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C:\Users\winston\Videos\"/>
    </mc:Choice>
  </mc:AlternateContent>
  <bookViews>
    <workbookView xWindow="0" yWindow="0" windowWidth="20490" windowHeight="8910"/>
  </bookViews>
  <sheets>
    <sheet name="Final exam" sheetId="1" r:id="rId1"/>
    <sheet name="Sheet1"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AS2" hidden="1">"AS2DocumentBrowse"</definedName>
    <definedName name="___________AS2" hidden="1">"AS2DocumentBrowse"</definedName>
    <definedName name="__________AS2" hidden="1">"AS2DocumentBrowse"</definedName>
    <definedName name="_________AS2" hidden="1">"AS2DocumentBrowse"</definedName>
    <definedName name="________AS2" hidden="1">"AS2DocumentBrowse"</definedName>
    <definedName name="_______AS2" hidden="1">"AS2DocumentBrowse"</definedName>
    <definedName name="______AS2" hidden="1">"AS2DocumentBrowse"</definedName>
    <definedName name="_____AS2" hidden="1">"AS2DocumentBrowse"</definedName>
    <definedName name="____AS2" hidden="1">"AS2DocumentBrowse"</definedName>
    <definedName name="___AS2" hidden="1">"AS2DocumentBrowse"</definedName>
    <definedName name="__123Graph_A" hidden="1">'[1]D - Beta'!$N$247:$N$269</definedName>
    <definedName name="__123Graph_AMULT" hidden="1">'[1]D - Beta'!$N$247:$N$269</definedName>
    <definedName name="__123Graph_B" localSheetId="0" hidden="1">[2]RUNRATE!#REF!</definedName>
    <definedName name="__123Graph_B" hidden="1">[2]RUNRATE!#REF!</definedName>
    <definedName name="__123Graph_BCurrent" localSheetId="0" hidden="1">[2]RUNRATE!#REF!</definedName>
    <definedName name="__123Graph_BCurrent" hidden="1">[2]RUNRATE!#REF!</definedName>
    <definedName name="__123Graph_D" localSheetId="0" hidden="1">'[3]Sales Volume'!#REF!</definedName>
    <definedName name="__123Graph_D" hidden="1">'[3]Sales Volume'!#REF!</definedName>
    <definedName name="__123Graph_DCurrent" localSheetId="0" hidden="1">'[3]Sales Volume'!#REF!</definedName>
    <definedName name="__123Graph_DCurrent" hidden="1">'[3]Sales Volume'!#REF!</definedName>
    <definedName name="__123Graph_E" localSheetId="0" hidden="1">'[3]Sales Volume'!#REF!</definedName>
    <definedName name="__123Graph_E" hidden="1">'[3]Sales Volume'!#REF!</definedName>
    <definedName name="__123Graph_ECurrent" hidden="1">'[3]Sales Volume'!#REF!</definedName>
    <definedName name="__123Graph_F" hidden="1">[4]TB!#REF!</definedName>
    <definedName name="__123Graph_FCurrent" hidden="1">'[3]Sales Volume'!#REF!</definedName>
    <definedName name="__123Graph_LBL_A" hidden="1">'[1]D - Beta'!$O$247:$O$269</definedName>
    <definedName name="__123Graph_LBL_AMULT" hidden="1">'[1]D - Beta'!$O$247:$O$269</definedName>
    <definedName name="__123Graph_X" hidden="1">'[1]D - Beta'!$M$247:$M$269</definedName>
    <definedName name="__123Graph_XMULT" hidden="1">'[1]D - Beta'!$M$247:$M$269</definedName>
    <definedName name="__AS2" hidden="1">"AS2DocumentBrowse"</definedName>
    <definedName name="_1__123Graph_ACHART_1" localSheetId="0" hidden="1">[5]Topline!#REF!</definedName>
    <definedName name="_1__123Graph_ACHART_1" hidden="1">[5]Topline!#REF!</definedName>
    <definedName name="_1_0_Table2_" localSheetId="0" hidden="1">[6]PYTHON1!#REF!</definedName>
    <definedName name="_1_0_Table2_" hidden="1">[6]PYTHON1!#REF!</definedName>
    <definedName name="_10__123Graph_ACHART_8" hidden="1">[7]SIC!$R$261:$R$261</definedName>
    <definedName name="_10__123Graph_CCHART_11" hidden="1">[8]Topline!#REF!</definedName>
    <definedName name="_10__123Graph_DCHART_11" hidden="1">[5]Topline!#REF!</definedName>
    <definedName name="_10Table2_" hidden="1">[9]BEV!#REF!</definedName>
    <definedName name="_11__123Graph_ACHART_3" hidden="1">[7]SIC!$P$261:$P$261</definedName>
    <definedName name="_11__123Graph_DCHART_1" hidden="1">[8]Topline!#REF!</definedName>
    <definedName name="_11__123Graph_ECHART_1" hidden="1">[5]Topline!#REF!</definedName>
    <definedName name="_11S" hidden="1">[6]PYTHON1!#REF!</definedName>
    <definedName name="_12__123Graph_BCHART_1" hidden="1">[8]Topline!#REF!</definedName>
    <definedName name="_12__123Graph_DCHART_11" hidden="1">[8]Topline!#REF!</definedName>
    <definedName name="_12__123Graph_ECHART_11" hidden="1">[5]Topline!#REF!</definedName>
    <definedName name="_12_0_S" hidden="1">[10]FINANCIALS!#REF!</definedName>
    <definedName name="_12S" hidden="1">[10]FINANCIALS!#REF!</definedName>
    <definedName name="_13__123Graph_ACHART_8" hidden="1">[7]SIC!$R$261:$R$261</definedName>
    <definedName name="_13__123Graph_ECHART_1" hidden="1">[8]Topline!#REF!</definedName>
    <definedName name="_13__123Graph_XCHART_1" hidden="1">[5]Topline!#REF!</definedName>
    <definedName name="_14__123Graph_BCHART_11" hidden="1">[8]Topline!#REF!</definedName>
    <definedName name="_14__123Graph_ECHART_11" hidden="1">[8]Topline!#REF!</definedName>
    <definedName name="_14__123Graph_XCHART_11" hidden="1">[5]Topline!#REF!</definedName>
    <definedName name="_14_0_Table2_" hidden="1">[9]BEV!#REF!</definedName>
    <definedName name="_15__123Graph_BCHART_1" hidden="1">[5]Topline!#REF!</definedName>
    <definedName name="_15__123Graph_XCHART_1" hidden="1">[8]Topline!#REF!</definedName>
    <definedName name="_16__123Graph_CCHART_1" hidden="1">[8]Topline!#REF!</definedName>
    <definedName name="_16__123Graph_XCHART_11" hidden="1">[8]Topline!#REF!</definedName>
    <definedName name="_16_0_Table2_" hidden="1">[9]BEV!#REF!</definedName>
    <definedName name="_16Table2_" hidden="1">[9]BEV!#REF!</definedName>
    <definedName name="_17__123Graph_BCHART_11" hidden="1">[5]Topline!#REF!</definedName>
    <definedName name="_17_0_S" hidden="1">[6]PYTHON1!#REF!</definedName>
    <definedName name="_18__123Graph_CCHART_11" hidden="1">[8]Topline!#REF!</definedName>
    <definedName name="_18_0_S" hidden="1">[6]PYTHON1!#REF!</definedName>
    <definedName name="_19__123Graph_CCHART_1" hidden="1">[5]Topline!#REF!</definedName>
    <definedName name="_19_0_Table2_" hidden="1">[6]PYTHON1!#REF!</definedName>
    <definedName name="_1Table2_" hidden="1">[6]PYTHON1!#REF!</definedName>
    <definedName name="_2__123Graph_ACHART_11" hidden="1">[5]Topline!#REF!</definedName>
    <definedName name="_2_0_S" hidden="1">[6]PYTHON1!#REF!</definedName>
    <definedName name="_2_0_Table2_" hidden="1">[6]PYTHON1!#REF!</definedName>
    <definedName name="_20__123Graph_DCHART_1" hidden="1">[8]Topline!#REF!</definedName>
    <definedName name="_20_0_Table2_" hidden="1">[6]PYTHON1!#REF!</definedName>
    <definedName name="_20Table2_" hidden="1">[9]BEV!#REF!</definedName>
    <definedName name="_21__123Graph_CCHART_11" hidden="1">[5]Topline!#REF!</definedName>
    <definedName name="_21_0_Table2_" hidden="1">[6]PYTHON1!#REF!</definedName>
    <definedName name="_21Table2_" hidden="1">[6]PYTHON1!#REF!</definedName>
    <definedName name="_22__123Graph_DCHART_11" hidden="1">[8]Topline!#REF!</definedName>
    <definedName name="_22_0_S" hidden="1">[6]PYTHON1!#REF!</definedName>
    <definedName name="_22_0_Table2_" hidden="1">[6]PYTHON1!#REF!</definedName>
    <definedName name="_23__123Graph_DCHART_1" hidden="1">[5]Topline!#REF!</definedName>
    <definedName name="_23_0_Table2_" hidden="1">[6]PYTHON1!#REF!</definedName>
    <definedName name="_24__123Graph_ECHART_1" hidden="1">[8]Topline!#REF!</definedName>
    <definedName name="_24_0_S" hidden="1">[10]FINANCIALS!#REF!</definedName>
    <definedName name="_24_0_Table2_" hidden="1">[6]PYTHON1!#REF!</definedName>
    <definedName name="_25__123Graph_DCHART_11" hidden="1">[5]Topline!#REF!</definedName>
    <definedName name="_26__123Graph_ECHART_11" hidden="1">[8]Topline!#REF!</definedName>
    <definedName name="_27__123Graph_ECHART_1" hidden="1">[5]Topline!#REF!</definedName>
    <definedName name="_28__123Graph_XCHART_1" hidden="1">[8]Topline!#REF!</definedName>
    <definedName name="_28_0_Table2_" hidden="1">[9]BEV!#REF!</definedName>
    <definedName name="_29__123Graph_ECHART_11" hidden="1">[5]Topline!#REF!</definedName>
    <definedName name="_2S" hidden="1">[6]PYTHON1!#REF!</definedName>
    <definedName name="_2Table2_" hidden="1">[6]PYTHON1!#REF!</definedName>
    <definedName name="_3__123Graph_ACHART_1" hidden="1">[8]Topline!#REF!</definedName>
    <definedName name="_3__123Graph_ACHART_3" hidden="1">[7]SIC!$P$261:$P$261</definedName>
    <definedName name="_3_0_S" hidden="1">[10]FINANCIALS!#REF!</definedName>
    <definedName name="_3_0_Table2_" hidden="1">[6]PYTHON1!#REF!</definedName>
    <definedName name="_30__123Graph_XCHART_11" hidden="1">[8]Topline!#REF!</definedName>
    <definedName name="_31__123Graph_XCHART_1" hidden="1">[5]Topline!#REF!</definedName>
    <definedName name="_31_0_S" hidden="1">[6]PYTHON1!#REF!</definedName>
    <definedName name="_32_0_S" hidden="1">[6]PYTHON1!#REF!</definedName>
    <definedName name="_32_0_Table2_" hidden="1">[9]BEV!#REF!</definedName>
    <definedName name="_33__123Graph_XCHART_11" hidden="1">[5]Topline!#REF!</definedName>
    <definedName name="_33_0_Table2_" hidden="1">[6]PYTHON1!#REF!</definedName>
    <definedName name="_34_0_Table2_" hidden="1">[6]PYTHON1!#REF!</definedName>
    <definedName name="_35_0_Table2_" hidden="1">[6]PYTHON1!#REF!</definedName>
    <definedName name="_35S" hidden="1">[6]PYTHON1!#REF!</definedName>
    <definedName name="_36_0_Table2_" hidden="1">[6]PYTHON1!#REF!</definedName>
    <definedName name="_37Table2_" hidden="1">[6]PYTHON1!#REF!</definedName>
    <definedName name="_39Table2_" hidden="1">[6]PYTHON1!#REF!</definedName>
    <definedName name="_3Table2_" hidden="1">[6]PYTHON1!#REF!</definedName>
    <definedName name="_4__123Graph_ACHART_1" hidden="1">[8]Topline!#REF!</definedName>
    <definedName name="_4__123Graph_ACHART_11" hidden="1">[8]Topline!#REF!</definedName>
    <definedName name="_4__123Graph_ACHART_8" hidden="1">[7]SIC!$R$261:$R$261</definedName>
    <definedName name="_4_0_S" hidden="1">[10]FINANCIALS!#REF!</definedName>
    <definedName name="_4_0_Table2_" hidden="1">[6]PYTHON1!#REF!</definedName>
    <definedName name="_42_0_S" hidden="1">[6]PYTHON1!#REF!</definedName>
    <definedName name="_45_0_Table2_" hidden="1">[6]PYTHON1!#REF!</definedName>
    <definedName name="_48_0_Table2_" hidden="1">[6]PYTHON1!#REF!</definedName>
    <definedName name="_4S" hidden="1">[10]FINANCIALS!#REF!</definedName>
    <definedName name="_4Table2_" hidden="1">[9]BEV!#REF!</definedName>
    <definedName name="_5__123Graph_ACHART_3" hidden="1">[7]SIC!$P$261:$P$261</definedName>
    <definedName name="_5__123Graph_BCHART_1" hidden="1">[5]Topline!#REF!</definedName>
    <definedName name="_5_0_Table2_" hidden="1">[6]PYTHON1!#REF!</definedName>
    <definedName name="_5Table2_" hidden="1">[6]PYTHON1!#REF!</definedName>
    <definedName name="_6__123Graph_ACHART_11" hidden="1">[8]Topline!#REF!</definedName>
    <definedName name="_6__123Graph_ACHART_8" hidden="1">[7]SIC!$R$261:$R$261</definedName>
    <definedName name="_6__123Graph_BCHART_11" hidden="1">[5]Topline!#REF!</definedName>
    <definedName name="_6_0_Table2_" hidden="1">[6]PYTHON1!#REF!</definedName>
    <definedName name="_6S" hidden="1">[10]FINANCIALS!#REF!</definedName>
    <definedName name="_6Table2_" hidden="1">[9]BEV!#REF!</definedName>
    <definedName name="_7__123Graph_ACHART_1" hidden="1">[5]Topline!#REF!</definedName>
    <definedName name="_7__123Graph_BCHART_1" hidden="1">[8]Topline!#REF!</definedName>
    <definedName name="_7__123Graph_CCHART_1" hidden="1">[5]Topline!#REF!</definedName>
    <definedName name="_7_0_S" hidden="1">[10]FINANCIALS!#REF!</definedName>
    <definedName name="_7_0_Table2_" hidden="1">[9]BEV!#REF!</definedName>
    <definedName name="_8__123Graph_ACHART_3" hidden="1">[7]SIC!$P$261:$P$261</definedName>
    <definedName name="_8__123Graph_BCHART_11" hidden="1">[8]Topline!#REF!</definedName>
    <definedName name="_8__123Graph_CCHART_11" hidden="1">[5]Topline!#REF!</definedName>
    <definedName name="_8_0_Table2_" localSheetId="0" hidden="1">[9]BEV!#REF!</definedName>
    <definedName name="_8_0_Table2_" hidden="1">[9]BEV!#REF!</definedName>
    <definedName name="_8Table2_" localSheetId="0" hidden="1">[9]BEV!#REF!</definedName>
    <definedName name="_8Table2_" hidden="1">[9]BEV!#REF!</definedName>
    <definedName name="_9__123Graph_ACHART_11" localSheetId="0" hidden="1">[5]Topline!#REF!</definedName>
    <definedName name="_9__123Graph_ACHART_11" hidden="1">[5]Topline!#REF!</definedName>
    <definedName name="_9__123Graph_CCHART_1" hidden="1">[8]Topline!#REF!</definedName>
    <definedName name="_9__123Graph_DCHART_1" hidden="1">[5]Topline!#REF!</definedName>
    <definedName name="_9_0_Table2_" hidden="1">[9]BEV!#REF!</definedName>
    <definedName name="_AS2" hidden="1">"AS2DocumentBrowse"</definedName>
    <definedName name="_Dist_Bin" localSheetId="0" hidden="1">#REF!</definedName>
    <definedName name="_Dist_Bin" hidden="1">#REF!</definedName>
    <definedName name="_Dist_Values" localSheetId="0" hidden="1">[11]BS!#REF!</definedName>
    <definedName name="_Dist_Values" hidden="1">[11]BS!#REF!</definedName>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1a" hidden="1">0</definedName>
    <definedName name="_Order2" hidden="1">0</definedName>
    <definedName name="_Parse_In" localSheetId="0" hidden="1">#REF!</definedName>
    <definedName name="_Parse_In" hidden="1">#REF!</definedName>
    <definedName name="_Parse_Out" localSheetId="0" hidden="1">#REF!</definedName>
    <definedName name="_Parse_Out" hidden="1">#REF!</definedName>
    <definedName name="_re10" localSheetId="0" hidden="1">{#N/A,#N/A,FALSE,"EOC YTD ACTUAL";#N/A,#N/A,FALSE,"Distributor YTD Actual";#N/A,#N/A,FALSE,"Manufacturing YTD Actual";#N/A,#N/A,FALSE,"Service YTD Actual"}</definedName>
    <definedName name="_re10" hidden="1">{#N/A,#N/A,FALSE,"EOC YTD ACTUAL";#N/A,#N/A,FALSE,"Distributor YTD Actual";#N/A,#N/A,FALSE,"Manufacturing YTD Actual";#N/A,#N/A,FALSE,"Service YTD Actual"}</definedName>
    <definedName name="_Regression_X" localSheetId="0" hidden="1">#REF!</definedName>
    <definedName name="_Regression_X" hidden="1">#REF!</definedName>
    <definedName name="_Sort" localSheetId="0" hidden="1">#REF!</definedName>
    <definedName name="_Sort" hidden="1">#REF!</definedName>
    <definedName name="_Sort1" localSheetId="0" hidden="1">[12]CostCenters!#REF!</definedName>
    <definedName name="_Sort1" hidden="1">[12]CostCenters!#REF!</definedName>
    <definedName name="_Table1_In1" localSheetId="0" hidden="1">#REF!</definedName>
    <definedName name="_Table1_In1" hidden="1">#REF!</definedName>
    <definedName name="_Table2_In1" localSheetId="0" hidden="1">#REF!</definedName>
    <definedName name="_Table2_In1" hidden="1">#REF!</definedName>
    <definedName name="_Table2_In2" localSheetId="0" hidden="1">#REF!</definedName>
    <definedName name="_Table2_In2" hidden="1">#REF!</definedName>
    <definedName name="_Table2_Out" localSheetId="0" hidden="1">#REF!</definedName>
    <definedName name="_Table2_Out" hidden="1">#REF!</definedName>
    <definedName name="aa" localSheetId="0" hidden="1">{#N/A,"Base",FALSE,"Dividend";#N/A,"Conservative",FALSE,"Dividend";#N/A,"Downside",FALSE,"Dividend"}</definedName>
    <definedName name="aa" hidden="1">{#N/A,"Base",FALSE,"Dividend";#N/A,"Conservative",FALSE,"Dividend";#N/A,"Downside",FALSE,"Dividend"}</definedName>
    <definedName name="aaaa" localSheetId="0" hidden="1">{#N/A,"Base",FALSE,"Dividend";#N/A,"Conservative",FALSE,"Dividend";#N/A,"Downside",FALSE,"Dividend"}</definedName>
    <definedName name="aaaa" hidden="1">{#N/A,"Base",FALSE,"Dividend";#N/A,"Conservative",FALSE,"Dividend";#N/A,"Downside",FALSE,"Dividend"}</definedName>
    <definedName name="aaaaaaa" localSheetId="0" hidden="1">{#N/A,"Base",FALSE,"Dividend";#N/A,"Conservative",FALSE,"Dividend";#N/A,"Downside",FALSE,"Dividend"}</definedName>
    <definedName name="aaaaaaa" hidden="1">{#N/A,"Base",FALSE,"Dividend";#N/A,"Conservative",FALSE,"Dividend";#N/A,"Downside",FALSE,"Dividend"}</definedName>
    <definedName name="aaaaaaaa" localSheetId="0" hidden="1">{#N/A,"Base",FALSE,"Dividend";#N/A,"Conservative",FALSE,"Dividend";#N/A,"Downside",FALSE,"Dividend"}</definedName>
    <definedName name="aaaaaaaa" hidden="1">{#N/A,"Base",FALSE,"Dividend";#N/A,"Conservative",FALSE,"Dividend";#N/A,"Downside",FALSE,"Dividend"}</definedName>
    <definedName name="aaaaaaaaa" localSheetId="0" hidden="1">{#N/A,"Base",FALSE,"Dividend";#N/A,"Conservative",FALSE,"Dividend";#N/A,"Downside",FALSE,"Dividend"}</definedName>
    <definedName name="aaaaaaaaa" hidden="1">{#N/A,"Base",FALSE,"Dividend";#N/A,"Conservative",FALSE,"Dividend";#N/A,"Downside",FALSE,"Dividend"}</definedName>
    <definedName name="ab" hidden="1">[13]TB!#REF!</definedName>
    <definedName name="abc" localSheetId="0" hidden="1">{#N/A,"Base",FALSE,"Dividend";#N/A,"Conservative",FALSE,"Dividend";#N/A,"Downside",FALSE,"Dividend"}</definedName>
    <definedName name="abc" hidden="1">{#N/A,"Base",FALSE,"Dividend";#N/A,"Conservative",FALSE,"Dividend";#N/A,"Downside",FALSE,"Dividend"}</definedName>
    <definedName name="abcd" localSheetId="0" hidden="1">{#N/A,"Base",FALSE,"Dividend";#N/A,"Conservative",FALSE,"Dividend";#N/A,"Downside",FALSE,"Dividend"}</definedName>
    <definedName name="abcd" hidden="1">{#N/A,"Base",FALSE,"Dividend";#N/A,"Conservative",FALSE,"Dividend";#N/A,"Downside",FALSE,"Dividend"}</definedName>
    <definedName name="AccessDatabase" hidden="1">"T:\Finance\FINANCE\Peters\GAAP per Ben.mdb"</definedName>
    <definedName name="accessories" localSheetId="0" hidden="1">{#N/A,#N/A,FALSE,"Aging Summary";#N/A,#N/A,FALSE,"Ratio Analysis";#N/A,#N/A,FALSE,"Test 120 Day Accts";#N/A,#N/A,FALSE,"Tickmarks"}</definedName>
    <definedName name="accessories" hidden="1">{#N/A,#N/A,FALSE,"Aging Summary";#N/A,#N/A,FALSE,"Ratio Analysis";#N/A,#N/A,FALSE,"Test 120 Day Accts";#N/A,#N/A,FALSE,"Tickmarks"}</definedName>
    <definedName name="Actual_tax">'Final exam'!$AB$4:$AB$6457</definedName>
    <definedName name="actuataxrate">'Final exam'!$AA$4:$AA$6457</definedName>
    <definedName name="ADR" localSheetId="0" hidden="1">{#N/A,"Base",FALSE,"Dividend";#N/A,"Conservative",FALSE,"Dividend";#N/A,"Downside",FALSE,"Dividend"}</definedName>
    <definedName name="ADR" hidden="1">{#N/A,"Base",FALSE,"Dividend";#N/A,"Conservative",FALSE,"Dividend";#N/A,"Downside",FALSE,"Dividend"}</definedName>
    <definedName name="aerw" localSheetId="0" hidden="1">{#N/A,"Base",FALSE,"Dividend";#N/A,"Conservative",FALSE,"Dividend";#N/A,"Downside",FALSE,"Dividend"}</definedName>
    <definedName name="aerw" hidden="1">{#N/A,"Base",FALSE,"Dividend";#N/A,"Conservative",FALSE,"Dividend";#N/A,"Downside",FALSE,"Dividend"}</definedName>
    <definedName name="AP" localSheetId="0" hidden="1">{#N/A,"Base",FALSE,"Dividend";#N/A,"Conservative",FALSE,"Dividend";#N/A,"Downside",FALSE,"Dividend"}</definedName>
    <definedName name="AP" hidden="1">{#N/A,"Base",FALSE,"Dividend";#N/A,"Conservative",FALSE,"Dividend";#N/A,"Downside",FALSE,"Dividend"}</definedName>
    <definedName name="as" localSheetId="0" hidden="1">{#N/A,"Base",FALSE,"Dividend";#N/A,"Conservative",FALSE,"Dividend";#N/A,"Downside",FALSE,"Dividend"}</definedName>
    <definedName name="as" hidden="1">{#N/A,"Base",FALSE,"Dividend";#N/A,"Conservative",FALSE,"Dividend";#N/A,"Downside",FALSE,"Dividend"}</definedName>
    <definedName name="as2.1" localSheetId="0" hidden="1">{#N/A,#N/A,FALSE,"Aging Summary";#N/A,#N/A,FALSE,"Ratio Analysis";#N/A,#N/A,FALSE,"Test 120 Day Accts";#N/A,#N/A,FALSE,"Tickmarks"}</definedName>
    <definedName name="as2.1" hidden="1">{#N/A,#N/A,FALSE,"Aging Summary";#N/A,#N/A,FALSE,"Ratio Analysis";#N/A,#N/A,FALSE,"Test 120 Day Accts";#N/A,#N/A,FALSE,"Tickmarks"}</definedName>
    <definedName name="as2.a" localSheetId="0" hidden="1">{#N/A,#N/A,FALSE,"Aging Summary";#N/A,#N/A,FALSE,"Ratio Analysis";#N/A,#N/A,FALSE,"Test 120 Day Accts";#N/A,#N/A,FALSE,"Tickmarks"}</definedName>
    <definedName name="as2.a" hidden="1">{#N/A,#N/A,FALSE,"Aging Summary";#N/A,#N/A,FALSE,"Ratio Analysis";#N/A,#N/A,FALSE,"Test 120 Day Accts";#N/A,#N/A,FALSE,"Tickmarks"}</definedName>
    <definedName name="AS2DocOpenMode" hidden="1">"AS2DocumentEdit"</definedName>
    <definedName name="AS2ReportLS" hidden="1">1</definedName>
    <definedName name="AS2StaticLS" localSheetId="0" hidden="1">#REF!</definedName>
    <definedName name="AS2StaticLS" hidden="1">#REF!</definedName>
    <definedName name="AS2SyncStepLS" hidden="1">0</definedName>
    <definedName name="AS2TickmarkLS" localSheetId="0" hidden="1">#REF!</definedName>
    <definedName name="AS2TickmarkLS" hidden="1">#REF!</definedName>
    <definedName name="AS2VersionLS" hidden="1">300</definedName>
    <definedName name="AW" localSheetId="0" hidden="1">{#N/A,"Base",FALSE,"Dividend";#N/A,"Conservative",FALSE,"Dividend";#N/A,"Downside",FALSE,"Dividend"}</definedName>
    <definedName name="AW" hidden="1">{#N/A,"Base",FALSE,"Dividend";#N/A,"Conservative",FALSE,"Dividend";#N/A,"Downside",FALSE,"Dividend"}</definedName>
    <definedName name="bb" localSheetId="0" hidden="1">{#N/A,"Base",FALSE,"Dividend";#N/A,"Conservative",FALSE,"Dividend";#N/A,"Downside",FALSE,"Dividend"}</definedName>
    <definedName name="bb" hidden="1">{#N/A,"Base",FALSE,"Dividend";#N/A,"Conservative",FALSE,"Dividend";#N/A,"Downside",FALSE,"Dividend"}</definedName>
    <definedName name="bbbbb" localSheetId="0" hidden="1">{#N/A,"Base",FALSE,"Dividend";#N/A,"Conservative",FALSE,"Dividend";#N/A,"Downside",FALSE,"Dividend"}</definedName>
    <definedName name="bbbbb" hidden="1">{#N/A,"Base",FALSE,"Dividend";#N/A,"Conservative",FALSE,"Dividend";#N/A,"Downside",FALSE,"Dividend"}</definedName>
    <definedName name="bbd" localSheetId="0" hidden="1">{#N/A,"Base",FALSE,"Dividend";#N/A,"Conservative",FALSE,"Dividend";#N/A,"Downside",FALSE,"Dividend"}</definedName>
    <definedName name="bbd" hidden="1">{#N/A,"Base",FALSE,"Dividend";#N/A,"Conservative",FALSE,"Dividend";#N/A,"Downside",FALSE,"Dividend"}</definedName>
    <definedName name="bbh" localSheetId="0" hidden="1">{#N/A,"Base",FALSE,"Dividend";#N/A,"Conservative",FALSE,"Dividend";#N/A,"Downside",FALSE,"Dividend"}</definedName>
    <definedName name="bbh" hidden="1">{#N/A,"Base",FALSE,"Dividend";#N/A,"Conservative",FALSE,"Dividend";#N/A,"Downside",FALSE,"Dividend"}</definedName>
    <definedName name="BG_Del" hidden="1">15</definedName>
    <definedName name="BG_Ins" hidden="1">4</definedName>
    <definedName name="BG_Mod" hidden="1">6</definedName>
    <definedName name="cccc" localSheetId="0" hidden="1">{#N/A,"Base",FALSE,"Dividend";#N/A,"Conservative",FALSE,"Dividend";#N/A,"Downside",FALSE,"Dividend"}</definedName>
    <definedName name="cccc" hidden="1">{#N/A,"Base",FALSE,"Dividend";#N/A,"Conservative",FALSE,"Dividend";#N/A,"Downside",FALSE,"Dividend"}</definedName>
    <definedName name="ccv" localSheetId="0" hidden="1">{#N/A,"Base",FALSE,"Dividend";#N/A,"Conservative",FALSE,"Dividend";#N/A,"Downside",FALSE,"Dividend"}</definedName>
    <definedName name="ccv" hidden="1">{#N/A,"Base",FALSE,"Dividend";#N/A,"Conservative",FALSE,"Dividend";#N/A,"Downside",FALSE,"Dividend"}</definedName>
    <definedName name="D" localSheetId="0" hidden="1">{#N/A,"Base",FALSE,"Dividend";#N/A,"Conservative",FALSE,"Dividend";#N/A,"Downside",FALSE,"Dividend"}</definedName>
    <definedName name="D" hidden="1">{#N/A,"Base",FALSE,"Dividend";#N/A,"Conservative",FALSE,"Dividend";#N/A,"Downside",FALSE,"Dividend"}</definedName>
    <definedName name="ddd" localSheetId="0" hidden="1">{#N/A,"Base",FALSE,"Dividend";#N/A,"Conservative",FALSE,"Dividend";#N/A,"Downside",FALSE,"Dividend"}</definedName>
    <definedName name="ddd" hidden="1">{#N/A,"Base",FALSE,"Dividend";#N/A,"Conservative",FALSE,"Dividend";#N/A,"Downside",FALSE,"Dividend"}</definedName>
    <definedName name="ddda" localSheetId="0" hidden="1">{#N/A,"Base",FALSE,"Dividend";#N/A,"Conservative",FALSE,"Dividend";#N/A,"Downside",FALSE,"Dividend"}</definedName>
    <definedName name="ddda" hidden="1">{#N/A,"Base",FALSE,"Dividend";#N/A,"Conservative",FALSE,"Dividend";#N/A,"Downside",FALSE,"Dividend"}</definedName>
    <definedName name="dddd" localSheetId="0" hidden="1">{#N/A,"Base",FALSE,"Dividend";#N/A,"Conservative",FALSE,"Dividend";#N/A,"Downside",FALSE,"Dividend"}</definedName>
    <definedName name="dddd" hidden="1">{#N/A,"Base",FALSE,"Dividend";#N/A,"Conservative",FALSE,"Dividend";#N/A,"Downside",FALSE,"Dividend"}</definedName>
    <definedName name="dev_tech" hidden="1">[14]BEV!#REF!</definedName>
    <definedName name="dfsa" localSheetId="0" hidden="1">{#N/A,"Base",FALSE,"Dividend";#N/A,"Conservative",FALSE,"Dividend";#N/A,"Downside",FALSE,"Dividend"}</definedName>
    <definedName name="dfsa" hidden="1">{#N/A,"Base",FALSE,"Dividend";#N/A,"Conservative",FALSE,"Dividend";#N/A,"Downside",FALSE,"Dividend"}</definedName>
    <definedName name="dist_vlalue" hidden="1">[15]BS!#REF!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E" localSheetId="0" hidden="1">{#N/A,"Base",FALSE,"Dividend";#N/A,"Conservative",FALSE,"Dividend";#N/A,"Downside",FALSE,"Dividend"}</definedName>
    <definedName name="E" hidden="1">{#N/A,"Base",FALSE,"Dividend";#N/A,"Conservative",FALSE,"Dividend";#N/A,"Downside",FALSE,"Dividend"}</definedName>
    <definedName name="eare" localSheetId="0" hidden="1">{#N/A,"Base",FALSE,"Dividend";#N/A,"Conservative",FALSE,"Dividend";#N/A,"Downside",FALSE,"Dividend"}</definedName>
    <definedName name="eare" hidden="1">{#N/A,"Base",FALSE,"Dividend";#N/A,"Conservative",FALSE,"Dividend";#N/A,"Downside",FALSE,"Dividend"}</definedName>
    <definedName name="eata" localSheetId="0" hidden="1">{#N/A,"Base",FALSE,"Dividend";#N/A,"Conservative",FALSE,"Dividend";#N/A,"Downside",FALSE,"Dividend"}</definedName>
    <definedName name="eata" hidden="1">{#N/A,"Base",FALSE,"Dividend";#N/A,"Conservative",FALSE,"Dividend";#N/A,"Downside",FALSE,"Dividend"}</definedName>
    <definedName name="FAcopy" localSheetId="0" hidden="1">{"FSC Cons",#N/A,FALSE,"FSC Cons";"Cisco",#N/A,FALSE,"Cisco";#N/A,#N/A,FALSE,"FY97 YTD"}</definedName>
    <definedName name="FAcopy" hidden="1">{"FSC Cons",#N/A,FALSE,"FSC Cons";"Cisco",#N/A,FALSE,"Cisco";#N/A,#N/A,FALSE,"FY97 YTD"}</definedName>
    <definedName name="fg" localSheetId="0" hidden="1">{#N/A,"Base",FALSE,"Dividend";#N/A,"Conservative",FALSE,"Dividend";#N/A,"Downside",FALSE,"Dividend"}</definedName>
    <definedName name="fg" hidden="1">{#N/A,"Base",FALSE,"Dividend";#N/A,"Conservative",FALSE,"Dividend";#N/A,"Downside",FALSE,"Dividend"}</definedName>
    <definedName name="firmfcst" localSheetId="0" hidden="1">{#N/A,#N/A,FALSE,"MENU";#N/A,#N/A,FALSE,"P&amp;L-Commercial Consolidated";#N/A,#N/A,FALSE,"P&amp;L-Consolidated PR Inc";#N/A,#N/A,FALSE,"P&amp;L-PR Inc";#N/A,#N/A,FALSE,"P&amp;L-Juncos Commercial";#N/A,#N/A,FALSE,"P&amp;L-Mennen Commercial";#N/A,#N/A,FALSE,"P&amp;L-PR Consolidated Distributor";#N/A,#N/A,FALSE,"P&amp;L-PR Distributor";#N/A,#N/A,FALSE,"P&amp;L-Princess House";#N/A,#N/A,FALSE,"P&amp;L-Juncos";#N/A,#N/A,FALSE,"BS-Commercial &amp; Juncos";#N/A,#N/A,FALSE,"BS-Commercial";#N/A,#N/A,FALSE,"BS-Juncos";#N/A,#N/A,FALSE,"CGen-Commercial+Juncos";#N/A,#N/A,FALSE,"CGen-Commercial";#N/A,#N/A,FALSE,"CGen-Juncos"}</definedName>
    <definedName name="firmfcst" hidden="1">{#N/A,#N/A,FALSE,"MENU";#N/A,#N/A,FALSE,"P&amp;L-Commercial Consolidated";#N/A,#N/A,FALSE,"P&amp;L-Consolidated PR Inc";#N/A,#N/A,FALSE,"P&amp;L-PR Inc";#N/A,#N/A,FALSE,"P&amp;L-Juncos Commercial";#N/A,#N/A,FALSE,"P&amp;L-Mennen Commercial";#N/A,#N/A,FALSE,"P&amp;L-PR Consolidated Distributor";#N/A,#N/A,FALSE,"P&amp;L-PR Distributor";#N/A,#N/A,FALSE,"P&amp;L-Princess House";#N/A,#N/A,FALSE,"P&amp;L-Juncos";#N/A,#N/A,FALSE,"BS-Commercial &amp; Juncos";#N/A,#N/A,FALSE,"BS-Commercial";#N/A,#N/A,FALSE,"BS-Juncos";#N/A,#N/A,FALSE,"CGen-Commercial+Juncos";#N/A,#N/A,FALSE,"CGen-Commercial";#N/A,#N/A,FALSE,"CGen-Juncos"}</definedName>
    <definedName name="firmfcst2" localSheetId="0" hidden="1">{#N/A,#N/A,FALSE,"MENU";#N/A,#N/A,FALSE,"P&amp;L-Commercial Consolidated";#N/A,#N/A,FALSE,"P&amp;L-Consolidated PR Inc";#N/A,#N/A,FALSE,"P&amp;L-PR Inc";#N/A,#N/A,FALSE,"P&amp;L-Juncos Commercial";#N/A,#N/A,FALSE,"P&amp;L-Mennen Commercial";#N/A,#N/A,FALSE,"P&amp;L-PR Consolidated Distributor";#N/A,#N/A,FALSE,"P&amp;L-PR Distributor";#N/A,#N/A,FALSE,"P&amp;L-Princess House";#N/A,#N/A,FALSE,"P&amp;L-Juncos";#N/A,#N/A,FALSE,"BS-Commercial &amp; Juncos";#N/A,#N/A,FALSE,"BS-Commercial";#N/A,#N/A,FALSE,"BS-Juncos";#N/A,#N/A,FALSE,"CGen-Commercial+Juncos";#N/A,#N/A,FALSE,"CGen-Commercial";#N/A,#N/A,FALSE,"CGen-Juncos"}</definedName>
    <definedName name="firmfcst2" hidden="1">{#N/A,#N/A,FALSE,"MENU";#N/A,#N/A,FALSE,"P&amp;L-Commercial Consolidated";#N/A,#N/A,FALSE,"P&amp;L-Consolidated PR Inc";#N/A,#N/A,FALSE,"P&amp;L-PR Inc";#N/A,#N/A,FALSE,"P&amp;L-Juncos Commercial";#N/A,#N/A,FALSE,"P&amp;L-Mennen Commercial";#N/A,#N/A,FALSE,"P&amp;L-PR Consolidated Distributor";#N/A,#N/A,FALSE,"P&amp;L-PR Distributor";#N/A,#N/A,FALSE,"P&amp;L-Princess House";#N/A,#N/A,FALSE,"P&amp;L-Juncos";#N/A,#N/A,FALSE,"BS-Commercial &amp; Juncos";#N/A,#N/A,FALSE,"BS-Commercial";#N/A,#N/A,FALSE,"BS-Juncos";#N/A,#N/A,FALSE,"CGen-Commercial+Juncos";#N/A,#N/A,FALSE,"CGen-Commercial";#N/A,#N/A,FALSE,"CGen-Juncos"}</definedName>
    <definedName name="gfgfsd" localSheetId="0" hidden="1">'[16]Balance sheet'!#REF!</definedName>
    <definedName name="gfgfsd" hidden="1">'[16]Balance sheet'!#REF!</definedName>
    <definedName name="gg" localSheetId="0" hidden="1">{#N/A,"Base",FALSE,"Dividend";#N/A,"Conservative",FALSE,"Dividend";#N/A,"Downside",FALSE,"Dividend"}</definedName>
    <definedName name="gg" hidden="1">{#N/A,"Base",FALSE,"Dividend";#N/A,"Conservative",FALSE,"Dividend";#N/A,"Downside",FALSE,"Dividend"}</definedName>
    <definedName name="GL" localSheetId="0" hidden="1">{#N/A,"Base",FALSE,"Dividend";#N/A,"Conservative",FALSE,"Dividend";#N/A,"Downside",FALSE,"Dividend"}</definedName>
    <definedName name="GL" hidden="1">{#N/A,"Base",FALSE,"Dividend";#N/A,"Conservative",FALSE,"Dividend";#N/A,"Downside",FALSE,"Dividend"}</definedName>
    <definedName name="graph" hidden="1">[17]Topline!$B$74:$N$74</definedName>
    <definedName name="hgfhgfdh" localSheetId="0" hidden="1">[11]BS!#REF!</definedName>
    <definedName name="hgfhgfdh" hidden="1">[11]BS!#REF!</definedName>
    <definedName name="hhm" localSheetId="0" hidden="1">{#N/A,"Base",FALSE,"Dividend";#N/A,"Conservative",FALSE,"Dividend";#N/A,"Downside",FALSE,"Dividend"}</definedName>
    <definedName name="hhm" hidden="1">{#N/A,"Base",FALSE,"Dividend";#N/A,"Conservative",FALSE,"Dividend";#N/A,"Downside",FALSE,"Dividend"}</definedName>
    <definedName name="IE" localSheetId="0" hidden="1">{#N/A,"Base",FALSE,"Dividend";#N/A,"Conservative",FALSE,"Dividend";#N/A,"Downside",FALSE,"Dividend"}</definedName>
    <definedName name="IE" hidden="1">{#N/A,"Base",FALSE,"Dividend";#N/A,"Conservative",FALSE,"Dividend";#N/A,"Downside",FALSE,"Dividend"}</definedName>
    <definedName name="ignore" localSheetId="0" hidden="1">{#N/A,"Base",FALSE,"Dividend";#N/A,"Conservative",FALSE,"Dividend";#N/A,"Downside",FALSE,"Dividend"}</definedName>
    <definedName name="ignore" hidden="1">{#N/A,"Base",FALSE,"Dividend";#N/A,"Conservative",FALSE,"Dividend";#N/A,"Downside",FALSE,"Dividend"}</definedName>
    <definedName name="je" localSheetId="0" hidden="1">{#N/A,"Base",FALSE,"Dividend";#N/A,"Conservative",FALSE,"Dividend";#N/A,"Downside",FALSE,"Dividend"}</definedName>
    <definedName name="je" hidden="1">{#N/A,"Base",FALSE,"Dividend";#N/A,"Conservative",FALSE,"Dividend";#N/A,"Downside",FALSE,"Dividend"}</definedName>
    <definedName name="jjhb" localSheetId="0" hidden="1">{#N/A,"Base",FALSE,"Dividend";#N/A,"Conservative",FALSE,"Dividend";#N/A,"Downside",FALSE,"Dividend"}</definedName>
    <definedName name="jjhb" hidden="1">{#N/A,"Base",FALSE,"Dividend";#N/A,"Conservative",FALSE,"Dividend";#N/A,"Downside",FALSE,"Dividend"}</definedName>
    <definedName name="june" localSheetId="0" hidden="1">{#N/A,"Base",FALSE,"Dividend";#N/A,"Conservative",FALSE,"Dividend";#N/A,"Downside",FALSE,"Dividend"}</definedName>
    <definedName name="june" hidden="1">{#N/A,"Base",FALSE,"Dividend";#N/A,"Conservative",FALSE,"Dividend";#N/A,"Downside",FALSE,"Dividend"}</definedName>
    <definedName name="kk" localSheetId="0" hidden="1">{#N/A,#N/A,FALSE,"Volume";#N/A,#N/A,FALSE,"Explanations"}</definedName>
    <definedName name="kk" hidden="1">{#N/A,#N/A,FALSE,"Volume";#N/A,#N/A,FALSE,"Explanations"}</definedName>
    <definedName name="kkkkkkkkkkk" localSheetId="0" hidden="1">{#N/A,"Base",FALSE,"Dividend";#N/A,"Conservative",FALSE,"Dividend";#N/A,"Downside",FALSE,"Dividend"}</definedName>
    <definedName name="kkkkkkkkkkk" hidden="1">{#N/A,"Base",FALSE,"Dividend";#N/A,"Conservative",FALSE,"Dividend";#N/A,"Downside",FALSE,"Dividend"}</definedName>
    <definedName name="kll" localSheetId="0" hidden="1">{#N/A,"Base",FALSE,"Dividend";#N/A,"Conservative",FALSE,"Dividend";#N/A,"Downside",FALSE,"Dividend"}</definedName>
    <definedName name="kll" hidden="1">{#N/A,"Base",FALSE,"Dividend";#N/A,"Conservative",FALSE,"Dividend";#N/A,"Downside",FALSE,"Dividend"}</definedName>
    <definedName name="ListOffset" hidden="1">1</definedName>
    <definedName name="llk" localSheetId="0" hidden="1">{#N/A,"Base",FALSE,"Dividend";#N/A,"Conservative",FALSE,"Dividend";#N/A,"Downside",FALSE,"Dividend"}</definedName>
    <definedName name="llk" hidden="1">{#N/A,"Base",FALSE,"Dividend";#N/A,"Conservative",FALSE,"Dividend";#N/A,"Downside",FALSE,"Dividend"}</definedName>
    <definedName name="LM" localSheetId="0" hidden="1">{#N/A,"Base",FALSE,"Dividend";#N/A,"Conservative",FALSE,"Dividend";#N/A,"Downside",FALSE,"Dividend"}</definedName>
    <definedName name="LM" hidden="1">{#N/A,"Base",FALSE,"Dividend";#N/A,"Conservative",FALSE,"Dividend";#N/A,"Downside",FALSE,"Dividend"}</definedName>
    <definedName name="lolo" localSheetId="0" hidden="1">#REF!</definedName>
    <definedName name="lolo" hidden="1">#REF!</definedName>
    <definedName name="looktax">'Final exam'!$F$4:$G$54</definedName>
    <definedName name="May" localSheetId="0" hidden="1">{#N/A,"Base",FALSE,"Dividend";#N/A,"Conservative",FALSE,"Dividend";#N/A,"Downside",FALSE,"Dividend"}</definedName>
    <definedName name="May" hidden="1">{#N/A,"Base",FALSE,"Dividend";#N/A,"Conservative",FALSE,"Dividend";#N/A,"Downside",FALSE,"Dividend"}</definedName>
    <definedName name="megan" localSheetId="0" hidden="1">#REF!</definedName>
    <definedName name="megan" hidden="1">#REF!</definedName>
    <definedName name="mlm" localSheetId="0" hidden="1">{#N/A,"Base",FALSE,"Dividend";#N/A,"Conservative",FALSE,"Dividend";#N/A,"Downside",FALSE,"Dividend"}</definedName>
    <definedName name="mlm" hidden="1">{#N/A,"Base",FALSE,"Dividend";#N/A,"Conservative",FALSE,"Dividend";#N/A,"Downside",FALSE,"Dividend"}</definedName>
    <definedName name="mm" localSheetId="0" hidden="1">{#N/A,"Base",FALSE,"Dividend";#N/A,"Conservative",FALSE,"Dividend";#N/A,"Downside",FALSE,"Dividend"}</definedName>
    <definedName name="mm" hidden="1">{#N/A,"Base",FALSE,"Dividend";#N/A,"Conservative",FALSE,"Dividend";#N/A,"Downside",FALSE,"Dividend"}</definedName>
    <definedName name="mmk" localSheetId="0" hidden="1">{#N/A,"Base",FALSE,"Dividend";#N/A,"Conservative",FALSE,"Dividend";#N/A,"Downside",FALSE,"Dividend"}</definedName>
    <definedName name="mmk" hidden="1">{#N/A,"Base",FALSE,"Dividend";#N/A,"Conservative",FALSE,"Dividend";#N/A,"Downside",FALSE,"Dividend"}</definedName>
    <definedName name="nnf" localSheetId="0" hidden="1">{#N/A,"Base",FALSE,"Dividend";#N/A,"Conservative",FALSE,"Dividend";#N/A,"Downside",FALSE,"Dividend"}</definedName>
    <definedName name="nnf" hidden="1">{#N/A,"Base",FALSE,"Dividend";#N/A,"Conservative",FALSE,"Dividend";#N/A,"Downside",FALSE,"Dividend"}</definedName>
    <definedName name="nnm" localSheetId="0" hidden="1">{#N/A,"Base",FALSE,"Dividend";#N/A,"Conservative",FALSE,"Dividend";#N/A,"Downside",FALSE,"Dividend"}</definedName>
    <definedName name="nnm" hidden="1">{#N/A,"Base",FALSE,"Dividend";#N/A,"Conservative",FALSE,"Dividend";#N/A,"Downside",FALSE,"Dividend"}</definedName>
    <definedName name="Nonprofit">'Final exam'!$T$4:$T$6457</definedName>
    <definedName name="oo" localSheetId="0" hidden="1">{#N/A,"Base",FALSE,"Dividend";#N/A,"Conservative",FALSE,"Dividend";#N/A,"Downside",FALSE,"Dividend"}</definedName>
    <definedName name="oo" hidden="1">{#N/A,"Base",FALSE,"Dividend";#N/A,"Conservative",FALSE,"Dividend";#N/A,"Downside",FALSE,"Dividend"}</definedName>
    <definedName name="out" localSheetId="0" hidden="1">#REF!</definedName>
    <definedName name="out" hidden="1">#REF!</definedName>
    <definedName name="PK" localSheetId="0" hidden="1">{#N/A,"Base",FALSE,"Dividend";#N/A,"Conservative",FALSE,"Dividend";#N/A,"Downside",FALSE,"Dividend"}</definedName>
    <definedName name="PK" hidden="1">{#N/A,"Base",FALSE,"Dividend";#N/A,"Conservative",FALSE,"Dividend";#N/A,"Downside",FALSE,"Dividend"}</definedName>
    <definedName name="PO" localSheetId="0" hidden="1">{#N/A,"Base",FALSE,"Dividend";#N/A,"Conservative",FALSE,"Dividend";#N/A,"Downside",FALSE,"Dividend"}</definedName>
    <definedName name="PO" hidden="1">{#N/A,"Base",FALSE,"Dividend";#N/A,"Conservative",FALSE,"Dividend";#N/A,"Downside",FALSE,"Dividend"}</definedName>
    <definedName name="ppdoo" localSheetId="0" hidden="1">{#N/A,#N/A,FALSE,"COVER.XLS";#N/A,#N/A,FALSE,"STDBS.XLS";#N/A,#N/A,FALSE,"STDPL.XLS";#N/A,#N/A,FALSE,"NOTES.XLS"}</definedName>
    <definedName name="ppdoo" hidden="1">{#N/A,#N/A,FALSE,"COVER.XLS";#N/A,#N/A,FALSE,"STDBS.XLS";#N/A,#N/A,FALSE,"STDPL.XLS";#N/A,#N/A,FALSE,"NOTES.XLS"}</definedName>
    <definedName name="Product">'Final exam'!$V$4:$V$6457</definedName>
    <definedName name="proforma" localSheetId="0" hidden="1">{#N/A,#N/A,FALSE,"PF Detail"}</definedName>
    <definedName name="proforma" hidden="1">{#N/A,#N/A,FALSE,"PF Detail"}</definedName>
    <definedName name="qq" localSheetId="0" hidden="1">{#N/A,"Base",FALSE,"Dividend";#N/A,"Conservative",FALSE,"Dividend";#N/A,"Downside",FALSE,"Dividend"}</definedName>
    <definedName name="qq" hidden="1">{#N/A,"Base",FALSE,"Dividend";#N/A,"Conservative",FALSE,"Dividend";#N/A,"Downside",FALSE,"Dividend"}</definedName>
    <definedName name="qqw" localSheetId="0" hidden="1">{#N/A,"Base",FALSE,"Dividend";#N/A,"Conservative",FALSE,"Dividend";#N/A,"Downside",FALSE,"Dividend"}</definedName>
    <definedName name="qqw" hidden="1">{#N/A,"Base",FALSE,"Dividend";#N/A,"Conservative",FALSE,"Dividend";#N/A,"Downside",FALSE,"Dividend"}</definedName>
    <definedName name="QU" localSheetId="0" hidden="1">{#N/A,"Base",FALSE,"Dividend";#N/A,"Conservative",FALSE,"Dividend";#N/A,"Downside",FALSE,"Dividend"}</definedName>
    <definedName name="QU" hidden="1">{#N/A,"Base",FALSE,"Dividend";#N/A,"Conservative",FALSE,"Dividend";#N/A,"Downside",FALSE,"Dividend"}</definedName>
    <definedName name="replacement" localSheetId="0"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replacement"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replacement1" localSheetId="0" hidden="1">{"Quarterly",#N/A,FALSE,"Belgium";"Quarterly",#N/A,FALSE,"France";"Quarterly",#N/A,FALSE,"Germany";"Quarterly",#N/A,FALSE,"Italy";"Quarterly",#N/A,FALSE,"UK"}</definedName>
    <definedName name="replacement1" hidden="1">{"Quarterly",#N/A,FALSE,"Belgium";"Quarterly",#N/A,FALSE,"France";"Quarterly",#N/A,FALSE,"Germany";"Quarterly",#N/A,FALSE,"Italy";"Quarterly",#N/A,FALSE,"UK"}</definedName>
    <definedName name="replacement2" localSheetId="0" hidden="1">{#N/A,#N/A,FALSE,"Line of Business";#N/A,#N/A,FALSE,"Line of Business YTD";#N/A,#N/A,FALSE,"Line of Business Forecast"}</definedName>
    <definedName name="replacement2" hidden="1">{#N/A,#N/A,FALSE,"Line of Business";#N/A,#N/A,FALSE,"Line of Business YTD";#N/A,#N/A,FALSE,"Line of Business Forecast"}</definedName>
    <definedName name="replacement3" localSheetId="0" hidden="1">{#N/A,#N/A,FALSE,"Pan Europe Belgium";#N/A,#N/A,FALSE,"Pan Europe France";#N/A,#N/A,FALSE,"Pan Europe Germany";#N/A,#N/A,FALSE,"Pan Europe Italy";#N/A,#N/A,FALSE,"Pan Europe Sweden";#N/A,#N/A,FALSE,"Pan Europe UK"}</definedName>
    <definedName name="replacement3" hidden="1">{#N/A,#N/A,FALSE,"Pan Europe Belgium";#N/A,#N/A,FALSE,"Pan Europe France";#N/A,#N/A,FALSE,"Pan Europe Germany";#N/A,#N/A,FALSE,"Pan Europe Italy";#N/A,#N/A,FALSE,"Pan Europe Sweden";#N/A,#N/A,FALSE,"Pan Europe UK"}</definedName>
    <definedName name="replacement4" localSheetId="0" hidden="1">{#N/A,#N/A,FALSE,"Default Data";#N/A,#N/A,FALSE,"25% case";#N/A,#N/A,FALSE,"99 Tax Model";#N/A,#N/A,FALSE,"ROY CALCS";#N/A,#N/A,FALSE,"Acquisition Royalty";#N/A,#N/A,FALSE,"Cisco FSC"}</definedName>
    <definedName name="replacement4" hidden="1">{#N/A,#N/A,FALSE,"Default Data";#N/A,#N/A,FALSE,"25% case";#N/A,#N/A,FALSE,"99 Tax Model";#N/A,#N/A,FALSE,"ROY CALCS";#N/A,#N/A,FALSE,"Acquisition Royalty";#N/A,#N/A,FALSE,"Cisco FSC"}</definedName>
    <definedName name="replacement5" localSheetId="0" hidden="1">{#N/A,#N/A,FALSE,"EOC";#N/A,#N/A,FALSE,"Distributor";#N/A,#N/A,FALSE,"Manufacturing";#N/A,#N/A,FALSE,"Service"}</definedName>
    <definedName name="replacement5" hidden="1">{#N/A,#N/A,FALSE,"EOC";#N/A,#N/A,FALSE,"Distributor";#N/A,#N/A,FALSE,"Manufacturing";#N/A,#N/A,FALSE,"Service"}</definedName>
    <definedName name="replacement6" localSheetId="0" hidden="1">{#N/A,#N/A,FALSE,"Austria";#N/A,#N/A,FALSE,"Belgium";#N/A,#N/A,FALSE,"Czech";#N/A,#N/A,FALSE,"Denmark";#N/A,#N/A,FALSE,"Finland";#N/A,#N/A,FALSE,"France";#N/A,#N/A,FALSE,"Germany";#N/A,#N/A,FALSE,"Greece";#N/A,#N/A,FALSE,"Hungary";#N/A,#N/A,FALSE,"Israel";#N/A,#N/A,FALSE,"Italy";#N/A,#N/A,FALSE,"Neth";#N/A,#N/A,FALSE,"Norway";#N/A,#N/A,FALSE,"Poland";#N/A,#N/A,FALSE,"Slovenia";#N/A,#N/A,FALSE,"Sth Afr";#N/A,#N/A,FALSE,"Spain";#N/A,#N/A,FALSE,"Switz";#N/A,#N/A,FALSE,"Sweden";#N/A,#N/A,FALSE,"Turkey";#N/A,#N/A,FALSE,"UK";#N/A,#N/A,FALSE,"Pan Europe Belgium";#N/A,#N/A,FALSE,"Pan Europe France";#N/A,#N/A,FALSE,"Pan Europe Germany";#N/A,#N/A,FALSE,"Pan Europe Italy";#N/A,#N/A,FALSE,"Pan Europe Sweden";#N/A,#N/A,FALSE,"Pan Europe UK"}</definedName>
    <definedName name="replacement6" hidden="1">{#N/A,#N/A,FALSE,"Austria";#N/A,#N/A,FALSE,"Belgium";#N/A,#N/A,FALSE,"Czech";#N/A,#N/A,FALSE,"Denmark";#N/A,#N/A,FALSE,"Finland";#N/A,#N/A,FALSE,"France";#N/A,#N/A,FALSE,"Germany";#N/A,#N/A,FALSE,"Greece";#N/A,#N/A,FALSE,"Hungary";#N/A,#N/A,FALSE,"Israel";#N/A,#N/A,FALSE,"Italy";#N/A,#N/A,FALSE,"Neth";#N/A,#N/A,FALSE,"Norway";#N/A,#N/A,FALSE,"Poland";#N/A,#N/A,FALSE,"Slovenia";#N/A,#N/A,FALSE,"Sth Afr";#N/A,#N/A,FALSE,"Spain";#N/A,#N/A,FALSE,"Switz";#N/A,#N/A,FALSE,"Sweden";#N/A,#N/A,FALSE,"Turkey";#N/A,#N/A,FALSE,"UK";#N/A,#N/A,FALSE,"Pan Europe Belgium";#N/A,#N/A,FALSE,"Pan Europe France";#N/A,#N/A,FALSE,"Pan Europe Germany";#N/A,#N/A,FALSE,"Pan Europe Italy";#N/A,#N/A,FALSE,"Pan Europe Sweden";#N/A,#N/A,FALSE,"Pan Europe UK"}</definedName>
    <definedName name="replacement8" localSheetId="0" hidden="1">{#N/A,#N/A,FALSE,"EOC";#N/A,#N/A,FALSE,"Distributor";#N/A,#N/A,FALSE,"Manufacturing";#N/A,#N/A,FALSE,"Service"}</definedName>
    <definedName name="replacement8" hidden="1">{#N/A,#N/A,FALSE,"EOC";#N/A,#N/A,FALSE,"Distributor";#N/A,#N/A,FALSE,"Manufacturing";#N/A,#N/A,FALSE,"Service"}</definedName>
    <definedName name="replacement9" localSheetId="0" hidden="1">{#N/A,#N/A,FALSE,"EOC YTD ACTUAL";#N/A,#N/A,FALSE,"Distributor YTD Actual";#N/A,#N/A,FALSE,"Manufacturing YTD Actual";#N/A,#N/A,FALSE,"Service YTD Actual"}</definedName>
    <definedName name="replacement9" hidden="1">{#N/A,#N/A,FALSE,"EOC YTD ACTUAL";#N/A,#N/A,FALSE,"Distributor YTD Actual";#N/A,#N/A,FALSE,"Manufacturing YTD Actual";#N/A,#N/A,FALSE,"Service YTD Actual"}</definedName>
    <definedName name="Ross" localSheetId="0" hidden="1">{#N/A,"Base",FALSE,"Dividend";#N/A,"Conservative",FALSE,"Dividend";#N/A,"Downside",FALSE,"Dividend"}</definedName>
    <definedName name="Ross" hidden="1">{#N/A,"Base",FALSE,"Dividend";#N/A,"Conservative",FALSE,"Dividend";#N/A,"Downside",FALSE,"Dividend"}</definedName>
    <definedName name="Sales_Revenue">'Final exam'!$Y$4:$Y$6457</definedName>
    <definedName name="SAPBEXdnldView" hidden="1">"903WUNZ4XNN8P9QQU23G9DJCW"</definedName>
    <definedName name="SAPBEXrevision" hidden="1">1</definedName>
    <definedName name="SAPBEXsysID" hidden="1">"BWP"</definedName>
    <definedName name="SAPBEXwbID" hidden="1">"3MANQJ7AG9CDXMICUUFOAPDE2"</definedName>
    <definedName name="sf" localSheetId="0" hidden="1">{#N/A,"Base",FALSE,"Dividend";#N/A,"Conservative",FALSE,"Dividend";#N/A,"Downside",FALSE,"Dividend"}</definedName>
    <definedName name="sf" hidden="1">{#N/A,"Base",FALSE,"Dividend";#N/A,"Conservative",FALSE,"Dividend";#N/A,"Downside",FALSE,"Dividend"}</definedName>
    <definedName name="Slicer_Product">#N/A</definedName>
    <definedName name="Slicer_State">#N/A</definedName>
    <definedName name="State">'Final exam'!$W$4:$W$6457</definedName>
    <definedName name="State_taxrate">'Final exam'!$Z$4:$Z$6457</definedName>
    <definedName name="stop" localSheetId="0" hidden="1">{#N/A,"Base",FALSE,"Dividend";#N/A,"Conservative",FALSE,"Dividend";#N/A,"Downside",FALSE,"Dividend"}</definedName>
    <definedName name="stop" hidden="1">{#N/A,"Base",FALSE,"Dividend";#N/A,"Conservative",FALSE,"Dividend";#N/A,"Downside",FALSE,"Dividend"}</definedName>
    <definedName name="stuff" hidden="1">[18]BEV!#REF!</definedName>
    <definedName name="t" localSheetId="0" hidden="1">{#N/A,"Base",FALSE,"Dividend";#N/A,"Conservative",FALSE,"Dividend";#N/A,"Downside",FALSE,"Dividend"}</definedName>
    <definedName name="t" hidden="1">{#N/A,"Base",FALSE,"Dividend";#N/A,"Conservative",FALSE,"Dividend";#N/A,"Downside",FALSE,"Dividend"}</definedName>
    <definedName name="test1" localSheetId="0" hidden="1">{#N/A,"Base",FALSE,"Dividend";#N/A,"Conservative",FALSE,"Dividend";#N/A,"Downside",FALSE,"Dividend"}</definedName>
    <definedName name="test1" hidden="1">{#N/A,"Base",FALSE,"Dividend";#N/A,"Conservative",FALSE,"Dividend";#N/A,"Downside",FALSE,"Dividend"}</definedName>
    <definedName name="test6" localSheetId="0" hidden="1">{#N/A,"Base",FALSE,"Dividend";#N/A,"Conservative",FALSE,"Dividend";#N/A,"Downside",FALSE,"Dividend"}</definedName>
    <definedName name="test6" hidden="1">{#N/A,"Base",FALSE,"Dividend";#N/A,"Conservative",FALSE,"Dividend";#N/A,"Downside",FALSE,"Dividend"}</definedName>
    <definedName name="test70" localSheetId="0" hidden="1">{#N/A,"Base",FALSE,"Dividend";#N/A,"Conservative",FALSE,"Dividend";#N/A,"Downside",FALSE,"Dividend"}</definedName>
    <definedName name="test70" hidden="1">{#N/A,"Base",FALSE,"Dividend";#N/A,"Conservative",FALSE,"Dividend";#N/A,"Downside",FALSE,"Dividend"}</definedName>
    <definedName name="testing" localSheetId="0"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testing"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tewatae" localSheetId="0" hidden="1">{#N/A,"Base",FALSE,"Dividend";#N/A,"Conservative",FALSE,"Dividend";#N/A,"Downside",FALSE,"Dividend"}</definedName>
    <definedName name="tewatae" hidden="1">{#N/A,"Base",FALSE,"Dividend";#N/A,"Conservative",FALSE,"Dividend";#N/A,"Downside",FALSE,"Dividend"}</definedName>
    <definedName name="tr" localSheetId="0" hidden="1">{#N/A,"Base",FALSE,"Dividend";#N/A,"Conservative",FALSE,"Dividend";#N/A,"Downside",FALSE,"Dividend"}</definedName>
    <definedName name="tr" hidden="1">{#N/A,"Base",FALSE,"Dividend";#N/A,"Conservative",FALSE,"Dividend";#N/A,"Downside",FALSE,"Dividend"}</definedName>
    <definedName name="Transaction">'Final exam'!$U$4:$U$6457</definedName>
    <definedName name="Units">'Final exam'!$X$4:$X$6457</definedName>
    <definedName name="UPSRE" localSheetId="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uuy" localSheetId="0" hidden="1">{#N/A,"Base",FALSE,"Dividend";#N/A,"Conservative",FALSE,"Dividend";#N/A,"Downside",FALSE,"Dividend"}</definedName>
    <definedName name="uuy" hidden="1">{#N/A,"Base",FALSE,"Dividend";#N/A,"Conservative",FALSE,"Dividend";#N/A,"Downside",FALSE,"Dividend"}</definedName>
    <definedName name="vacation" localSheetId="0" hidden="1">{#N/A,#N/A,FALSE,"Aging Summary";#N/A,#N/A,FALSE,"Ratio Analysis";#N/A,#N/A,FALSE,"Test 120 Day Accts";#N/A,#N/A,FALSE,"Tickmarks"}</definedName>
    <definedName name="vacation" hidden="1">{#N/A,#N/A,FALSE,"Aging Summary";#N/A,#N/A,FALSE,"Ratio Analysis";#N/A,#N/A,FALSE,"Test 120 Day Accts";#N/A,#N/A,FALSE,"Tickmarks"}</definedName>
    <definedName name="vc" localSheetId="0" hidden="1">{#N/A,"Base",FALSE,"Dividend";#N/A,"Conservative",FALSE,"Dividend";#N/A,"Downside",FALSE,"Dividend"}</definedName>
    <definedName name="vc" hidden="1">{#N/A,"Base",FALSE,"Dividend";#N/A,"Conservative",FALSE,"Dividend";#N/A,"Downside",FALSE,"Dividend"}</definedName>
    <definedName name="vv" localSheetId="0" hidden="1">{#N/A,"Base",FALSE,"Dividend";#N/A,"Conservative",FALSE,"Dividend";#N/A,"Downside",FALSE,"Dividend"}</definedName>
    <definedName name="vv" hidden="1">{#N/A,"Base",FALSE,"Dividend";#N/A,"Conservative",FALSE,"Dividend";#N/A,"Downside",FALSE,"Dividend"}</definedName>
    <definedName name="vvb" localSheetId="0" hidden="1">{#N/A,"Base",FALSE,"Dividend";#N/A,"Conservative",FALSE,"Dividend";#N/A,"Downside",FALSE,"Dividend"}</definedName>
    <definedName name="vvb" hidden="1">{#N/A,"Base",FALSE,"Dividend";#N/A,"Conservative",FALSE,"Dividend";#N/A,"Downside",FALSE,"Dividend"}</definedName>
    <definedName name="vvf" localSheetId="0" hidden="1">{#N/A,"Base",FALSE,"Dividend";#N/A,"Conservative",FALSE,"Dividend";#N/A,"Downside",FALSE,"Dividend"}</definedName>
    <definedName name="vvf" hidden="1">{#N/A,"Base",FALSE,"Dividend";#N/A,"Conservative",FALSE,"Dividend";#N/A,"Downside",FALSE,"Dividend"}</definedName>
    <definedName name="WF" localSheetId="0" hidden="1">{#N/A,"Base",FALSE,"Dividend";#N/A,"Conservative",FALSE,"Dividend";#N/A,"Downside",FALSE,"Dividend"}</definedName>
    <definedName name="WF" hidden="1">{#N/A,"Base",FALSE,"Dividend";#N/A,"Conservative",FALSE,"Dividend";#N/A,"Downside",FALSE,"Dividend"}</definedName>
    <definedName name="wre" localSheetId="0" hidden="1">{#N/A,"Base",FALSE,"Dividend";#N/A,"Conservative",FALSE,"Dividend";#N/A,"Downside",FALSE,"Dividend"}</definedName>
    <definedName name="wre" hidden="1">{#N/A,"Base",FALSE,"Dividend";#N/A,"Conservative",FALSE,"Dividend";#N/A,"Downside",FALSE,"Dividend"}</definedName>
    <definedName name="wrn.3cases." localSheetId="0" hidden="1">{#N/A,"Base",FALSE,"Dividend";#N/A,"Conservative",FALSE,"Dividend";#N/A,"Downside",FALSE,"Dividend"}</definedName>
    <definedName name="wrn.3cases." hidden="1">{#N/A,"Base",FALSE,"Dividend";#N/A,"Conservative",FALSE,"Dividend";#N/A,"Downside",FALSE,"Dividend"}</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0" hidden="1">{"FAS109",#N/A,FALSE,"FAS 109";#N/A,#N/A,FALSE,"FTC Summary";"SubF Inclusion",#N/A,FALSE,"Tax Inclusion Calc";"GAAP FTC",#N/A,FALSE,"GAAP FTC Calculations";"FTC Calculation",#N/A,FALSE,"Tax Inclusion Calc";"Foreign Source",#N/A,FALSE,"863(b) Income";"Expense Allocation",#N/A,FALSE,"951(a) Allocation";"Foreign Provision",#N/A,FALSE,"Income Summary";"Europe Testing",#N/A,FALSE,"SUB F TESTING";"ICON Testing",#N/A,FALSE,"SUB F TESTING";#N/A,#N/A,FALSE,"ForeignPBT"}</definedName>
    <definedName name="wrn.All." hidden="1">{"FAS109",#N/A,FALSE,"FAS 109";#N/A,#N/A,FALSE,"FTC Summary";"SubF Inclusion",#N/A,FALSE,"Tax Inclusion Calc";"GAAP FTC",#N/A,FALSE,"GAAP FTC Calculations";"FTC Calculation",#N/A,FALSE,"Tax Inclusion Calc";"Foreign Source",#N/A,FALSE,"863(b) Income";"Expense Allocation",#N/A,FALSE,"951(a) Allocation";"Foreign Provision",#N/A,FALSE,"Income Summary";"Europe Testing",#N/A,FALSE,"SUB F TESTING";"ICON Testing",#N/A,FALSE,"SUB F TESTING";#N/A,#N/A,FALSE,"ForeignPBT"}</definedName>
    <definedName name="wrn.all._.sheets." localSheetId="0" hidden="1">{#N/A,#N/A,TRUE,"MAIN FT TERM";#N/A,#N/A,TRUE,"MCI  FT TERM ";#N/A,#N/A,TRUE,"OC12 EQV"}</definedName>
    <definedName name="wrn.all._.sheets." hidden="1">{#N/A,#N/A,TRUE,"MAIN FT TERM";#N/A,#N/A,TRUE,"MCI  FT TERM ";#N/A,#N/A,TRUE,"OC12 EQV"}</definedName>
    <definedName name="wrn.Auto._.Report." localSheetId="0" hidden="1">{"Funding Total",#N/A,FALSE,"Funding";"Funding Auto",#N/A,FALSE,"Funding";"Exhibit 1",#N/A,FALSE,"Funding";"Exhibit 2",#N/A,FALSE,"Funding";"Exhibit 3",#N/A,FALSE,"Funding";"Graph Ultimate",#N/A,FALSE,"Funding";"Exhibit 4",#N/A,FALSE,"Funding";"Exhibit 5",#N/A,FALSE,"Funding";"Exhibit 6",#N/A,FALSE,"Funding";"Exhibit 7",#N/A,FALSE,"Funding";"Graph Num clms per payroll",#N/A,FALSE,"Funding";"Graph num of clms",#N/A,FALSE,"Funding";"Exhibit 8",#N/A,FALSE,"Funding";"Exhibit 9",#N/A,FALSE,"Funding";"Exhibit 10",#N/A,FALSE,"Funding";"Graph avg size",#N/A,FALSE,"Funding";"Projection",#N/A,FALSE,"Funding";"Credibility",#N/A,FALSE,"Funding";"Incurred Triangle",#N/A,FALSE,"Funding";"Incurred triangle ldfs",#N/A,FALSE,"Funding";"Paid Loss Triangle",#N/A,FALSE,"Funding";"Paid triangle ldfs",#N/A,FALSE,"Funding";"Limited LDFs",#N/A,FALSE,"Funding"}</definedName>
    <definedName name="wrn.Auto._.Report." hidden="1">{"Funding Total",#N/A,FALSE,"Funding";"Funding Auto",#N/A,FALSE,"Funding";"Exhibit 1",#N/A,FALSE,"Funding";"Exhibit 2",#N/A,FALSE,"Funding";"Exhibit 3",#N/A,FALSE,"Funding";"Graph Ultimate",#N/A,FALSE,"Funding";"Exhibit 4",#N/A,FALSE,"Funding";"Exhibit 5",#N/A,FALSE,"Funding";"Exhibit 6",#N/A,FALSE,"Funding";"Exhibit 7",#N/A,FALSE,"Funding";"Graph Num clms per payroll",#N/A,FALSE,"Funding";"Graph num of clms",#N/A,FALSE,"Funding";"Exhibit 8",#N/A,FALSE,"Funding";"Exhibit 9",#N/A,FALSE,"Funding";"Exhibit 10",#N/A,FALSE,"Funding";"Graph avg size",#N/A,FALSE,"Funding";"Projection",#N/A,FALSE,"Funding";"Credibility",#N/A,FALSE,"Funding";"Incurred Triangle",#N/A,FALSE,"Funding";"Incurred triangle ldfs",#N/A,FALSE,"Funding";"Paid Loss Triangle",#N/A,FALSE,"Funding";"Paid triangle ldfs",#N/A,FALSE,"Funding";"Limited LDFs",#N/A,FALSE,"Funding"}</definedName>
    <definedName name="wrn.Business._.Lines." localSheetId="0"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wrn.Business._.Lines."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wrn.business1" localSheetId="0"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wrn.business1"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wrn.CLAIM._.WORKING._.PAPERS." localSheetId="0" hidden="1">{"detail",#N/A,FALSE,"JUNE94";"summary",#N/A,FALSE,"JUNE94"}</definedName>
    <definedName name="wrn.CLAIM._.WORKING._.PAPERS." hidden="1">{"detail",#N/A,FALSE,"JUNE94";"summary",#N/A,FALSE,"JUNE94"}</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mission._.Subs." localSheetId="0" hidden="1">{"Quarterly",#N/A,FALSE,"Belgium";"Quarterly",#N/A,FALSE,"France";"Quarterly",#N/A,FALSE,"Germany";"Quarterly",#N/A,FALSE,"Italy";"Quarterly",#N/A,FALSE,"UK"}</definedName>
    <definedName name="wrn.Commission._.Subs." hidden="1">{"Quarterly",#N/A,FALSE,"Belgium";"Quarterly",#N/A,FALSE,"France";"Quarterly",#N/A,FALSE,"Germany";"Quarterly",#N/A,FALSE,"Italy";"Quarterly",#N/A,FALSE,"UK"}</definedName>
    <definedName name="wrn.CONSOL_MODEL." localSheetId="0" hidden="1">{#N/A,#N/A,FALSE,"MENU";#N/A,#N/A,FALSE,"P&amp;L-Commercial Consolidated";#N/A,#N/A,FALSE,"P&amp;L-Consolidated PR Inc";#N/A,#N/A,FALSE,"P&amp;L-PR Inc";#N/A,#N/A,FALSE,"P&amp;L-Juncos Commercial";#N/A,#N/A,FALSE,"P&amp;L-Mennen Commercial";#N/A,#N/A,FALSE,"P&amp;L-PR Consolidated Distributor";#N/A,#N/A,FALSE,"P&amp;L-PR Distributor";#N/A,#N/A,FALSE,"P&amp;L-Princess House";#N/A,#N/A,FALSE,"P&amp;L-Juncos";#N/A,#N/A,FALSE,"BS-Commercial &amp; Juncos";#N/A,#N/A,FALSE,"BS-Commercial";#N/A,#N/A,FALSE,"BS-Juncos";#N/A,#N/A,FALSE,"CGen-Commercial+Juncos";#N/A,#N/A,FALSE,"CGen-Commercial";#N/A,#N/A,FALSE,"CGen-Juncos"}</definedName>
    <definedName name="wrn.CONSOL_MODEL." hidden="1">{#N/A,#N/A,FALSE,"MENU";#N/A,#N/A,FALSE,"P&amp;L-Commercial Consolidated";#N/A,#N/A,FALSE,"P&amp;L-Consolidated PR Inc";#N/A,#N/A,FALSE,"P&amp;L-PR Inc";#N/A,#N/A,FALSE,"P&amp;L-Juncos Commercial";#N/A,#N/A,FALSE,"P&amp;L-Mennen Commercial";#N/A,#N/A,FALSE,"P&amp;L-PR Consolidated Distributor";#N/A,#N/A,FALSE,"P&amp;L-PR Distributor";#N/A,#N/A,FALSE,"P&amp;L-Princess House";#N/A,#N/A,FALSE,"P&amp;L-Juncos";#N/A,#N/A,FALSE,"BS-Commercial &amp; Juncos";#N/A,#N/A,FALSE,"BS-Commercial";#N/A,#N/A,FALSE,"BS-Juncos";#N/A,#N/A,FALSE,"CGen-Commercial+Juncos";#N/A,#N/A,FALSE,"CGen-Commercial";#N/A,#N/A,FALSE,"CGen-Juncos"}</definedName>
    <definedName name="wrn.Detail." localSheetId="0" hidden="1">{#N/A,#N/A,FALSE,"FTC UTILIZED";#N/A,#N/A,FALSE,"ARGENT FTC";#N/A,#N/A,FALSE,"AUSTRALIA FTC";#N/A,#N/A,FALSE,"AUSTRIA FTC";#N/A,#N/A,FALSE,"BELG FTC";#N/A,#N/A,FALSE,"BRAZIL FTC";#N/A,#N/A,FALSE,"CAN FTC";#N/A,#N/A,FALSE,"CHILE FTC";#N/A,#N/A,FALSE,"COLOM FTC";#N/A,#N/A,FALSE,"COSTA RICA FTC";#N/A,#N/A,FALSE,"CZECH FTC";#N/A,#N/A,FALSE,"FRANCE FTC";#N/A,#N/A,FALSE,"GERM FTC";#N/A,#N/A,FALSE,"HK FTC";#N/A,#N/A,FALSE,"INDIA FTC";#N/A,#N/A,FALSE,"ISRAEL FTC";#N/A,#N/A,FALSE,"ITALY FTC";#N/A,#N/A,FALSE,"JAPAN FTC";#N/A,#N/A,FALSE,"KOREA FTC";#N/A,#N/A,FALSE,"MALAY FTC";#N/A,#N/A,FALSE,"MEX FTC";#N/A,#N/A,FALSE,"NETH FTC";#N/A,#N/A,FALSE,"NETH BV FTC";#N/A,#N/A,FALSE,"NZ FTC";#N/A,#N/A,FALSE,"PERU FTC";#N/A,#N/A,FALSE,"POLAND FTC";#N/A,#N/A,FALSE,"SING FTC";#N/A,#N/A,FALSE,"STH AFR FTC";#N/A,#N/A,FALSE,"SPAIN FTC";#N/A,#N/A,FALSE,"SWED FTC";#N/A,#N/A,FALSE,"SWITZ FTC";#N/A,#N/A,FALSE,"TAIWAN FTC";#N/A,#N/A,FALSE,"THAI FTC";#N/A,#N/A,FALSE,"TURKEY FTC";#N/A,#N/A,FALSE,"UK FTC";#N/A,#N/A,FALSE,"VEN FTC"}</definedName>
    <definedName name="wrn.Detail." hidden="1">{#N/A,#N/A,FALSE,"FTC UTILIZED";#N/A,#N/A,FALSE,"ARGENT FTC";#N/A,#N/A,FALSE,"AUSTRALIA FTC";#N/A,#N/A,FALSE,"AUSTRIA FTC";#N/A,#N/A,FALSE,"BELG FTC";#N/A,#N/A,FALSE,"BRAZIL FTC";#N/A,#N/A,FALSE,"CAN FTC";#N/A,#N/A,FALSE,"CHILE FTC";#N/A,#N/A,FALSE,"COLOM FTC";#N/A,#N/A,FALSE,"COSTA RICA FTC";#N/A,#N/A,FALSE,"CZECH FTC";#N/A,#N/A,FALSE,"FRANCE FTC";#N/A,#N/A,FALSE,"GERM FTC";#N/A,#N/A,FALSE,"HK FTC";#N/A,#N/A,FALSE,"INDIA FTC";#N/A,#N/A,FALSE,"ISRAEL FTC";#N/A,#N/A,FALSE,"ITALY FTC";#N/A,#N/A,FALSE,"JAPAN FTC";#N/A,#N/A,FALSE,"KOREA FTC";#N/A,#N/A,FALSE,"MALAY FTC";#N/A,#N/A,FALSE,"MEX FTC";#N/A,#N/A,FALSE,"NETH FTC";#N/A,#N/A,FALSE,"NETH BV FTC";#N/A,#N/A,FALSE,"NZ FTC";#N/A,#N/A,FALSE,"PERU FTC";#N/A,#N/A,FALSE,"POLAND FTC";#N/A,#N/A,FALSE,"SING FTC";#N/A,#N/A,FALSE,"STH AFR FTC";#N/A,#N/A,FALSE,"SPAIN FTC";#N/A,#N/A,FALSE,"SWED FTC";#N/A,#N/A,FALSE,"SWITZ FTC";#N/A,#N/A,FALSE,"TAIWAN FTC";#N/A,#N/A,FALSE,"THAI FTC";#N/A,#N/A,FALSE,"TURKEY FTC";#N/A,#N/A,FALSE,"UK FTC";#N/A,#N/A,FALSE,"VEN FTC"}</definedName>
    <definedName name="wrn.Estimated._.Tax._.Payment." localSheetId="0" hidden="1">{"FSC Cons",#N/A,FALSE,"FSC Cons";"Cisco",#N/A,FALSE,"Cisco";#N/A,#N/A,FALSE,"FY97 YTD"}</definedName>
    <definedName name="wrn.Estimated._.Tax._.Payment." hidden="1">{"FSC Cons",#N/A,FALSE,"FSC Cons";"Cisco",#N/A,FALSE,"Cisco";#N/A,#N/A,FALSE,"FY97 YTD"}</definedName>
    <definedName name="wrn.ETP." localSheetId="0" hidden="1">{#N/A,#N/A,TRUE,"FTC Summary";"Foreign Provision",#N/A,TRUE,"Income Summary";"SubF Inclusion",#N/A,TRUE,"Tax Inclusion Calc";#N/A,#N/A,TRUE,"Tax Adjsutments";"FTC Calculation",#N/A,TRUE,"Tax Inclusion Calc";"Foreign Source",#N/A,TRUE,"863(b) Income";"Expense Allocation",#N/A,TRUE,"951(a) Allocation";"Europe Testing",#N/A,TRUE,"SUB F TESTING";"ICON Testing",#N/A,TRUE,"SUB F TESTING";#N/A,#N/A,TRUE,"Assumptions"}</definedName>
    <definedName name="wrn.ETP." hidden="1">{#N/A,#N/A,TRUE,"FTC Summary";"Foreign Provision",#N/A,TRUE,"Income Summary";"SubF Inclusion",#N/A,TRUE,"Tax Inclusion Calc";#N/A,#N/A,TRUE,"Tax Adjsutments";"FTC Calculation",#N/A,TRUE,"Tax Inclusion Calc";"Foreign Source",#N/A,TRUE,"863(b) Income";"Expense Allocation",#N/A,TRUE,"951(a) Allocation";"Europe Testing",#N/A,TRUE,"SUB F TESTING";"ICON Testing",#N/A,TRUE,"SUB F TESTING";#N/A,#N/A,TRUE,"Assumptions"}</definedName>
    <definedName name="wrn.Exhibits." localSheetId="0" hidden="1">{"Exhibit 1",#N/A,FALSE,"EXHIBITS";"Exhibit 2",#N/A,FALSE,"EXHIBITS";"Exhibit 2a",#N/A,FALSE,"EXHIBITS";"Graph Ultimate",#N/A,FALSE,"EXHIBITS";"Exhibit 3",#N/A,FALSE,"EXHIBITS";"Exhibit 4",#N/A,FALSE,"EXHIBITS";"Exhibit 5",#N/A,FALSE,"EXHIBITS";"Exhibit 6",#N/A,FALSE,"EXHIBITS";"Exhibit 7",#N/A,FALSE,"EXHIBITS";"Exhibit 8",#N/A,FALSE,"EXHIBITS";"Exhibit 9",#N/A,FALSE,"EXHIBITS";"Exhibit 10",#N/A,FALSE,"EXHIBITS";"Graph num of clms",#N/A,FALSE,"EXHIBITS";"Graph Num clms per payroll",#N/A,FALSE,"EXHIBITS";"Graph avg size",#N/A,FALSE,"EXHIBITS";#N/A,#N/A,FALSE,"EXHIBITS";#N/A,#N/A,FALSE,"EXHIBITS";"Exhibit 11",#N/A,FALSE,"EXHIBITS";"Exhibit 11a",#N/A,FALSE,"EXHIBITS";"Exhibit 11b",#N/A,FALSE,"PROJ"}</definedName>
    <definedName name="wrn.Exhibits." hidden="1">{"Exhibit 1",#N/A,FALSE,"EXHIBITS";"Exhibit 2",#N/A,FALSE,"EXHIBITS";"Exhibit 2a",#N/A,FALSE,"EXHIBITS";"Graph Ultimate",#N/A,FALSE,"EXHIBITS";"Exhibit 3",#N/A,FALSE,"EXHIBITS";"Exhibit 4",#N/A,FALSE,"EXHIBITS";"Exhibit 5",#N/A,FALSE,"EXHIBITS";"Exhibit 6",#N/A,FALSE,"EXHIBITS";"Exhibit 7",#N/A,FALSE,"EXHIBITS";"Exhibit 8",#N/A,FALSE,"EXHIBITS";"Exhibit 9",#N/A,FALSE,"EXHIBITS";"Exhibit 10",#N/A,FALSE,"EXHIBITS";"Graph num of clms",#N/A,FALSE,"EXHIBITS";"Graph Num clms per payroll",#N/A,FALSE,"EXHIBITS";"Graph avg size",#N/A,FALSE,"EXHIBITS";#N/A,#N/A,FALSE,"EXHIBITS";#N/A,#N/A,FALSE,"EXHIBITS";"Exhibit 11",#N/A,FALSE,"EXHIBITS";"Exhibit 11a",#N/A,FALSE,"EXHIBITS";"Exhibit 11b",#N/A,FALSE,"PROJ"}</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ancial._.Statements." localSheetId="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GL._.Report." localSheetId="0" hidden="1">{"Funding GL",#N/A,FALSE,"Funding";"Exhibit 1",#N/A,FALSE,"Funding";"Exhibit 2",#N/A,FALSE,"Funding";"Exhibit 3",#N/A,FALSE,"Funding";"Graph Ultimate",#N/A,FALSE,"Funding";"Exhibit 4",#N/A,FALSE,"Funding";"Exhibit 5",#N/A,FALSE,"Funding";"Exhibit 6",#N/A,FALSE,"Funding";"Graph Num clms per payroll",#N/A,FALSE,"Funding";"Graph num of clms",#N/A,FALSE,"Funding";"Graph avg size",#N/A,FALSE,"Funding";"Exhibit 7",#N/A,FALSE,"Funding";"Exhibit 8",#N/A,FALSE,"Funding";"Exhibit 9",#N/A,FALSE,"Funding";"Exhibit 10",#N/A,FALSE,"Funding";"Projection",#N/A,FALSE,"Funding";"Credibility",#N/A,FALSE,"Funding";"Incurred Triangle",#N/A,FALSE,"Funding";"Incurred triangle ldfs",#N/A,FALSE,"Funding";"Paid Loss Triangle",#N/A,FALSE,"Funding";"Paid triangle ldfs",#N/A,FALSE,"Funding";"Limited LDFs",#N/A,FALSE,"Funding"}</definedName>
    <definedName name="wrn.GL._.Report." hidden="1">{"Funding GL",#N/A,FALSE,"Funding";"Exhibit 1",#N/A,FALSE,"Funding";"Exhibit 2",#N/A,FALSE,"Funding";"Exhibit 3",#N/A,FALSE,"Funding";"Graph Ultimate",#N/A,FALSE,"Funding";"Exhibit 4",#N/A,FALSE,"Funding";"Exhibit 5",#N/A,FALSE,"Funding";"Exhibit 6",#N/A,FALSE,"Funding";"Graph Num clms per payroll",#N/A,FALSE,"Funding";"Graph num of clms",#N/A,FALSE,"Funding";"Graph avg size",#N/A,FALSE,"Funding";"Exhibit 7",#N/A,FALSE,"Funding";"Exhibit 8",#N/A,FALSE,"Funding";"Exhibit 9",#N/A,FALSE,"Funding";"Exhibit 10",#N/A,FALSE,"Funding";"Projection",#N/A,FALSE,"Funding";"Credibility",#N/A,FALSE,"Funding";"Incurred Triangle",#N/A,FALSE,"Funding";"Incurred triangle ldfs",#N/A,FALSE,"Funding";"Paid Loss Triangle",#N/A,FALSE,"Funding";"Paid triangle ldfs",#N/A,FALSE,"Funding";"Limited LDFs",#N/A,FALSE,"Funding"}</definedName>
    <definedName name="wrn.Liquidity._.and._.Solvency._.Margins." localSheetId="0" hidden="1">{#N/A,#N/A,FALSE,"Liq";#N/A,#N/A,FALSE,"Solv";#N/A,#N/A,FALSE,"MaxDiv"}</definedName>
    <definedName name="wrn.Liquidity._.and._.Solvency._.Margins." hidden="1">{#N/A,#N/A,FALSE,"Liq";#N/A,#N/A,FALSE,"Solv";#N/A,#N/A,FALSE,"MaxDiv"}</definedName>
    <definedName name="wrn.LOB." localSheetId="0" hidden="1">{#N/A,#N/A,FALSE,"Line of Business";#N/A,#N/A,FALSE,"Line of Business YTD";#N/A,#N/A,FALSE,"Line of Business Forecast"}</definedName>
    <definedName name="wrn.LOB." hidden="1">{#N/A,#N/A,FALSE,"Line of Business";#N/A,#N/A,FALSE,"Line of Business YTD";#N/A,#N/A,FALSE,"Line of Business Forecast"}</definedName>
    <definedName name="wrn.New." localSheetId="0" hidden="1">{"Provision",#N/A,FALSE,"ForeignPBT";"Foreign Deferred",#N/A,FALSE,"ForeignPBT";"SubF Inclusion",#N/A,FALSE,"Tax Inclusion Calc";"Europe Testing",#N/A,FALSE,"SUB F TESTING";"ICON Testing",#N/A,FALSE,"SUB F TESTING";#N/A,#N/A,FALSE,"Current Activity";#N/A,#N/A,FALSE,"DEF FGN LIAB";#N/A,#N/A,FALSE,"US GAAP PBT";#N/A,#N/A,FALSE,"DEEMED INCL SUMM TAX";#N/A,#N/A,FALSE,"FTC UTILIZED";#N/A,#N/A,FALSE,"951(a) Allocation";#N/A,#N/A,FALSE,"863(b) Income";#N/A,#N/A,FALSE,"FTC Reconciliation"}</definedName>
    <definedName name="wrn.New." hidden="1">{"Provision",#N/A,FALSE,"ForeignPBT";"Foreign Deferred",#N/A,FALSE,"ForeignPBT";"SubF Inclusion",#N/A,FALSE,"Tax Inclusion Calc";"Europe Testing",#N/A,FALSE,"SUB F TESTING";"ICON Testing",#N/A,FALSE,"SUB F TESTING";#N/A,#N/A,FALSE,"Current Activity";#N/A,#N/A,FALSE,"DEF FGN LIAB";#N/A,#N/A,FALSE,"US GAAP PBT";#N/A,#N/A,FALSE,"DEEMED INCL SUMM TAX";#N/A,#N/A,FALSE,"FTC UTILIZED";#N/A,#N/A,FALSE,"951(a) Allocation";#N/A,#N/A,FALSE,"863(b) Income";#N/A,#N/A,FALSE,"FTC Reconciliation"}</definedName>
    <definedName name="wrn.Pan._.Europe." localSheetId="0" hidden="1">{#N/A,#N/A,FALSE,"Pan Europe Belgium";#N/A,#N/A,FALSE,"Pan Europe France";#N/A,#N/A,FALSE,"Pan Europe Germany";#N/A,#N/A,FALSE,"Pan Europe Italy";#N/A,#N/A,FALSE,"Pan Europe Sweden";#N/A,#N/A,FALSE,"Pan Europe UK"}</definedName>
    <definedName name="wrn.Pan._.Europe." hidden="1">{#N/A,#N/A,FALSE,"Pan Europe Belgium";#N/A,#N/A,FALSE,"Pan Europe France";#N/A,#N/A,FALSE,"Pan Europe Germany";#N/A,#N/A,FALSE,"Pan Europe Italy";#N/A,#N/A,FALSE,"Pan Europe Sweden";#N/A,#N/A,FALSE,"Pan Europe UK"}</definedName>
    <definedName name="wrn.Planning." localSheetId="0" hidden="1">{#N/A,#N/A,FALSE,"Default Data";#N/A,#N/A,FALSE,"99 Tax Model";#N/A,#N/A,FALSE,"99 Incremental BV";#N/A,#N/A,FALSE,"99 Tax Model CL";#N/A,#N/A,FALSE,"99 Incremental CL";#N/A,#N/A,FALSE,"Cisco FSC";#N/A,#N/A,FALSE,"25% case";#N/A,#N/A,FALSE,"ROY CALCS";#N/A,#N/A,FALSE,"Acquisition Royalty"}</definedName>
    <definedName name="wrn.Planning." hidden="1">{#N/A,#N/A,FALSE,"Default Data";#N/A,#N/A,FALSE,"99 Tax Model";#N/A,#N/A,FALSE,"99 Incremental BV";#N/A,#N/A,FALSE,"99 Tax Model CL";#N/A,#N/A,FALSE,"99 Incremental CL";#N/A,#N/A,FALSE,"Cisco FSC";#N/A,#N/A,FALSE,"25% case";#N/A,#N/A,FALSE,"ROY CALCS";#N/A,#N/A,FALSE,"Acquisition Royalty"}</definedName>
    <definedName name="wrn.Planning._.PL." localSheetId="0" hidden="1">{#N/A,#N/A,FALSE,"EOC";#N/A,#N/A,FALSE,"Distributor";#N/A,#N/A,FALSE,"Manufacturing";#N/A,#N/A,FALSE,"Service"}</definedName>
    <definedName name="wrn.Planning._.PL." hidden="1">{#N/A,#N/A,FALSE,"EOC";#N/A,#N/A,FALSE,"Distributor";#N/A,#N/A,FALSE,"Manufacturing";#N/A,#N/A,FALSE,"Service"}</definedName>
    <definedName name="wrn.PREMIUM._.REPORT._.WORKING._.PAPERS." localSheetId="0" hidden="1">{"SUMMARY",#N/A,TRUE,"MARCH94";"DETAIL",#N/A,TRUE,"MARCH94"}</definedName>
    <definedName name="wrn.PREMIUM._.REPORT._.WORKING._.PAPERS." hidden="1">{"SUMMARY",#N/A,TRUE,"MARCH94";"DETAIL",#N/A,TRUE,"MARCH94"}</definedName>
    <definedName name="wrn.Pro._.Forma" localSheetId="0" hidden="1">{#N/A,#N/A,FALSE,"PF Detail"}</definedName>
    <definedName name="wrn.Pro._.Forma" hidden="1">{#N/A,#N/A,FALSE,"PF Detail"}</definedName>
    <definedName name="wrn.Pro._.Forma." localSheetId="0" hidden="1">{#N/A,#N/A,FALSE,"PF Detail"}</definedName>
    <definedName name="wrn.Pro._.Forma." hidden="1">{#N/A,#N/A,FALSE,"PF Detail"}</definedName>
    <definedName name="wrn.proforma" localSheetId="0" hidden="1">{#N/A,#N/A,FALSE,"PF Detail"}</definedName>
    <definedName name="wrn.proforma" hidden="1">{#N/A,#N/A,FALSE,"PF Detail"}</definedName>
    <definedName name="wrn.Provision." localSheetId="0" hidden="1">{"Provision",#N/A,FALSE,"ForeignPBT"}</definedName>
    <definedName name="wrn.Provision." hidden="1">{"Provision",#N/A,FALSE,"ForeignPBT"}</definedName>
    <definedName name="wrn.Stainless._.FS." localSheetId="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0" hidden="1">{#N/A,#N/A,FALSE,"BS";#N/A,#N/A,FALSE,"IS";#N/A,#N/A,FALSE,"STAT";#N/A,#N/A,FALSE,"BUD_qtr";#N/A,#N/A,FALSE,"BUD_ytd"}</definedName>
    <definedName name="wrn.STATEMENTS." hidden="1">{#N/A,#N/A,FALSE,"BS";#N/A,#N/A,FALSE,"IS";#N/A,#N/A,FALSE,"STAT";#N/A,#N/A,FALSE,"BUD_qtr";#N/A,#N/A,FALSE,"BUD_ytd"}</definedName>
    <definedName name="wrn.Subs." localSheetId="0" hidden="1">{#N/A,#N/A,FALSE,"Austria";#N/A,#N/A,FALSE,"Belgium";#N/A,#N/A,FALSE,"Czech";#N/A,#N/A,FALSE,"Denmark";#N/A,#N/A,FALSE,"Finland";#N/A,#N/A,FALSE,"France";#N/A,#N/A,FALSE,"Germany";#N/A,#N/A,FALSE,"Greece";#N/A,#N/A,FALSE,"Hungary";#N/A,#N/A,FALSE,"Israel";#N/A,#N/A,FALSE,"Italy";#N/A,#N/A,FALSE,"Neth";#N/A,#N/A,FALSE,"Norway";#N/A,#N/A,FALSE,"Poland";#N/A,#N/A,FALSE,"Slovenia";#N/A,#N/A,FALSE,"Sth Afr";#N/A,#N/A,FALSE,"Spain";#N/A,#N/A,FALSE,"Switz";#N/A,#N/A,FALSE,"Sweden";#N/A,#N/A,FALSE,"Turkey";#N/A,#N/A,FALSE,"UK";#N/A,#N/A,FALSE,"Pan Europe Belgium";#N/A,#N/A,FALSE,"Pan Europe France";#N/A,#N/A,FALSE,"Pan Europe Germany";#N/A,#N/A,FALSE,"Pan Europe Italy";#N/A,#N/A,FALSE,"Pan Europe Sweden";#N/A,#N/A,FALSE,"Pan Europe UK"}</definedName>
    <definedName name="wrn.Subs." hidden="1">{#N/A,#N/A,FALSE,"Austria";#N/A,#N/A,FALSE,"Belgium";#N/A,#N/A,FALSE,"Czech";#N/A,#N/A,FALSE,"Denmark";#N/A,#N/A,FALSE,"Finland";#N/A,#N/A,FALSE,"France";#N/A,#N/A,FALSE,"Germany";#N/A,#N/A,FALSE,"Greece";#N/A,#N/A,FALSE,"Hungary";#N/A,#N/A,FALSE,"Israel";#N/A,#N/A,FALSE,"Italy";#N/A,#N/A,FALSE,"Neth";#N/A,#N/A,FALSE,"Norway";#N/A,#N/A,FALSE,"Poland";#N/A,#N/A,FALSE,"Slovenia";#N/A,#N/A,FALSE,"Sth Afr";#N/A,#N/A,FALSE,"Spain";#N/A,#N/A,FALSE,"Switz";#N/A,#N/A,FALSE,"Sweden";#N/A,#N/A,FALSE,"Turkey";#N/A,#N/A,FALSE,"UK";#N/A,#N/A,FALSE,"Pan Europe Belgium";#N/A,#N/A,FALSE,"Pan Europe France";#N/A,#N/A,FALSE,"Pan Europe Germany";#N/A,#N/A,FALSE,"Pan Europe Italy";#N/A,#N/A,FALSE,"Pan Europe Sweden";#N/A,#N/A,FALSE,"Pan Europe UK"}</definedName>
    <definedName name="wrn.SUMMARY._.AND._.DETAIL." localSheetId="0" hidden="1">{"SUMMARY",#N/A,FALSE,"SEPT94";"DETAIL",#N/A,FALSE,"SEPT94"}</definedName>
    <definedName name="wrn.SUMMARY._.AND._.DETAIL." hidden="1">{"SUMMARY",#N/A,FALSE,"SEPT94";"DETAIL",#N/A,FALSE,"SEPT94"}</definedName>
    <definedName name="wrn.test" localSheetId="0" hidden="1">{#N/A,#N/A,FALSE,"EOC";#N/A,#N/A,FALSE,"Distributor";#N/A,#N/A,FALSE,"Manufacturing";#N/A,#N/A,FALSE,"Service"}</definedName>
    <definedName name="wrn.test" hidden="1">{#N/A,#N/A,FALSE,"EOC";#N/A,#N/A,FALSE,"Distributor";#N/A,#N/A,FALSE,"Manufacturing";#N/A,#N/A,FALSE,"Service"}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olume._.rec." localSheetId="0" hidden="1">{#N/A,#N/A,FALSE,"Volume";#N/A,#N/A,FALSE,"Explanations"}</definedName>
    <definedName name="wrn.volume._.rec." hidden="1">{#N/A,#N/A,FALSE,"Volume";#N/A,#N/A,FALSE,"Explanations"}</definedName>
    <definedName name="wrn.WC._.Report." localSheetId="0" hidden="1">{"Funding WC",#N/A,FALSE,"Funding";"Exhibit 1",#N/A,FALSE,"Funding";"Exhibit 2",#N/A,FALSE,"Funding";"Exhibit 3",#N/A,FALSE,"Funding";"Graph Ultimate",#N/A,FALSE,"Funding";"Exhibit 4",#N/A,FALSE,"Funding";"Exhibit 5",#N/A,FALSE,"Funding";"Exhibit 6",#N/A,FALSE,"Funding";"Graph Num clms per payroll",#N/A,FALSE,"Funding";"Graph num of clms",#N/A,FALSE,"Funding";"Graph avg size",#N/A,FALSE,"Funding";"Exhibit 7",#N/A,FALSE,"Funding";"Exhibit 8",#N/A,FALSE,"Funding";"Exhibit 9",#N/A,FALSE,"Funding";"Exhibit 10",#N/A,FALSE,"Funding";"Projection",#N/A,FALSE,"Funding";"Credibility",#N/A,FALSE,"Funding";"Incurred Triangle",#N/A,FALSE,"Funding";"Incurred triangle ldfs",#N/A,FALSE,"Funding";"Paid Loss Triangle",#N/A,FALSE,"Funding";"Paid triangle ldfs",#N/A,FALSE,"Funding";"Limited LDFs",#N/A,FALSE,"Funding"}</definedName>
    <definedName name="wrn.WC._.Report." hidden="1">{"Funding WC",#N/A,FALSE,"Funding";"Exhibit 1",#N/A,FALSE,"Funding";"Exhibit 2",#N/A,FALSE,"Funding";"Exhibit 3",#N/A,FALSE,"Funding";"Graph Ultimate",#N/A,FALSE,"Funding";"Exhibit 4",#N/A,FALSE,"Funding";"Exhibit 5",#N/A,FALSE,"Funding";"Exhibit 6",#N/A,FALSE,"Funding";"Graph Num clms per payroll",#N/A,FALSE,"Funding";"Graph num of clms",#N/A,FALSE,"Funding";"Graph avg size",#N/A,FALSE,"Funding";"Exhibit 7",#N/A,FALSE,"Funding";"Exhibit 8",#N/A,FALSE,"Funding";"Exhibit 9",#N/A,FALSE,"Funding";"Exhibit 10",#N/A,FALSE,"Funding";"Projection",#N/A,FALSE,"Funding";"Credibility",#N/A,FALSE,"Funding";"Incurred Triangle",#N/A,FALSE,"Funding";"Incurred triangle ldfs",#N/A,FALSE,"Funding";"Paid Loss Triangle",#N/A,FALSE,"Funding";"Paid triangle ldfs",#N/A,FALSE,"Funding";"Limited LDFs",#N/A,FALSE,"Funding"}</definedName>
    <definedName name="wrn.Y" localSheetId="0" hidden="1">{#N/A,#N/A,FALSE,"EOC YTD ACTUAL";#N/A,#N/A,FALSE,"Distributor YTD Actual";#N/A,#N/A,FALSE,"Manufacturing YTD Actual";#N/A,#N/A,FALSE,"Service YTD Actual"}</definedName>
    <definedName name="wrn.Y" hidden="1">{#N/A,#N/A,FALSE,"EOC YTD ACTUAL";#N/A,#N/A,FALSE,"Distributor YTD Actual";#N/A,#N/A,FALSE,"Manufacturing YTD Actual";#N/A,#N/A,FALSE,"Service YTD Actual"}</definedName>
    <definedName name="wrn.YTD._.Reporting." localSheetId="0" hidden="1">{#N/A,#N/A,FALSE,"EOC YTD ACTUAL";#N/A,#N/A,FALSE,"Distributor YTD Actual";#N/A,#N/A,FALSE,"Manufacturing YTD Actual";#N/A,#N/A,FALSE,"Service YTD Actual"}</definedName>
    <definedName name="wrn.YTD._.Reporting." hidden="1">{#N/A,#N/A,FALSE,"EOC YTD ACTUAL";#N/A,#N/A,FALSE,"Distributor YTD Actual";#N/A,#N/A,FALSE,"Manufacturing YTD Actual";#N/A,#N/A,FALSE,"Service YTD Actual"}</definedName>
    <definedName name="wsx" localSheetId="0" hidden="1">{#N/A,"Base",FALSE,"Dividend";#N/A,"Conservative",FALSE,"Dividend";#N/A,"Downside",FALSE,"Dividend"}</definedName>
    <definedName name="wsx" hidden="1">{#N/A,"Base",FALSE,"Dividend";#N/A,"Conservative",FALSE,"Dividend";#N/A,"Downside",FALSE,"Dividend"}</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ww" localSheetId="0" hidden="1">{#N/A,"Base",FALSE,"Dividend";#N/A,"Conservative",FALSE,"Dividend";#N/A,"Downside",FALSE,"Dividend"}</definedName>
    <definedName name="www" hidden="1">{#N/A,"Base",FALSE,"Dividend";#N/A,"Conservative",FALSE,"Dividend";#N/A,"Downside",FALSE,"Dividend"}</definedName>
    <definedName name="xxc" localSheetId="0" hidden="1">{#N/A,"Base",FALSE,"Dividend";#N/A,"Conservative",FALSE,"Dividend";#N/A,"Downside",FALSE,"Dividend"}</definedName>
    <definedName name="xxc" hidden="1">{#N/A,"Base",FALSE,"Dividend";#N/A,"Conservative",FALSE,"Dividend";#N/A,"Downside",FALSE,"Dividend"}</definedName>
    <definedName name="yy" localSheetId="0" hidden="1">{#N/A,"Base",FALSE,"Dividend";#N/A,"Conservative",FALSE,"Dividend";#N/A,"Downside",FALSE,"Dividend"}</definedName>
    <definedName name="yy" hidden="1">{#N/A,"Base",FALSE,"Dividend";#N/A,"Conservative",FALSE,"Dividend";#N/A,"Downside",FALSE,"Dividend"}</definedName>
    <definedName name="yyt" localSheetId="0" hidden="1">{#N/A,"Base",FALSE,"Dividend";#N/A,"Conservative",FALSE,"Dividend";#N/A,"Downside",FALSE,"Dividend"}</definedName>
    <definedName name="yyt" hidden="1">{#N/A,"Base",FALSE,"Dividend";#N/A,"Conservative",FALSE,"Dividend";#N/A,"Downside",FALSE,"Dividend"}</definedName>
    <definedName name="Z_2DE5EA60_7A3A_11D2_AE76_0080C7A84E90_.wvu.Cols" localSheetId="0" hidden="1">#REF!</definedName>
    <definedName name="Z_2DE5EA60_7A3A_11D2_AE76_0080C7A84E90_.wvu.Cols" hidden="1">#REF!</definedName>
    <definedName name="Z_2DE5EA60_7A3A_11D2_AE76_0080C7A84E90_.wvu.PrintArea" localSheetId="0" hidden="1">#REF!</definedName>
    <definedName name="Z_2DE5EA60_7A3A_11D2_AE76_0080C7A84E90_.wvu.PrintArea" hidden="1">#REF!</definedName>
    <definedName name="Z_2DE5EA60_7A3A_11D2_AE76_0080C7A84E90_.wvu.Rows" localSheetId="0" hidden="1">#REF!</definedName>
    <definedName name="Z_2DE5EA60_7A3A_11D2_AE76_0080C7A84E90_.wvu.Rows" hidden="1">#REF!</definedName>
    <definedName name="ZK" localSheetId="0" hidden="1">{#N/A,"Base",FALSE,"Dividend";#N/A,"Conservative",FALSE,"Dividend";#N/A,"Downside",FALSE,"Dividend"}</definedName>
    <definedName name="ZK" hidden="1">{#N/A,"Base",FALSE,"Dividend";#N/A,"Conservative",FALSE,"Dividend";#N/A,"Downside",FALSE,"Dividend"}</definedName>
    <definedName name="zz" localSheetId="0" hidden="1">{#N/A,"Base",FALSE,"Dividend";#N/A,"Conservative",FALSE,"Dividend";#N/A,"Downside",FALSE,"Dividend"}</definedName>
    <definedName name="zz" hidden="1">{#N/A,"Base",FALSE,"Dividend";#N/A,"Conservative",FALSE,"Dividend";#N/A,"Downside",FALSE,"Dividend"}</definedName>
    <definedName name="zzzz" localSheetId="0" hidden="1">{#N/A,"Base",FALSE,"Dividend";#N/A,"Conservative",FALSE,"Dividend";#N/A,"Downside",FALSE,"Dividend"}</definedName>
    <definedName name="zzzz" hidden="1">{#N/A,"Base",FALSE,"Dividend";#N/A,"Conservative",FALSE,"Dividend";#N/A,"Downside",FALSE,"Dividend"}</definedName>
    <definedName name="zzzzzzzz" localSheetId="0" hidden="1">{#N/A,"Base",FALSE,"Dividend";#N/A,"Conservative",FALSE,"Dividend";#N/A,"Downside",FALSE,"Dividend"}</definedName>
    <definedName name="zzzzzzzz" hidden="1">{#N/A,"Base",FALSE,"Dividend";#N/A,"Conservative",FALSE,"Dividend";#N/A,"Downside",FALSE,"Dividend"}</definedName>
    <definedName name="zzzzzzzzz" localSheetId="0" hidden="1">{#N/A,"Base",FALSE,"Dividend";#N/A,"Conservative",FALSE,"Dividend";#N/A,"Downside",FALSE,"Dividend"}</definedName>
    <definedName name="zzzzzzzzz" hidden="1">{#N/A,"Base",FALSE,"Dividend";#N/A,"Conservative",FALSE,"Dividend";#N/A,"Downside",FALSE,"Dividend"}</definedName>
    <definedName name="zzzzzzzzzz" localSheetId="0" hidden="1">{#N/A,"Base",FALSE,"Dividend";#N/A,"Conservative",FALSE,"Dividend";#N/A,"Downside",FALSE,"Dividend"}</definedName>
    <definedName name="zzzzzzzzzz" hidden="1">{#N/A,"Base",FALSE,"Dividend";#N/A,"Conservative",FALSE,"Dividend";#N/A,"Downside",FALSE,"Dividend"}</definedName>
  </definedNames>
  <calcPr calcId="162913"/>
  <pivotCaches>
    <pivotCache cacheId="7" r:id="rId21"/>
  </pivotCaches>
  <extLst>
    <ext xmlns:x14="http://schemas.microsoft.com/office/spreadsheetml/2009/9/main" uri="{BBE1A952-AA13-448e-AADC-164F8A28A991}">
      <x14:slicerCaches>
        <x14:slicerCache r:id="rId22"/>
        <x14:slicerCache r:id="rId23"/>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 i="1" l="1"/>
  <c r="J4" i="1"/>
  <c r="J3" i="1"/>
  <c r="J8" i="1"/>
  <c r="K8" i="1"/>
  <c r="L8" i="1"/>
  <c r="M8" i="1"/>
  <c r="N8" i="1"/>
  <c r="O8" i="1"/>
  <c r="P8" i="1"/>
  <c r="Q8" i="1"/>
  <c r="J9" i="1"/>
  <c r="K9" i="1"/>
  <c r="L9" i="1"/>
  <c r="M9" i="1"/>
  <c r="N9" i="1"/>
  <c r="O9" i="1"/>
  <c r="P9" i="1"/>
  <c r="Q9" i="1"/>
  <c r="J10" i="1"/>
  <c r="K10" i="1"/>
  <c r="L10" i="1"/>
  <c r="M10" i="1"/>
  <c r="N10" i="1"/>
  <c r="O10" i="1"/>
  <c r="P10" i="1"/>
  <c r="Q10" i="1"/>
  <c r="J11" i="1"/>
  <c r="K11" i="1"/>
  <c r="L11" i="1"/>
  <c r="M11" i="1"/>
  <c r="N11" i="1"/>
  <c r="O11" i="1"/>
  <c r="P11" i="1"/>
  <c r="Q11" i="1"/>
  <c r="J12" i="1"/>
  <c r="K12" i="1"/>
  <c r="L12" i="1"/>
  <c r="M12" i="1"/>
  <c r="N12" i="1"/>
  <c r="O12" i="1"/>
  <c r="P12" i="1"/>
  <c r="Q12" i="1"/>
  <c r="J13" i="1"/>
  <c r="K13" i="1"/>
  <c r="L13" i="1"/>
  <c r="M13" i="1"/>
  <c r="N13" i="1"/>
  <c r="O13" i="1"/>
  <c r="P13" i="1"/>
  <c r="Q13" i="1"/>
  <c r="J14" i="1"/>
  <c r="K14" i="1"/>
  <c r="L14" i="1"/>
  <c r="M14" i="1"/>
  <c r="N14" i="1"/>
  <c r="O14" i="1"/>
  <c r="P14" i="1"/>
  <c r="Q14" i="1"/>
  <c r="J15" i="1"/>
  <c r="K15" i="1"/>
  <c r="L15" i="1"/>
  <c r="M15" i="1"/>
  <c r="N15" i="1"/>
  <c r="O15" i="1"/>
  <c r="P15" i="1"/>
  <c r="Q15" i="1"/>
  <c r="J16" i="1"/>
  <c r="K16" i="1"/>
  <c r="L16" i="1"/>
  <c r="M16" i="1"/>
  <c r="N16" i="1"/>
  <c r="O16" i="1"/>
  <c r="P16" i="1"/>
  <c r="Q16" i="1"/>
  <c r="J17" i="1"/>
  <c r="K17" i="1"/>
  <c r="L17" i="1"/>
  <c r="M17" i="1"/>
  <c r="N17" i="1"/>
  <c r="O17" i="1"/>
  <c r="P17" i="1"/>
  <c r="Q17" i="1"/>
  <c r="J18" i="1"/>
  <c r="K18" i="1"/>
  <c r="L18" i="1"/>
  <c r="M18" i="1"/>
  <c r="N18" i="1"/>
  <c r="O18" i="1"/>
  <c r="P18" i="1"/>
  <c r="Q18" i="1"/>
  <c r="J19" i="1"/>
  <c r="K19" i="1"/>
  <c r="L19" i="1"/>
  <c r="M19" i="1"/>
  <c r="N19" i="1"/>
  <c r="O19" i="1"/>
  <c r="P19" i="1"/>
  <c r="Q19" i="1"/>
  <c r="J20" i="1"/>
  <c r="K20" i="1"/>
  <c r="L20" i="1"/>
  <c r="M20" i="1"/>
  <c r="N20" i="1"/>
  <c r="O20" i="1"/>
  <c r="P20" i="1"/>
  <c r="Q20" i="1"/>
  <c r="J21" i="1"/>
  <c r="K21" i="1"/>
  <c r="L21" i="1"/>
  <c r="M21" i="1"/>
  <c r="N21" i="1"/>
  <c r="O21" i="1"/>
  <c r="P21" i="1"/>
  <c r="Q21" i="1"/>
  <c r="J22" i="1"/>
  <c r="K22" i="1"/>
  <c r="L22" i="1"/>
  <c r="M22" i="1"/>
  <c r="N22" i="1"/>
  <c r="O22" i="1"/>
  <c r="P22" i="1"/>
  <c r="Q22" i="1"/>
  <c r="J23" i="1"/>
  <c r="K23" i="1"/>
  <c r="L23" i="1"/>
  <c r="M23" i="1"/>
  <c r="N23" i="1"/>
  <c r="O23" i="1"/>
  <c r="P23" i="1"/>
  <c r="Q23" i="1"/>
  <c r="J24" i="1"/>
  <c r="K24" i="1"/>
  <c r="L24" i="1"/>
  <c r="M24" i="1"/>
  <c r="N24" i="1"/>
  <c r="O24" i="1"/>
  <c r="P24" i="1"/>
  <c r="Q24" i="1"/>
  <c r="J25" i="1"/>
  <c r="K25" i="1"/>
  <c r="L25" i="1"/>
  <c r="M25" i="1"/>
  <c r="N25" i="1"/>
  <c r="O25" i="1"/>
  <c r="P25" i="1"/>
  <c r="Q25" i="1"/>
  <c r="J26" i="1"/>
  <c r="K26" i="1"/>
  <c r="L26" i="1"/>
  <c r="M26" i="1"/>
  <c r="N26" i="1"/>
  <c r="O26" i="1"/>
  <c r="P26" i="1"/>
  <c r="Q26" i="1"/>
  <c r="J27" i="1"/>
  <c r="K27" i="1"/>
  <c r="L27" i="1"/>
  <c r="M27" i="1"/>
  <c r="N27" i="1"/>
  <c r="O27" i="1"/>
  <c r="P27" i="1"/>
  <c r="Q27" i="1"/>
  <c r="J28" i="1"/>
  <c r="K28" i="1"/>
  <c r="L28" i="1"/>
  <c r="M28" i="1"/>
  <c r="N28" i="1"/>
  <c r="O28" i="1"/>
  <c r="P28" i="1"/>
  <c r="Q28" i="1"/>
  <c r="J29" i="1"/>
  <c r="K29" i="1"/>
  <c r="L29" i="1"/>
  <c r="M29" i="1"/>
  <c r="N29" i="1"/>
  <c r="O29" i="1"/>
  <c r="P29" i="1"/>
  <c r="Q29" i="1"/>
  <c r="J30" i="1"/>
  <c r="K30" i="1"/>
  <c r="L30" i="1"/>
  <c r="M30" i="1"/>
  <c r="N30" i="1"/>
  <c r="O30" i="1"/>
  <c r="P30" i="1"/>
  <c r="Q30" i="1"/>
  <c r="J31" i="1"/>
  <c r="K31" i="1"/>
  <c r="L31" i="1"/>
  <c r="M31" i="1"/>
  <c r="N31" i="1"/>
  <c r="O31" i="1"/>
  <c r="P31" i="1"/>
  <c r="Q31" i="1"/>
  <c r="J32" i="1"/>
  <c r="K32" i="1"/>
  <c r="L32" i="1"/>
  <c r="M32" i="1"/>
  <c r="N32" i="1"/>
  <c r="O32" i="1"/>
  <c r="P32" i="1"/>
  <c r="Q32" i="1"/>
  <c r="J33" i="1"/>
  <c r="K33" i="1"/>
  <c r="L33" i="1"/>
  <c r="M33" i="1"/>
  <c r="N33" i="1"/>
  <c r="O33" i="1"/>
  <c r="P33" i="1"/>
  <c r="Q33" i="1"/>
  <c r="J34" i="1"/>
  <c r="K34" i="1"/>
  <c r="L34" i="1"/>
  <c r="M34" i="1"/>
  <c r="N34" i="1"/>
  <c r="O34" i="1"/>
  <c r="P34" i="1"/>
  <c r="Q34" i="1"/>
  <c r="J35" i="1"/>
  <c r="K35" i="1"/>
  <c r="L35" i="1"/>
  <c r="M35" i="1"/>
  <c r="N35" i="1"/>
  <c r="O35" i="1"/>
  <c r="P35" i="1"/>
  <c r="Q35" i="1"/>
  <c r="J36" i="1"/>
  <c r="K36" i="1"/>
  <c r="L36" i="1"/>
  <c r="M36" i="1"/>
  <c r="N36" i="1"/>
  <c r="O36" i="1"/>
  <c r="P36" i="1"/>
  <c r="Q36" i="1"/>
  <c r="J37" i="1"/>
  <c r="K37" i="1"/>
  <c r="L37" i="1"/>
  <c r="M37" i="1"/>
  <c r="N37" i="1"/>
  <c r="O37" i="1"/>
  <c r="P37" i="1"/>
  <c r="Q37" i="1"/>
  <c r="J38" i="1"/>
  <c r="K38" i="1"/>
  <c r="L38" i="1"/>
  <c r="M38" i="1"/>
  <c r="N38" i="1"/>
  <c r="O38" i="1"/>
  <c r="P38" i="1"/>
  <c r="Q38" i="1"/>
  <c r="J39" i="1"/>
  <c r="K39" i="1"/>
  <c r="L39" i="1"/>
  <c r="M39" i="1"/>
  <c r="N39" i="1"/>
  <c r="O39" i="1"/>
  <c r="P39" i="1"/>
  <c r="Q39" i="1"/>
  <c r="J40" i="1"/>
  <c r="K40" i="1"/>
  <c r="L40" i="1"/>
  <c r="M40" i="1"/>
  <c r="N40" i="1"/>
  <c r="O40" i="1"/>
  <c r="P40" i="1"/>
  <c r="Q40" i="1"/>
  <c r="J41" i="1"/>
  <c r="K41" i="1"/>
  <c r="L41" i="1"/>
  <c r="M41" i="1"/>
  <c r="N41" i="1"/>
  <c r="O41" i="1"/>
  <c r="P41" i="1"/>
  <c r="Q41" i="1"/>
  <c r="J42" i="1"/>
  <c r="K42" i="1"/>
  <c r="L42" i="1"/>
  <c r="M42" i="1"/>
  <c r="N42" i="1"/>
  <c r="O42" i="1"/>
  <c r="P42" i="1"/>
  <c r="Q42" i="1"/>
  <c r="J43" i="1"/>
  <c r="K43" i="1"/>
  <c r="L43" i="1"/>
  <c r="M43" i="1"/>
  <c r="N43" i="1"/>
  <c r="O43" i="1"/>
  <c r="P43" i="1"/>
  <c r="Q43" i="1"/>
  <c r="J44" i="1"/>
  <c r="K44" i="1"/>
  <c r="L44" i="1"/>
  <c r="M44" i="1"/>
  <c r="N44" i="1"/>
  <c r="O44" i="1"/>
  <c r="P44" i="1"/>
  <c r="Q44" i="1"/>
  <c r="J45" i="1"/>
  <c r="K45" i="1"/>
  <c r="L45" i="1"/>
  <c r="M45" i="1"/>
  <c r="N45" i="1"/>
  <c r="O45" i="1"/>
  <c r="P45" i="1"/>
  <c r="Q45" i="1"/>
  <c r="J46" i="1"/>
  <c r="K46" i="1"/>
  <c r="L46" i="1"/>
  <c r="M46" i="1"/>
  <c r="N46" i="1"/>
  <c r="O46" i="1"/>
  <c r="P46" i="1"/>
  <c r="Q46" i="1"/>
  <c r="J47" i="1"/>
  <c r="K47" i="1"/>
  <c r="L47" i="1"/>
  <c r="M47" i="1"/>
  <c r="N47" i="1"/>
  <c r="O47" i="1"/>
  <c r="P47" i="1"/>
  <c r="Q47" i="1"/>
  <c r="J48" i="1"/>
  <c r="K48" i="1"/>
  <c r="L48" i="1"/>
  <c r="M48" i="1"/>
  <c r="N48" i="1"/>
  <c r="O48" i="1"/>
  <c r="P48" i="1"/>
  <c r="Q48" i="1"/>
  <c r="J49" i="1"/>
  <c r="K49" i="1"/>
  <c r="L49" i="1"/>
  <c r="M49" i="1"/>
  <c r="N49" i="1"/>
  <c r="O49" i="1"/>
  <c r="P49" i="1"/>
  <c r="Q49" i="1"/>
  <c r="J50" i="1"/>
  <c r="K50" i="1"/>
  <c r="L50" i="1"/>
  <c r="M50" i="1"/>
  <c r="N50" i="1"/>
  <c r="O50" i="1"/>
  <c r="P50" i="1"/>
  <c r="Q50" i="1"/>
  <c r="J51" i="1"/>
  <c r="K51" i="1"/>
  <c r="L51" i="1"/>
  <c r="M51" i="1"/>
  <c r="N51" i="1"/>
  <c r="O51" i="1"/>
  <c r="P51" i="1"/>
  <c r="Q51" i="1"/>
  <c r="J52" i="1"/>
  <c r="K52" i="1"/>
  <c r="L52" i="1"/>
  <c r="M52" i="1"/>
  <c r="N52" i="1"/>
  <c r="O52" i="1"/>
  <c r="P52" i="1"/>
  <c r="Q52" i="1"/>
  <c r="J53" i="1"/>
  <c r="K53" i="1"/>
  <c r="L53" i="1"/>
  <c r="M53" i="1"/>
  <c r="N53" i="1"/>
  <c r="O53" i="1"/>
  <c r="P53" i="1"/>
  <c r="Q53" i="1"/>
  <c r="J54" i="1"/>
  <c r="K54" i="1"/>
  <c r="L54" i="1"/>
  <c r="M54" i="1"/>
  <c r="N54" i="1"/>
  <c r="O54" i="1"/>
  <c r="P54" i="1"/>
  <c r="Q54" i="1"/>
  <c r="J55" i="1"/>
  <c r="K55" i="1"/>
  <c r="L55" i="1"/>
  <c r="M55" i="1"/>
  <c r="N55" i="1"/>
  <c r="O55" i="1"/>
  <c r="P55" i="1"/>
  <c r="Q55" i="1"/>
  <c r="J56" i="1"/>
  <c r="K56" i="1"/>
  <c r="L56" i="1"/>
  <c r="M56" i="1"/>
  <c r="N56" i="1"/>
  <c r="O56" i="1"/>
  <c r="P56" i="1"/>
  <c r="Q56" i="1"/>
  <c r="J57" i="1"/>
  <c r="K57" i="1"/>
  <c r="L57" i="1"/>
  <c r="M57" i="1"/>
  <c r="N57" i="1"/>
  <c r="O57" i="1"/>
  <c r="P57" i="1"/>
  <c r="Q57" i="1"/>
  <c r="K7" i="1"/>
  <c r="L7" i="1"/>
  <c r="M7" i="1"/>
  <c r="N7" i="1"/>
  <c r="O7" i="1"/>
  <c r="P7" i="1"/>
  <c r="Q7" i="1"/>
  <c r="J7" i="1"/>
  <c r="AB5" i="1"/>
  <c r="AB6" i="1"/>
  <c r="AB7" i="1"/>
  <c r="AB8" i="1"/>
  <c r="AB9" i="1"/>
  <c r="AB10" i="1"/>
  <c r="AB11" i="1"/>
  <c r="AB12" i="1"/>
  <c r="AB13" i="1"/>
  <c r="AB14" i="1"/>
  <c r="AB15" i="1"/>
  <c r="AB16" i="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B80" i="1"/>
  <c r="AB81" i="1"/>
  <c r="AB82" i="1"/>
  <c r="AB83" i="1"/>
  <c r="AB84" i="1"/>
  <c r="AB85" i="1"/>
  <c r="AB86" i="1"/>
  <c r="AB87" i="1"/>
  <c r="AB88" i="1"/>
  <c r="AB89" i="1"/>
  <c r="AB90" i="1"/>
  <c r="AB91" i="1"/>
  <c r="AB92" i="1"/>
  <c r="AB93" i="1"/>
  <c r="AB94" i="1"/>
  <c r="AB95" i="1"/>
  <c r="AB96" i="1"/>
  <c r="AB97" i="1"/>
  <c r="AB98" i="1"/>
  <c r="AB99" i="1"/>
  <c r="AB100" i="1"/>
  <c r="AB101" i="1"/>
  <c r="AB102" i="1"/>
  <c r="AB103" i="1"/>
  <c r="AB104" i="1"/>
  <c r="AB105" i="1"/>
  <c r="AB106" i="1"/>
  <c r="AB107" i="1"/>
  <c r="AB108" i="1"/>
  <c r="AB109" i="1"/>
  <c r="AB110" i="1"/>
  <c r="AB111" i="1"/>
  <c r="AB112" i="1"/>
  <c r="AB113" i="1"/>
  <c r="AB114" i="1"/>
  <c r="AB115" i="1"/>
  <c r="AB116" i="1"/>
  <c r="AB117" i="1"/>
  <c r="AB118" i="1"/>
  <c r="AB119" i="1"/>
  <c r="AB120" i="1"/>
  <c r="AB121" i="1"/>
  <c r="AB122" i="1"/>
  <c r="AB123" i="1"/>
  <c r="AB124" i="1"/>
  <c r="AB125" i="1"/>
  <c r="AB126" i="1"/>
  <c r="AB127" i="1"/>
  <c r="AB128" i="1"/>
  <c r="AB129" i="1"/>
  <c r="AB130" i="1"/>
  <c r="AB131" i="1"/>
  <c r="AB132" i="1"/>
  <c r="AB133" i="1"/>
  <c r="AB134" i="1"/>
  <c r="AB135" i="1"/>
  <c r="AB136" i="1"/>
  <c r="AB137" i="1"/>
  <c r="AB138" i="1"/>
  <c r="AB139" i="1"/>
  <c r="AB140" i="1"/>
  <c r="AB141" i="1"/>
  <c r="AB142" i="1"/>
  <c r="AB143" i="1"/>
  <c r="AB144" i="1"/>
  <c r="AB145" i="1"/>
  <c r="AB146" i="1"/>
  <c r="AB147" i="1"/>
  <c r="AB148" i="1"/>
  <c r="AB149" i="1"/>
  <c r="AB150" i="1"/>
  <c r="AB151" i="1"/>
  <c r="AB152" i="1"/>
  <c r="AB153" i="1"/>
  <c r="AB154" i="1"/>
  <c r="AB155" i="1"/>
  <c r="AB156" i="1"/>
  <c r="AB157" i="1"/>
  <c r="AB158" i="1"/>
  <c r="AB159" i="1"/>
  <c r="AB160" i="1"/>
  <c r="AB161" i="1"/>
  <c r="AB162" i="1"/>
  <c r="AB163" i="1"/>
  <c r="AB164" i="1"/>
  <c r="AB165" i="1"/>
  <c r="AB166" i="1"/>
  <c r="AB167" i="1"/>
  <c r="AB168" i="1"/>
  <c r="AB169" i="1"/>
  <c r="AB170" i="1"/>
  <c r="AB171" i="1"/>
  <c r="AB172" i="1"/>
  <c r="AB173" i="1"/>
  <c r="AB174" i="1"/>
  <c r="AB175" i="1"/>
  <c r="AB176" i="1"/>
  <c r="AB177" i="1"/>
  <c r="AB178" i="1"/>
  <c r="AB179" i="1"/>
  <c r="AB180" i="1"/>
  <c r="AB181" i="1"/>
  <c r="AB182" i="1"/>
  <c r="AB183" i="1"/>
  <c r="AB184" i="1"/>
  <c r="AB185" i="1"/>
  <c r="AB186" i="1"/>
  <c r="AB187" i="1"/>
  <c r="AB188" i="1"/>
  <c r="AB189" i="1"/>
  <c r="AB190" i="1"/>
  <c r="AB191" i="1"/>
  <c r="AB192" i="1"/>
  <c r="AB193" i="1"/>
  <c r="AB194" i="1"/>
  <c r="AB195" i="1"/>
  <c r="AB196" i="1"/>
  <c r="AB197" i="1"/>
  <c r="AB198" i="1"/>
  <c r="AB199" i="1"/>
  <c r="AB200" i="1"/>
  <c r="AB201" i="1"/>
  <c r="AB202" i="1"/>
  <c r="AB203" i="1"/>
  <c r="AB204" i="1"/>
  <c r="AB205" i="1"/>
  <c r="AB206" i="1"/>
  <c r="AB207" i="1"/>
  <c r="AB208" i="1"/>
  <c r="AB209" i="1"/>
  <c r="AB210" i="1"/>
  <c r="AB211" i="1"/>
  <c r="AB212" i="1"/>
  <c r="AB213" i="1"/>
  <c r="AB214" i="1"/>
  <c r="AB215" i="1"/>
  <c r="AB216" i="1"/>
  <c r="AB217" i="1"/>
  <c r="AB218" i="1"/>
  <c r="AB219" i="1"/>
  <c r="AB220" i="1"/>
  <c r="AB221" i="1"/>
  <c r="AB222" i="1"/>
  <c r="AB223" i="1"/>
  <c r="AB224" i="1"/>
  <c r="AB225" i="1"/>
  <c r="AB226" i="1"/>
  <c r="AB227" i="1"/>
  <c r="AB228" i="1"/>
  <c r="AB229" i="1"/>
  <c r="AB230" i="1"/>
  <c r="AB231" i="1"/>
  <c r="AB232" i="1"/>
  <c r="AB233" i="1"/>
  <c r="AB234" i="1"/>
  <c r="AB235" i="1"/>
  <c r="AB236" i="1"/>
  <c r="AB237" i="1"/>
  <c r="AB238" i="1"/>
  <c r="AB239" i="1"/>
  <c r="AB240" i="1"/>
  <c r="AB241" i="1"/>
  <c r="AB242" i="1"/>
  <c r="AB243" i="1"/>
  <c r="AB244" i="1"/>
  <c r="AB245" i="1"/>
  <c r="AB246" i="1"/>
  <c r="AB247" i="1"/>
  <c r="AB248" i="1"/>
  <c r="AB249" i="1"/>
  <c r="AB250" i="1"/>
  <c r="AB251" i="1"/>
  <c r="AB252" i="1"/>
  <c r="AB253" i="1"/>
  <c r="AB254" i="1"/>
  <c r="AB255" i="1"/>
  <c r="AB256" i="1"/>
  <c r="AB257" i="1"/>
  <c r="AB258" i="1"/>
  <c r="AB259" i="1"/>
  <c r="AB260" i="1"/>
  <c r="AB261" i="1"/>
  <c r="AB262" i="1"/>
  <c r="AB263" i="1"/>
  <c r="AB264" i="1"/>
  <c r="AB265" i="1"/>
  <c r="AB266" i="1"/>
  <c r="AB267" i="1"/>
  <c r="AB268" i="1"/>
  <c r="AB269" i="1"/>
  <c r="AB270" i="1"/>
  <c r="AB271" i="1"/>
  <c r="AB272" i="1"/>
  <c r="AB273" i="1"/>
  <c r="AB274" i="1"/>
  <c r="AB275" i="1"/>
  <c r="AB276" i="1"/>
  <c r="AB277" i="1"/>
  <c r="AB278" i="1"/>
  <c r="AB279" i="1"/>
  <c r="AB280" i="1"/>
  <c r="AB281" i="1"/>
  <c r="AB282" i="1"/>
  <c r="AB283" i="1"/>
  <c r="AB284" i="1"/>
  <c r="AB285" i="1"/>
  <c r="AB286" i="1"/>
  <c r="AB287" i="1"/>
  <c r="AB288" i="1"/>
  <c r="AB289" i="1"/>
  <c r="AB290" i="1"/>
  <c r="AB291" i="1"/>
  <c r="AB292" i="1"/>
  <c r="AB293" i="1"/>
  <c r="AB294" i="1"/>
  <c r="AB295" i="1"/>
  <c r="AB296" i="1"/>
  <c r="AB297" i="1"/>
  <c r="AB298" i="1"/>
  <c r="AB299" i="1"/>
  <c r="AB300" i="1"/>
  <c r="AB301" i="1"/>
  <c r="AB302" i="1"/>
  <c r="AB303" i="1"/>
  <c r="AB304" i="1"/>
  <c r="AB305" i="1"/>
  <c r="AB306" i="1"/>
  <c r="AB307" i="1"/>
  <c r="AB308" i="1"/>
  <c r="AB309" i="1"/>
  <c r="AB310" i="1"/>
  <c r="AB311" i="1"/>
  <c r="AB312" i="1"/>
  <c r="AB313" i="1"/>
  <c r="AB314" i="1"/>
  <c r="AB315" i="1"/>
  <c r="AB316" i="1"/>
  <c r="AB317" i="1"/>
  <c r="AB318" i="1"/>
  <c r="AB319" i="1"/>
  <c r="AB320" i="1"/>
  <c r="AB321" i="1"/>
  <c r="AB322" i="1"/>
  <c r="AB323" i="1"/>
  <c r="AB324" i="1"/>
  <c r="AB325" i="1"/>
  <c r="AB326" i="1"/>
  <c r="AB327" i="1"/>
  <c r="AB328" i="1"/>
  <c r="AB329" i="1"/>
  <c r="AB330" i="1"/>
  <c r="AB331" i="1"/>
  <c r="AB332" i="1"/>
  <c r="AB333" i="1"/>
  <c r="AB334" i="1"/>
  <c r="AB335" i="1"/>
  <c r="AB336" i="1"/>
  <c r="AB337" i="1"/>
  <c r="AB338" i="1"/>
  <c r="AB339" i="1"/>
  <c r="AB340" i="1"/>
  <c r="AB341" i="1"/>
  <c r="AB342" i="1"/>
  <c r="AB343" i="1"/>
  <c r="AB344" i="1"/>
  <c r="AB345" i="1"/>
  <c r="AB346" i="1"/>
  <c r="AB347" i="1"/>
  <c r="AB348" i="1"/>
  <c r="AB349" i="1"/>
  <c r="AB350" i="1"/>
  <c r="AB351" i="1"/>
  <c r="AB352" i="1"/>
  <c r="AB353" i="1"/>
  <c r="AB354" i="1"/>
  <c r="AB355" i="1"/>
  <c r="AB356" i="1"/>
  <c r="AB357" i="1"/>
  <c r="AB358" i="1"/>
  <c r="AB359" i="1"/>
  <c r="AB360" i="1"/>
  <c r="AB361" i="1"/>
  <c r="AB362" i="1"/>
  <c r="AB363" i="1"/>
  <c r="AB364" i="1"/>
  <c r="AB365" i="1"/>
  <c r="AB366" i="1"/>
  <c r="AB367" i="1"/>
  <c r="AB368" i="1"/>
  <c r="AB369" i="1"/>
  <c r="AB370" i="1"/>
  <c r="AB371" i="1"/>
  <c r="AB372" i="1"/>
  <c r="AB373" i="1"/>
  <c r="AB374" i="1"/>
  <c r="AB375" i="1"/>
  <c r="AB376" i="1"/>
  <c r="AB377" i="1"/>
  <c r="AB378" i="1"/>
  <c r="AB379" i="1"/>
  <c r="AB380" i="1"/>
  <c r="AB381" i="1"/>
  <c r="AB382" i="1"/>
  <c r="AB383" i="1"/>
  <c r="AB384" i="1"/>
  <c r="AB385" i="1"/>
  <c r="AB386" i="1"/>
  <c r="AB387" i="1"/>
  <c r="AB388" i="1"/>
  <c r="AB389" i="1"/>
  <c r="AB390" i="1"/>
  <c r="AB391" i="1"/>
  <c r="AB392" i="1"/>
  <c r="AB393" i="1"/>
  <c r="AB394" i="1"/>
  <c r="AB395" i="1"/>
  <c r="AB396" i="1"/>
  <c r="AB397" i="1"/>
  <c r="AB398" i="1"/>
  <c r="AB399" i="1"/>
  <c r="AB400" i="1"/>
  <c r="AB401" i="1"/>
  <c r="AB402" i="1"/>
  <c r="AB403" i="1"/>
  <c r="AB404" i="1"/>
  <c r="AB405" i="1"/>
  <c r="AB406" i="1"/>
  <c r="AB407" i="1"/>
  <c r="AB408" i="1"/>
  <c r="AB409" i="1"/>
  <c r="AB410" i="1"/>
  <c r="AB411" i="1"/>
  <c r="AB412" i="1"/>
  <c r="AB413" i="1"/>
  <c r="AB414" i="1"/>
  <c r="AB415" i="1"/>
  <c r="AB416" i="1"/>
  <c r="AB417" i="1"/>
  <c r="AB418" i="1"/>
  <c r="AB419" i="1"/>
  <c r="AB420" i="1"/>
  <c r="AB421" i="1"/>
  <c r="AB422" i="1"/>
  <c r="AB423" i="1"/>
  <c r="AB424" i="1"/>
  <c r="AB425" i="1"/>
  <c r="AB426" i="1"/>
  <c r="AB427" i="1"/>
  <c r="AB428" i="1"/>
  <c r="AB429" i="1"/>
  <c r="AB430" i="1"/>
  <c r="AB431" i="1"/>
  <c r="AB432" i="1"/>
  <c r="AB433" i="1"/>
  <c r="AB434" i="1"/>
  <c r="AB435" i="1"/>
  <c r="AB436" i="1"/>
  <c r="AB437" i="1"/>
  <c r="AB438" i="1"/>
  <c r="AB439" i="1"/>
  <c r="AB440" i="1"/>
  <c r="AB441" i="1"/>
  <c r="AB442" i="1"/>
  <c r="AB443" i="1"/>
  <c r="AB444" i="1"/>
  <c r="AB445" i="1"/>
  <c r="AB446" i="1"/>
  <c r="AB447" i="1"/>
  <c r="AB448" i="1"/>
  <c r="AB449" i="1"/>
  <c r="AB450" i="1"/>
  <c r="AB451" i="1"/>
  <c r="AB452" i="1"/>
  <c r="AB453" i="1"/>
  <c r="AB454" i="1"/>
  <c r="AB455" i="1"/>
  <c r="AB456" i="1"/>
  <c r="AB457" i="1"/>
  <c r="AB458" i="1"/>
  <c r="AB459" i="1"/>
  <c r="AB460" i="1"/>
  <c r="AB461" i="1"/>
  <c r="AB462" i="1"/>
  <c r="AB463" i="1"/>
  <c r="AB464" i="1"/>
  <c r="AB465" i="1"/>
  <c r="AB466" i="1"/>
  <c r="AB467" i="1"/>
  <c r="AB468" i="1"/>
  <c r="AB469" i="1"/>
  <c r="AB470" i="1"/>
  <c r="AB471" i="1"/>
  <c r="AB472" i="1"/>
  <c r="AB473" i="1"/>
  <c r="AB474" i="1"/>
  <c r="AB475" i="1"/>
  <c r="AB476" i="1"/>
  <c r="AB477" i="1"/>
  <c r="AB478" i="1"/>
  <c r="AB479" i="1"/>
  <c r="AB480" i="1"/>
  <c r="AB481" i="1"/>
  <c r="AB482" i="1"/>
  <c r="AB483" i="1"/>
  <c r="AB484" i="1"/>
  <c r="AB485" i="1"/>
  <c r="AB486" i="1"/>
  <c r="AB487" i="1"/>
  <c r="AB488" i="1"/>
  <c r="AB489" i="1"/>
  <c r="AB490" i="1"/>
  <c r="AB491" i="1"/>
  <c r="AB492" i="1"/>
  <c r="AB493" i="1"/>
  <c r="AB494" i="1"/>
  <c r="AB495" i="1"/>
  <c r="AB496" i="1"/>
  <c r="AB497" i="1"/>
  <c r="AB498" i="1"/>
  <c r="AB499" i="1"/>
  <c r="AB500" i="1"/>
  <c r="AB501" i="1"/>
  <c r="AB502" i="1"/>
  <c r="AB503" i="1"/>
  <c r="AB504" i="1"/>
  <c r="AB505" i="1"/>
  <c r="AB506" i="1"/>
  <c r="AB507" i="1"/>
  <c r="AB508" i="1"/>
  <c r="AB509" i="1"/>
  <c r="AB510" i="1"/>
  <c r="AB511" i="1"/>
  <c r="AB512" i="1"/>
  <c r="AB513" i="1"/>
  <c r="AB514" i="1"/>
  <c r="AB515" i="1"/>
  <c r="AB516" i="1"/>
  <c r="AB517" i="1"/>
  <c r="AB518" i="1"/>
  <c r="AB519" i="1"/>
  <c r="AB520" i="1"/>
  <c r="AB521" i="1"/>
  <c r="AB522" i="1"/>
  <c r="AB523" i="1"/>
  <c r="AB524" i="1"/>
  <c r="AB525" i="1"/>
  <c r="AB526" i="1"/>
  <c r="AB527" i="1"/>
  <c r="AB528" i="1"/>
  <c r="AB529" i="1"/>
  <c r="AB530" i="1"/>
  <c r="AB531" i="1"/>
  <c r="AB532" i="1"/>
  <c r="AB533" i="1"/>
  <c r="AB534" i="1"/>
  <c r="AB535" i="1"/>
  <c r="AB536" i="1"/>
  <c r="AB537" i="1"/>
  <c r="AB538" i="1"/>
  <c r="AB539" i="1"/>
  <c r="AB540" i="1"/>
  <c r="AB541" i="1"/>
  <c r="AB542" i="1"/>
  <c r="AB543" i="1"/>
  <c r="AB544" i="1"/>
  <c r="AB545" i="1"/>
  <c r="AB546" i="1"/>
  <c r="AB547" i="1"/>
  <c r="AB548" i="1"/>
  <c r="AB549" i="1"/>
  <c r="AB550" i="1"/>
  <c r="AB551" i="1"/>
  <c r="AB552" i="1"/>
  <c r="AB553" i="1"/>
  <c r="AB554" i="1"/>
  <c r="AB555" i="1"/>
  <c r="AB556" i="1"/>
  <c r="AB557" i="1"/>
  <c r="AB558" i="1"/>
  <c r="AB559" i="1"/>
  <c r="AB560" i="1"/>
  <c r="AB561" i="1"/>
  <c r="AB562" i="1"/>
  <c r="AB563" i="1"/>
  <c r="AB564" i="1"/>
  <c r="AB565" i="1"/>
  <c r="AB566" i="1"/>
  <c r="AB567" i="1"/>
  <c r="AB568" i="1"/>
  <c r="AB569" i="1"/>
  <c r="AB570" i="1"/>
  <c r="AB571" i="1"/>
  <c r="AB572" i="1"/>
  <c r="AB573" i="1"/>
  <c r="AB574" i="1"/>
  <c r="AB575" i="1"/>
  <c r="AB576" i="1"/>
  <c r="AB577" i="1"/>
  <c r="AB578" i="1"/>
  <c r="AB579" i="1"/>
  <c r="AB580" i="1"/>
  <c r="AB581" i="1"/>
  <c r="AB582" i="1"/>
  <c r="AB583" i="1"/>
  <c r="AB584" i="1"/>
  <c r="AB585" i="1"/>
  <c r="AB586" i="1"/>
  <c r="AB587" i="1"/>
  <c r="AB588" i="1"/>
  <c r="AB589" i="1"/>
  <c r="AB590" i="1"/>
  <c r="AB591" i="1"/>
  <c r="AB592" i="1"/>
  <c r="AB593" i="1"/>
  <c r="AB594" i="1"/>
  <c r="AB595" i="1"/>
  <c r="AB596" i="1"/>
  <c r="AB597" i="1"/>
  <c r="AB598" i="1"/>
  <c r="AB599" i="1"/>
  <c r="AB600" i="1"/>
  <c r="AB601" i="1"/>
  <c r="AB602" i="1"/>
  <c r="AB603" i="1"/>
  <c r="AB604" i="1"/>
  <c r="AB605" i="1"/>
  <c r="AB606" i="1"/>
  <c r="AB607" i="1"/>
  <c r="AB608" i="1"/>
  <c r="AB609" i="1"/>
  <c r="AB610" i="1"/>
  <c r="AB611" i="1"/>
  <c r="AB612" i="1"/>
  <c r="AB613" i="1"/>
  <c r="AB614" i="1"/>
  <c r="AB615" i="1"/>
  <c r="AB616" i="1"/>
  <c r="AB617" i="1"/>
  <c r="AB618" i="1"/>
  <c r="AB619" i="1"/>
  <c r="AB620" i="1"/>
  <c r="AB621" i="1"/>
  <c r="AB622" i="1"/>
  <c r="AB623" i="1"/>
  <c r="AB624" i="1"/>
  <c r="AB625" i="1"/>
  <c r="AB626" i="1"/>
  <c r="AB627" i="1"/>
  <c r="AB628" i="1"/>
  <c r="AB629" i="1"/>
  <c r="AB630" i="1"/>
  <c r="AB631" i="1"/>
  <c r="AB632" i="1"/>
  <c r="AB633" i="1"/>
  <c r="AB634" i="1"/>
  <c r="AB635" i="1"/>
  <c r="AB636" i="1"/>
  <c r="AB637" i="1"/>
  <c r="AB638" i="1"/>
  <c r="AB639" i="1"/>
  <c r="AB640" i="1"/>
  <c r="AB641" i="1"/>
  <c r="AB642" i="1"/>
  <c r="AB643" i="1"/>
  <c r="AB644" i="1"/>
  <c r="AB645" i="1"/>
  <c r="AB646" i="1"/>
  <c r="AB647" i="1"/>
  <c r="AB648" i="1"/>
  <c r="AB649" i="1"/>
  <c r="AB650" i="1"/>
  <c r="AB651" i="1"/>
  <c r="AB652" i="1"/>
  <c r="AB653" i="1"/>
  <c r="AB654" i="1"/>
  <c r="AB655" i="1"/>
  <c r="AB656" i="1"/>
  <c r="AB657" i="1"/>
  <c r="AB658" i="1"/>
  <c r="AB659" i="1"/>
  <c r="AB660" i="1"/>
  <c r="AB661" i="1"/>
  <c r="AB662" i="1"/>
  <c r="AB663" i="1"/>
  <c r="AB664" i="1"/>
  <c r="AB665" i="1"/>
  <c r="AB666" i="1"/>
  <c r="AB667" i="1"/>
  <c r="AB668" i="1"/>
  <c r="AB669" i="1"/>
  <c r="AB670" i="1"/>
  <c r="AB671" i="1"/>
  <c r="AB672" i="1"/>
  <c r="AB673" i="1"/>
  <c r="AB674" i="1"/>
  <c r="AB675" i="1"/>
  <c r="AB676" i="1"/>
  <c r="AB677" i="1"/>
  <c r="AB678" i="1"/>
  <c r="AB679" i="1"/>
  <c r="AB680" i="1"/>
  <c r="AB681" i="1"/>
  <c r="AB682" i="1"/>
  <c r="AB683" i="1"/>
  <c r="AB684" i="1"/>
  <c r="AB685" i="1"/>
  <c r="AB686" i="1"/>
  <c r="AB687" i="1"/>
  <c r="AB688" i="1"/>
  <c r="AB689" i="1"/>
  <c r="AB690" i="1"/>
  <c r="AB691" i="1"/>
  <c r="AB692" i="1"/>
  <c r="AB693" i="1"/>
  <c r="AB694" i="1"/>
  <c r="AB695" i="1"/>
  <c r="AB696" i="1"/>
  <c r="AB697" i="1"/>
  <c r="AB698" i="1"/>
  <c r="AB699" i="1"/>
  <c r="AB700" i="1"/>
  <c r="AB701" i="1"/>
  <c r="AB702" i="1"/>
  <c r="AB703" i="1"/>
  <c r="AB704" i="1"/>
  <c r="AB705" i="1"/>
  <c r="AB706" i="1"/>
  <c r="AB707" i="1"/>
  <c r="AB708" i="1"/>
  <c r="AB709" i="1"/>
  <c r="AB710" i="1"/>
  <c r="AB711" i="1"/>
  <c r="AB712" i="1"/>
  <c r="AB713" i="1"/>
  <c r="AB714" i="1"/>
  <c r="AB715" i="1"/>
  <c r="AB716" i="1"/>
  <c r="AB717" i="1"/>
  <c r="AB718" i="1"/>
  <c r="AB719" i="1"/>
  <c r="AB720" i="1"/>
  <c r="AB721" i="1"/>
  <c r="AB722" i="1"/>
  <c r="AB723" i="1"/>
  <c r="AB724" i="1"/>
  <c r="AB725" i="1"/>
  <c r="AB726" i="1"/>
  <c r="AB727" i="1"/>
  <c r="AB728" i="1"/>
  <c r="AB729" i="1"/>
  <c r="AB730" i="1"/>
  <c r="AB731" i="1"/>
  <c r="AB732" i="1"/>
  <c r="AB733" i="1"/>
  <c r="AB734" i="1"/>
  <c r="AB735" i="1"/>
  <c r="AB736" i="1"/>
  <c r="AB737" i="1"/>
  <c r="AB738" i="1"/>
  <c r="AB739" i="1"/>
  <c r="AB740" i="1"/>
  <c r="AB741" i="1"/>
  <c r="AB742" i="1"/>
  <c r="AB743" i="1"/>
  <c r="AB744" i="1"/>
  <c r="AB745" i="1"/>
  <c r="AB746" i="1"/>
  <c r="AB747" i="1"/>
  <c r="AB748" i="1"/>
  <c r="AB749" i="1"/>
  <c r="AB750" i="1"/>
  <c r="AB751" i="1"/>
  <c r="AB752" i="1"/>
  <c r="AB753" i="1"/>
  <c r="AB754" i="1"/>
  <c r="AB755" i="1"/>
  <c r="AB756" i="1"/>
  <c r="AB757" i="1"/>
  <c r="AB758" i="1"/>
  <c r="AB759" i="1"/>
  <c r="AB760" i="1"/>
  <c r="AB761" i="1"/>
  <c r="AB762" i="1"/>
  <c r="AB763" i="1"/>
  <c r="AB764" i="1"/>
  <c r="AB765" i="1"/>
  <c r="AB766" i="1"/>
  <c r="AB767" i="1"/>
  <c r="AB768" i="1"/>
  <c r="AB769" i="1"/>
  <c r="AB770" i="1"/>
  <c r="AB771" i="1"/>
  <c r="AB772" i="1"/>
  <c r="AB773" i="1"/>
  <c r="AB774" i="1"/>
  <c r="AB775" i="1"/>
  <c r="AB776" i="1"/>
  <c r="AB777" i="1"/>
  <c r="AB778" i="1"/>
  <c r="AB779" i="1"/>
  <c r="AB780" i="1"/>
  <c r="AB781" i="1"/>
  <c r="AB782" i="1"/>
  <c r="AB783" i="1"/>
  <c r="AB784" i="1"/>
  <c r="AB785" i="1"/>
  <c r="AB786" i="1"/>
  <c r="AB787" i="1"/>
  <c r="AB788" i="1"/>
  <c r="AB789" i="1"/>
  <c r="AB790" i="1"/>
  <c r="AB791" i="1"/>
  <c r="AB792" i="1"/>
  <c r="AB793" i="1"/>
  <c r="AB794" i="1"/>
  <c r="AB795" i="1"/>
  <c r="AB796" i="1"/>
  <c r="AB797" i="1"/>
  <c r="AB798" i="1"/>
  <c r="AB799" i="1"/>
  <c r="AB800" i="1"/>
  <c r="AB801" i="1"/>
  <c r="AB802" i="1"/>
  <c r="AB803" i="1"/>
  <c r="AB804" i="1"/>
  <c r="AB805" i="1"/>
  <c r="AB806" i="1"/>
  <c r="AB807" i="1"/>
  <c r="AB808" i="1"/>
  <c r="AB809" i="1"/>
  <c r="AB810" i="1"/>
  <c r="AB811" i="1"/>
  <c r="AB812" i="1"/>
  <c r="AB813" i="1"/>
  <c r="AB814" i="1"/>
  <c r="AB815" i="1"/>
  <c r="AB816" i="1"/>
  <c r="AB817" i="1"/>
  <c r="AB818" i="1"/>
  <c r="AB819" i="1"/>
  <c r="AB820" i="1"/>
  <c r="AB821" i="1"/>
  <c r="AB822" i="1"/>
  <c r="AB823" i="1"/>
  <c r="AB824" i="1"/>
  <c r="AB825" i="1"/>
  <c r="AB826" i="1"/>
  <c r="AB827" i="1"/>
  <c r="AB828" i="1"/>
  <c r="AB829" i="1"/>
  <c r="AB830" i="1"/>
  <c r="AB831" i="1"/>
  <c r="AB832" i="1"/>
  <c r="AB833" i="1"/>
  <c r="AB834" i="1"/>
  <c r="AB835" i="1"/>
  <c r="AB836" i="1"/>
  <c r="AB837" i="1"/>
  <c r="AB838" i="1"/>
  <c r="AB839" i="1"/>
  <c r="AB840" i="1"/>
  <c r="AB841" i="1"/>
  <c r="AB842" i="1"/>
  <c r="AB843" i="1"/>
  <c r="AB844" i="1"/>
  <c r="AB845" i="1"/>
  <c r="AB846" i="1"/>
  <c r="AB847" i="1"/>
  <c r="AB848" i="1"/>
  <c r="AB849" i="1"/>
  <c r="AB850" i="1"/>
  <c r="AB851" i="1"/>
  <c r="AB852" i="1"/>
  <c r="AB853" i="1"/>
  <c r="AB854" i="1"/>
  <c r="AB855" i="1"/>
  <c r="AB856" i="1"/>
  <c r="AB857" i="1"/>
  <c r="AB858" i="1"/>
  <c r="AB859" i="1"/>
  <c r="AB860" i="1"/>
  <c r="AB861" i="1"/>
  <c r="AB862" i="1"/>
  <c r="AB863" i="1"/>
  <c r="AB864" i="1"/>
  <c r="AB865" i="1"/>
  <c r="AB866" i="1"/>
  <c r="AB867" i="1"/>
  <c r="AB868" i="1"/>
  <c r="AB869" i="1"/>
  <c r="AB870" i="1"/>
  <c r="AB871" i="1"/>
  <c r="AB872" i="1"/>
  <c r="AB873" i="1"/>
  <c r="AB874" i="1"/>
  <c r="AB875" i="1"/>
  <c r="AB876" i="1"/>
  <c r="AB877" i="1"/>
  <c r="AB878" i="1"/>
  <c r="AB879" i="1"/>
  <c r="AB880" i="1"/>
  <c r="AB881" i="1"/>
  <c r="AB882" i="1"/>
  <c r="AB883" i="1"/>
  <c r="AB884" i="1"/>
  <c r="AB885" i="1"/>
  <c r="AB886" i="1"/>
  <c r="AB887" i="1"/>
  <c r="AB888" i="1"/>
  <c r="AB889" i="1"/>
  <c r="AB890" i="1"/>
  <c r="AB891" i="1"/>
  <c r="AB892" i="1"/>
  <c r="AB893" i="1"/>
  <c r="AB894" i="1"/>
  <c r="AB895" i="1"/>
  <c r="AB896" i="1"/>
  <c r="AB897" i="1"/>
  <c r="AB898" i="1"/>
  <c r="AB899" i="1"/>
  <c r="AB900" i="1"/>
  <c r="AB901" i="1"/>
  <c r="AB902" i="1"/>
  <c r="AB903" i="1"/>
  <c r="AB904" i="1"/>
  <c r="AB905" i="1"/>
  <c r="AB906" i="1"/>
  <c r="AB907" i="1"/>
  <c r="AB908" i="1"/>
  <c r="AB909" i="1"/>
  <c r="AB910" i="1"/>
  <c r="AB911" i="1"/>
  <c r="AB912" i="1"/>
  <c r="AB913" i="1"/>
  <c r="AB914" i="1"/>
  <c r="AB915" i="1"/>
  <c r="AB916" i="1"/>
  <c r="AB917" i="1"/>
  <c r="AB918" i="1"/>
  <c r="AB919" i="1"/>
  <c r="AB920" i="1"/>
  <c r="AB921" i="1"/>
  <c r="AB922" i="1"/>
  <c r="AB923" i="1"/>
  <c r="AB924" i="1"/>
  <c r="AB925" i="1"/>
  <c r="AB926" i="1"/>
  <c r="AB927" i="1"/>
  <c r="AB928" i="1"/>
  <c r="AB929" i="1"/>
  <c r="AB930" i="1"/>
  <c r="AB931" i="1"/>
  <c r="AB932" i="1"/>
  <c r="AB933" i="1"/>
  <c r="AB934" i="1"/>
  <c r="AB935" i="1"/>
  <c r="AB936" i="1"/>
  <c r="AB937" i="1"/>
  <c r="AB938" i="1"/>
  <c r="AB939" i="1"/>
  <c r="AB940" i="1"/>
  <c r="AB941" i="1"/>
  <c r="AB942" i="1"/>
  <c r="AB943" i="1"/>
  <c r="AB944" i="1"/>
  <c r="AB945" i="1"/>
  <c r="AB946" i="1"/>
  <c r="AB947" i="1"/>
  <c r="AB948" i="1"/>
  <c r="AB949" i="1"/>
  <c r="AB950" i="1"/>
  <c r="AB951" i="1"/>
  <c r="AB952" i="1"/>
  <c r="AB953" i="1"/>
  <c r="AB954" i="1"/>
  <c r="AB955" i="1"/>
  <c r="AB956" i="1"/>
  <c r="AB957" i="1"/>
  <c r="AB958" i="1"/>
  <c r="AB959" i="1"/>
  <c r="AB960" i="1"/>
  <c r="AB961" i="1"/>
  <c r="AB962" i="1"/>
  <c r="AB963" i="1"/>
  <c r="AB964" i="1"/>
  <c r="AB965" i="1"/>
  <c r="AB966" i="1"/>
  <c r="AB967" i="1"/>
  <c r="AB968" i="1"/>
  <c r="AB969" i="1"/>
  <c r="AB970" i="1"/>
  <c r="AB971" i="1"/>
  <c r="AB972" i="1"/>
  <c r="AB973" i="1"/>
  <c r="AB974" i="1"/>
  <c r="AB975" i="1"/>
  <c r="AB976" i="1"/>
  <c r="AB977" i="1"/>
  <c r="AB978" i="1"/>
  <c r="AB979" i="1"/>
  <c r="AB980" i="1"/>
  <c r="AB981" i="1"/>
  <c r="AB982" i="1"/>
  <c r="AB983" i="1"/>
  <c r="AB984" i="1"/>
  <c r="AB985" i="1"/>
  <c r="AB986" i="1"/>
  <c r="AB987" i="1"/>
  <c r="AB988" i="1"/>
  <c r="AB989" i="1"/>
  <c r="AB990" i="1"/>
  <c r="AB991" i="1"/>
  <c r="AB992" i="1"/>
  <c r="AB993" i="1"/>
  <c r="AB994" i="1"/>
  <c r="AB995" i="1"/>
  <c r="AB996" i="1"/>
  <c r="AB997" i="1"/>
  <c r="AB998" i="1"/>
  <c r="AB999" i="1"/>
  <c r="AB1000" i="1"/>
  <c r="AB1001" i="1"/>
  <c r="AB1002" i="1"/>
  <c r="AB1003" i="1"/>
  <c r="AB1004" i="1"/>
  <c r="AB1005" i="1"/>
  <c r="AB1006" i="1"/>
  <c r="AB1007" i="1"/>
  <c r="AB1008" i="1"/>
  <c r="AB1009" i="1"/>
  <c r="AB1010" i="1"/>
  <c r="AB1011" i="1"/>
  <c r="AB1012" i="1"/>
  <c r="AB1013" i="1"/>
  <c r="AB1014" i="1"/>
  <c r="AB1015" i="1"/>
  <c r="AB1016" i="1"/>
  <c r="AB1017" i="1"/>
  <c r="AB1018" i="1"/>
  <c r="AB1019" i="1"/>
  <c r="AB1020" i="1"/>
  <c r="AB1021" i="1"/>
  <c r="AB1022" i="1"/>
  <c r="AB1023" i="1"/>
  <c r="AB1024" i="1"/>
  <c r="AB1025" i="1"/>
  <c r="AB1026" i="1"/>
  <c r="AB1027" i="1"/>
  <c r="AB1028" i="1"/>
  <c r="AB1029" i="1"/>
  <c r="AB1030" i="1"/>
  <c r="AB1031" i="1"/>
  <c r="AB1032" i="1"/>
  <c r="AB1033" i="1"/>
  <c r="AB1034" i="1"/>
  <c r="AB1035" i="1"/>
  <c r="AB1036" i="1"/>
  <c r="AB1037" i="1"/>
  <c r="AB1038" i="1"/>
  <c r="AB1039" i="1"/>
  <c r="AB1040" i="1"/>
  <c r="AB1041" i="1"/>
  <c r="AB1042" i="1"/>
  <c r="AB1043" i="1"/>
  <c r="AB1044" i="1"/>
  <c r="AB1045" i="1"/>
  <c r="AB1046" i="1"/>
  <c r="AB1047" i="1"/>
  <c r="AB1048" i="1"/>
  <c r="AB1049" i="1"/>
  <c r="AB1050" i="1"/>
  <c r="AB1051" i="1"/>
  <c r="AB1052" i="1"/>
  <c r="AB1053" i="1"/>
  <c r="AB1054" i="1"/>
  <c r="AB1055" i="1"/>
  <c r="AB1056" i="1"/>
  <c r="AB1057" i="1"/>
  <c r="AB1058" i="1"/>
  <c r="AB1059" i="1"/>
  <c r="AB1060" i="1"/>
  <c r="AB1061" i="1"/>
  <c r="AB1062" i="1"/>
  <c r="AB1063" i="1"/>
  <c r="AB1064" i="1"/>
  <c r="AB1065" i="1"/>
  <c r="AB1066" i="1"/>
  <c r="AB1067" i="1"/>
  <c r="AB1068" i="1"/>
  <c r="AB1069" i="1"/>
  <c r="AB1070" i="1"/>
  <c r="AB1071" i="1"/>
  <c r="AB1072" i="1"/>
  <c r="AB1073" i="1"/>
  <c r="AB1074" i="1"/>
  <c r="AB1075" i="1"/>
  <c r="AB1076" i="1"/>
  <c r="AB1077" i="1"/>
  <c r="AB1078" i="1"/>
  <c r="AB1079" i="1"/>
  <c r="AB1080" i="1"/>
  <c r="AB1081" i="1"/>
  <c r="AB1082" i="1"/>
  <c r="AB1083" i="1"/>
  <c r="AB1084" i="1"/>
  <c r="AB1085" i="1"/>
  <c r="AB1086" i="1"/>
  <c r="AB1087" i="1"/>
  <c r="AB1088" i="1"/>
  <c r="AB1089" i="1"/>
  <c r="AB1090" i="1"/>
  <c r="AB1091" i="1"/>
  <c r="AB1092" i="1"/>
  <c r="AB1093" i="1"/>
  <c r="AB1094" i="1"/>
  <c r="AB1095" i="1"/>
  <c r="AB1096" i="1"/>
  <c r="AB1097" i="1"/>
  <c r="AB1098" i="1"/>
  <c r="AB1099" i="1"/>
  <c r="AB1100" i="1"/>
  <c r="AB1101" i="1"/>
  <c r="AB1102" i="1"/>
  <c r="AB1103" i="1"/>
  <c r="AB1104" i="1"/>
  <c r="AB1105" i="1"/>
  <c r="AB1106" i="1"/>
  <c r="AB1107" i="1"/>
  <c r="AB1108" i="1"/>
  <c r="AB1109" i="1"/>
  <c r="AB1110" i="1"/>
  <c r="AB1111" i="1"/>
  <c r="AB1112" i="1"/>
  <c r="AB1113" i="1"/>
  <c r="AB1114" i="1"/>
  <c r="AB1115" i="1"/>
  <c r="AB1116" i="1"/>
  <c r="AB1117" i="1"/>
  <c r="AB1118" i="1"/>
  <c r="AB1119" i="1"/>
  <c r="AB1120" i="1"/>
  <c r="AB1121" i="1"/>
  <c r="AB1122" i="1"/>
  <c r="AB1123" i="1"/>
  <c r="AB1124" i="1"/>
  <c r="AB1125" i="1"/>
  <c r="AB1126" i="1"/>
  <c r="AB1127" i="1"/>
  <c r="AB1128" i="1"/>
  <c r="AB1129" i="1"/>
  <c r="AB1130" i="1"/>
  <c r="AB1131" i="1"/>
  <c r="AB1132" i="1"/>
  <c r="AB1133" i="1"/>
  <c r="AB1134" i="1"/>
  <c r="AB1135" i="1"/>
  <c r="AB1136" i="1"/>
  <c r="AB1137" i="1"/>
  <c r="AB1138" i="1"/>
  <c r="AB1139" i="1"/>
  <c r="AB1140" i="1"/>
  <c r="AB1141" i="1"/>
  <c r="AB1142" i="1"/>
  <c r="AB1143" i="1"/>
  <c r="AB1144" i="1"/>
  <c r="AB1145" i="1"/>
  <c r="AB1146" i="1"/>
  <c r="AB1147" i="1"/>
  <c r="AB1148" i="1"/>
  <c r="AB1149" i="1"/>
  <c r="AB1150" i="1"/>
  <c r="AB1151" i="1"/>
  <c r="AB1152" i="1"/>
  <c r="AB1153" i="1"/>
  <c r="AB1154" i="1"/>
  <c r="AB1155" i="1"/>
  <c r="AB1156" i="1"/>
  <c r="AB1157" i="1"/>
  <c r="AB1158" i="1"/>
  <c r="AB1159" i="1"/>
  <c r="AB1160" i="1"/>
  <c r="AB1161" i="1"/>
  <c r="AB1162" i="1"/>
  <c r="AB1163" i="1"/>
  <c r="AB1164" i="1"/>
  <c r="AB1165" i="1"/>
  <c r="AB1166" i="1"/>
  <c r="AB1167" i="1"/>
  <c r="AB1168" i="1"/>
  <c r="AB1169" i="1"/>
  <c r="AB1170" i="1"/>
  <c r="AB1171" i="1"/>
  <c r="AB1172" i="1"/>
  <c r="AB1173" i="1"/>
  <c r="AB1174" i="1"/>
  <c r="AB1175" i="1"/>
  <c r="AB1176" i="1"/>
  <c r="AB1177" i="1"/>
  <c r="AB1178" i="1"/>
  <c r="AB1179" i="1"/>
  <c r="AB1180" i="1"/>
  <c r="AB1181" i="1"/>
  <c r="AB1182" i="1"/>
  <c r="AB1183" i="1"/>
  <c r="AB1184" i="1"/>
  <c r="AB1185" i="1"/>
  <c r="AB1186" i="1"/>
  <c r="AB1187" i="1"/>
  <c r="AB1188" i="1"/>
  <c r="AB1189" i="1"/>
  <c r="AB1190" i="1"/>
  <c r="AB1191" i="1"/>
  <c r="AB1192" i="1"/>
  <c r="AB1193" i="1"/>
  <c r="AB1194" i="1"/>
  <c r="AB1195" i="1"/>
  <c r="AB1196" i="1"/>
  <c r="AB1197" i="1"/>
  <c r="AB1198" i="1"/>
  <c r="AB1199" i="1"/>
  <c r="AB1200" i="1"/>
  <c r="AB1201" i="1"/>
  <c r="AB1202" i="1"/>
  <c r="AB1203" i="1"/>
  <c r="AB1204" i="1"/>
  <c r="AB1205" i="1"/>
  <c r="AB1206" i="1"/>
  <c r="AB1207" i="1"/>
  <c r="AB1208" i="1"/>
  <c r="AB1209" i="1"/>
  <c r="AB1210" i="1"/>
  <c r="AB1211" i="1"/>
  <c r="AB1212" i="1"/>
  <c r="AB1213" i="1"/>
  <c r="AB1214" i="1"/>
  <c r="AB1215" i="1"/>
  <c r="AB1216" i="1"/>
  <c r="AB1217" i="1"/>
  <c r="AB1218" i="1"/>
  <c r="AB1219" i="1"/>
  <c r="AB1220" i="1"/>
  <c r="AB1221" i="1"/>
  <c r="AB1222" i="1"/>
  <c r="AB1223" i="1"/>
  <c r="AB1224" i="1"/>
  <c r="AB1225" i="1"/>
  <c r="AB1226" i="1"/>
  <c r="AB1227" i="1"/>
  <c r="AB1228" i="1"/>
  <c r="AB1229" i="1"/>
  <c r="AB1230" i="1"/>
  <c r="AB1231" i="1"/>
  <c r="AB1232" i="1"/>
  <c r="AB1233" i="1"/>
  <c r="AB1234" i="1"/>
  <c r="AB1235" i="1"/>
  <c r="AB1236" i="1"/>
  <c r="AB1237" i="1"/>
  <c r="AB1238" i="1"/>
  <c r="AB1239" i="1"/>
  <c r="AB1240" i="1"/>
  <c r="AB1241" i="1"/>
  <c r="AB1242" i="1"/>
  <c r="AB1243" i="1"/>
  <c r="AB1244" i="1"/>
  <c r="AB1245" i="1"/>
  <c r="AB1246" i="1"/>
  <c r="AB1247" i="1"/>
  <c r="AB1248" i="1"/>
  <c r="AB1249" i="1"/>
  <c r="AB1250" i="1"/>
  <c r="AB1251" i="1"/>
  <c r="AB1252" i="1"/>
  <c r="AB1253" i="1"/>
  <c r="AB1254" i="1"/>
  <c r="AB1255" i="1"/>
  <c r="AB1256" i="1"/>
  <c r="AB1257" i="1"/>
  <c r="AB1258" i="1"/>
  <c r="AB1259" i="1"/>
  <c r="AB1260" i="1"/>
  <c r="AB1261" i="1"/>
  <c r="AB1262" i="1"/>
  <c r="AB1263" i="1"/>
  <c r="AB1264" i="1"/>
  <c r="AB1265" i="1"/>
  <c r="AB1266" i="1"/>
  <c r="AB1267" i="1"/>
  <c r="AB1268" i="1"/>
  <c r="AB1269" i="1"/>
  <c r="AB1270" i="1"/>
  <c r="AB1271" i="1"/>
  <c r="AB1272" i="1"/>
  <c r="AB1273" i="1"/>
  <c r="AB1274" i="1"/>
  <c r="AB1275" i="1"/>
  <c r="AB1276" i="1"/>
  <c r="AB1277" i="1"/>
  <c r="AB1278" i="1"/>
  <c r="AB1279" i="1"/>
  <c r="AB1280" i="1"/>
  <c r="AB1281" i="1"/>
  <c r="AB1282" i="1"/>
  <c r="AB1283" i="1"/>
  <c r="AB1284" i="1"/>
  <c r="AB1285" i="1"/>
  <c r="AB1286" i="1"/>
  <c r="AB1287" i="1"/>
  <c r="AB1288" i="1"/>
  <c r="AB1289" i="1"/>
  <c r="AB1290" i="1"/>
  <c r="AB1291" i="1"/>
  <c r="AB1292" i="1"/>
  <c r="AB1293" i="1"/>
  <c r="AB1294" i="1"/>
  <c r="AB1295" i="1"/>
  <c r="AB1296" i="1"/>
  <c r="AB1297" i="1"/>
  <c r="AB1298" i="1"/>
  <c r="AB1299" i="1"/>
  <c r="AB1300" i="1"/>
  <c r="AB1301" i="1"/>
  <c r="AB1302" i="1"/>
  <c r="AB1303" i="1"/>
  <c r="AB1304" i="1"/>
  <c r="AB1305" i="1"/>
  <c r="AB1306" i="1"/>
  <c r="AB1307" i="1"/>
  <c r="AB1308" i="1"/>
  <c r="AB1309" i="1"/>
  <c r="AB1310" i="1"/>
  <c r="AB1311" i="1"/>
  <c r="AB1312" i="1"/>
  <c r="AB1313" i="1"/>
  <c r="AB1314" i="1"/>
  <c r="AB1315" i="1"/>
  <c r="AB1316" i="1"/>
  <c r="AB1317" i="1"/>
  <c r="AB1318" i="1"/>
  <c r="AB1319" i="1"/>
  <c r="AB1320" i="1"/>
  <c r="AB1321" i="1"/>
  <c r="AB1322" i="1"/>
  <c r="AB1323" i="1"/>
  <c r="AB1324" i="1"/>
  <c r="AB1325" i="1"/>
  <c r="AB1326" i="1"/>
  <c r="AB1327" i="1"/>
  <c r="AB1328" i="1"/>
  <c r="AB1329" i="1"/>
  <c r="AB1330" i="1"/>
  <c r="AB1331" i="1"/>
  <c r="AB1332" i="1"/>
  <c r="AB1333" i="1"/>
  <c r="AB1334" i="1"/>
  <c r="AB1335" i="1"/>
  <c r="AB1336" i="1"/>
  <c r="AB1337" i="1"/>
  <c r="AB1338" i="1"/>
  <c r="AB1339" i="1"/>
  <c r="AB1340" i="1"/>
  <c r="AB1341" i="1"/>
  <c r="AB1342" i="1"/>
  <c r="AB1343" i="1"/>
  <c r="AB1344" i="1"/>
  <c r="AB1345" i="1"/>
  <c r="AB1346" i="1"/>
  <c r="AB1347" i="1"/>
  <c r="AB1348" i="1"/>
  <c r="AB1349" i="1"/>
  <c r="AB1350" i="1"/>
  <c r="AB1351" i="1"/>
  <c r="AB1352" i="1"/>
  <c r="AB1353" i="1"/>
  <c r="AB1354" i="1"/>
  <c r="AB1355" i="1"/>
  <c r="AB1356" i="1"/>
  <c r="AB1357" i="1"/>
  <c r="AB1358" i="1"/>
  <c r="AB1359" i="1"/>
  <c r="AB1360" i="1"/>
  <c r="AB1361" i="1"/>
  <c r="AB1362" i="1"/>
  <c r="AB1363" i="1"/>
  <c r="AB1364" i="1"/>
  <c r="AB1365" i="1"/>
  <c r="AB1366" i="1"/>
  <c r="AB1367" i="1"/>
  <c r="AB1368" i="1"/>
  <c r="AB1369" i="1"/>
  <c r="AB1370" i="1"/>
  <c r="AB1371" i="1"/>
  <c r="AB1372" i="1"/>
  <c r="AB1373" i="1"/>
  <c r="AB1374" i="1"/>
  <c r="AB1375" i="1"/>
  <c r="AB1376" i="1"/>
  <c r="AB1377" i="1"/>
  <c r="AB1378" i="1"/>
  <c r="AB1379" i="1"/>
  <c r="AB1380" i="1"/>
  <c r="AB1381" i="1"/>
  <c r="AB1382" i="1"/>
  <c r="AB1383" i="1"/>
  <c r="AB1384" i="1"/>
  <c r="AB1385" i="1"/>
  <c r="AB1386" i="1"/>
  <c r="AB1387" i="1"/>
  <c r="AB1388" i="1"/>
  <c r="AB1389" i="1"/>
  <c r="AB1390" i="1"/>
  <c r="AB1391" i="1"/>
  <c r="AB1392" i="1"/>
  <c r="AB1393" i="1"/>
  <c r="AB1394" i="1"/>
  <c r="AB1395" i="1"/>
  <c r="AB1396" i="1"/>
  <c r="AB1397" i="1"/>
  <c r="AB1398" i="1"/>
  <c r="AB1399" i="1"/>
  <c r="AB1400" i="1"/>
  <c r="AB1401" i="1"/>
  <c r="AB1402" i="1"/>
  <c r="AB1403" i="1"/>
  <c r="AB1404" i="1"/>
  <c r="AB1405" i="1"/>
  <c r="AB1406" i="1"/>
  <c r="AB1407" i="1"/>
  <c r="AB1408" i="1"/>
  <c r="AB1409" i="1"/>
  <c r="AB1410" i="1"/>
  <c r="AB1411" i="1"/>
  <c r="AB1412" i="1"/>
  <c r="AB1413" i="1"/>
  <c r="AB1414" i="1"/>
  <c r="AB1415" i="1"/>
  <c r="AB1416" i="1"/>
  <c r="AB1417" i="1"/>
  <c r="AB1418" i="1"/>
  <c r="AB1419" i="1"/>
  <c r="AB1420" i="1"/>
  <c r="AB1421" i="1"/>
  <c r="AB1422" i="1"/>
  <c r="AB1423" i="1"/>
  <c r="AB1424" i="1"/>
  <c r="AB1425" i="1"/>
  <c r="AB1426" i="1"/>
  <c r="AB1427" i="1"/>
  <c r="AB1428" i="1"/>
  <c r="AB1429" i="1"/>
  <c r="AB1430" i="1"/>
  <c r="AB1431" i="1"/>
  <c r="AB1432" i="1"/>
  <c r="AB1433" i="1"/>
  <c r="AB1434" i="1"/>
  <c r="AB1435" i="1"/>
  <c r="AB1436" i="1"/>
  <c r="AB1437" i="1"/>
  <c r="AB1438" i="1"/>
  <c r="AB1439" i="1"/>
  <c r="AB1440" i="1"/>
  <c r="AB1441" i="1"/>
  <c r="AB1442" i="1"/>
  <c r="AB1443" i="1"/>
  <c r="AB1444" i="1"/>
  <c r="AB1445" i="1"/>
  <c r="AB1446" i="1"/>
  <c r="AB1447" i="1"/>
  <c r="AB1448" i="1"/>
  <c r="AB1449" i="1"/>
  <c r="AB1450" i="1"/>
  <c r="AB1451" i="1"/>
  <c r="AB1452" i="1"/>
  <c r="AB1453" i="1"/>
  <c r="AB1454" i="1"/>
  <c r="AB1455" i="1"/>
  <c r="AB1456" i="1"/>
  <c r="AB1457" i="1"/>
  <c r="AB1458" i="1"/>
  <c r="AB1459" i="1"/>
  <c r="AB1460" i="1"/>
  <c r="AB1461" i="1"/>
  <c r="AB1462" i="1"/>
  <c r="AB1463" i="1"/>
  <c r="AB1464" i="1"/>
  <c r="AB1465" i="1"/>
  <c r="AB1466" i="1"/>
  <c r="AB1467" i="1"/>
  <c r="AB1468" i="1"/>
  <c r="AB1469" i="1"/>
  <c r="AB1470" i="1"/>
  <c r="AB1471" i="1"/>
  <c r="AB1472" i="1"/>
  <c r="AB1473" i="1"/>
  <c r="AB1474" i="1"/>
  <c r="AB1475" i="1"/>
  <c r="AB1476" i="1"/>
  <c r="AB1477" i="1"/>
  <c r="AB1478" i="1"/>
  <c r="AB1479" i="1"/>
  <c r="AB1480" i="1"/>
  <c r="AB1481" i="1"/>
  <c r="AB1482" i="1"/>
  <c r="AB1483" i="1"/>
  <c r="AB1484" i="1"/>
  <c r="AB1485" i="1"/>
  <c r="AB1486" i="1"/>
  <c r="AB1487" i="1"/>
  <c r="AB1488" i="1"/>
  <c r="AB1489" i="1"/>
  <c r="AB1490" i="1"/>
  <c r="AB1491" i="1"/>
  <c r="AB1492" i="1"/>
  <c r="AB1493" i="1"/>
  <c r="AB1494" i="1"/>
  <c r="AB1495" i="1"/>
  <c r="AB1496" i="1"/>
  <c r="AB1497" i="1"/>
  <c r="AB1498" i="1"/>
  <c r="AB1499" i="1"/>
  <c r="AB1500" i="1"/>
  <c r="AB1501" i="1"/>
  <c r="AB1502" i="1"/>
  <c r="AB1503" i="1"/>
  <c r="AB1504" i="1"/>
  <c r="AB1505" i="1"/>
  <c r="AB1506" i="1"/>
  <c r="AB1507" i="1"/>
  <c r="AB1508" i="1"/>
  <c r="AB1509" i="1"/>
  <c r="AB1510" i="1"/>
  <c r="AB1511" i="1"/>
  <c r="AB1512" i="1"/>
  <c r="AB1513" i="1"/>
  <c r="AB1514" i="1"/>
  <c r="AB1515" i="1"/>
  <c r="AB1516" i="1"/>
  <c r="AB1517" i="1"/>
  <c r="AB1518" i="1"/>
  <c r="AB1519" i="1"/>
  <c r="AB1520" i="1"/>
  <c r="AB1521" i="1"/>
  <c r="AB1522" i="1"/>
  <c r="AB1523" i="1"/>
  <c r="AB1524" i="1"/>
  <c r="AB1525" i="1"/>
  <c r="AB1526" i="1"/>
  <c r="AB1527" i="1"/>
  <c r="AB1528" i="1"/>
  <c r="AB1529" i="1"/>
  <c r="AB1530" i="1"/>
  <c r="AB1531" i="1"/>
  <c r="AB1532" i="1"/>
  <c r="AB1533" i="1"/>
  <c r="AB1534" i="1"/>
  <c r="AB1535" i="1"/>
  <c r="AB1536" i="1"/>
  <c r="AB1537" i="1"/>
  <c r="AB1538" i="1"/>
  <c r="AB1539" i="1"/>
  <c r="AB1540" i="1"/>
  <c r="AB1541" i="1"/>
  <c r="AB1542" i="1"/>
  <c r="AB1543" i="1"/>
  <c r="AB1544" i="1"/>
  <c r="AB1545" i="1"/>
  <c r="AB1546" i="1"/>
  <c r="AB1547" i="1"/>
  <c r="AB1548" i="1"/>
  <c r="AB1549" i="1"/>
  <c r="AB1550" i="1"/>
  <c r="AB1551" i="1"/>
  <c r="AB1552" i="1"/>
  <c r="AB1553" i="1"/>
  <c r="AB1554" i="1"/>
  <c r="AB1555" i="1"/>
  <c r="AB1556" i="1"/>
  <c r="AB1557" i="1"/>
  <c r="AB1558" i="1"/>
  <c r="AB1559" i="1"/>
  <c r="AB1560" i="1"/>
  <c r="AB1561" i="1"/>
  <c r="AB1562" i="1"/>
  <c r="AB1563" i="1"/>
  <c r="AB1564" i="1"/>
  <c r="AB1565" i="1"/>
  <c r="AB1566" i="1"/>
  <c r="AB1567" i="1"/>
  <c r="AB1568" i="1"/>
  <c r="AB1569" i="1"/>
  <c r="AB1570" i="1"/>
  <c r="AB1571" i="1"/>
  <c r="AB1572" i="1"/>
  <c r="AB1573" i="1"/>
  <c r="AB1574" i="1"/>
  <c r="AB1575" i="1"/>
  <c r="AB1576" i="1"/>
  <c r="AB1577" i="1"/>
  <c r="AB1578" i="1"/>
  <c r="AB1579" i="1"/>
  <c r="AB1580" i="1"/>
  <c r="AB1581" i="1"/>
  <c r="AB1582" i="1"/>
  <c r="AB1583" i="1"/>
  <c r="AB1584" i="1"/>
  <c r="AB1585" i="1"/>
  <c r="AB1586" i="1"/>
  <c r="AB1587" i="1"/>
  <c r="AB1588" i="1"/>
  <c r="AB1589" i="1"/>
  <c r="AB1590" i="1"/>
  <c r="AB1591" i="1"/>
  <c r="AB1592" i="1"/>
  <c r="AB1593" i="1"/>
  <c r="AB1594" i="1"/>
  <c r="AB1595" i="1"/>
  <c r="AB1596" i="1"/>
  <c r="AB1597" i="1"/>
  <c r="AB1598" i="1"/>
  <c r="AB1599" i="1"/>
  <c r="AB1600" i="1"/>
  <c r="AB1601" i="1"/>
  <c r="AB1602" i="1"/>
  <c r="AB1603" i="1"/>
  <c r="AB1604" i="1"/>
  <c r="AB1605" i="1"/>
  <c r="AB1606" i="1"/>
  <c r="AB1607" i="1"/>
  <c r="AB1608" i="1"/>
  <c r="AB1609" i="1"/>
  <c r="AB1610" i="1"/>
  <c r="AB1611" i="1"/>
  <c r="AB1612" i="1"/>
  <c r="AB1613" i="1"/>
  <c r="AB1614" i="1"/>
  <c r="AB1615" i="1"/>
  <c r="AB1616" i="1"/>
  <c r="AB1617" i="1"/>
  <c r="AB1618" i="1"/>
  <c r="AB1619" i="1"/>
  <c r="AB1620" i="1"/>
  <c r="AB1621" i="1"/>
  <c r="AB1622" i="1"/>
  <c r="AB1623" i="1"/>
  <c r="AB1624" i="1"/>
  <c r="AB1625" i="1"/>
  <c r="AB1626" i="1"/>
  <c r="AB1627" i="1"/>
  <c r="AB1628" i="1"/>
  <c r="AB1629" i="1"/>
  <c r="AB1630" i="1"/>
  <c r="AB1631" i="1"/>
  <c r="AB1632" i="1"/>
  <c r="AB1633" i="1"/>
  <c r="AB1634" i="1"/>
  <c r="AB1635" i="1"/>
  <c r="AB1636" i="1"/>
  <c r="AB1637" i="1"/>
  <c r="AB1638" i="1"/>
  <c r="AB1639" i="1"/>
  <c r="AB1640" i="1"/>
  <c r="AB1641" i="1"/>
  <c r="AB1642" i="1"/>
  <c r="AB1643" i="1"/>
  <c r="AB1644" i="1"/>
  <c r="AB1645" i="1"/>
  <c r="AB1646" i="1"/>
  <c r="AB1647" i="1"/>
  <c r="AB1648" i="1"/>
  <c r="AB1649" i="1"/>
  <c r="AB1650" i="1"/>
  <c r="AB1651" i="1"/>
  <c r="AB1652" i="1"/>
  <c r="AB1653" i="1"/>
  <c r="AB1654" i="1"/>
  <c r="AB1655" i="1"/>
  <c r="AB1656" i="1"/>
  <c r="AB1657" i="1"/>
  <c r="AB1658" i="1"/>
  <c r="AB1659" i="1"/>
  <c r="AB1660" i="1"/>
  <c r="AB1661" i="1"/>
  <c r="AB1662" i="1"/>
  <c r="AB1663" i="1"/>
  <c r="AB1664" i="1"/>
  <c r="AB1665" i="1"/>
  <c r="AB1666" i="1"/>
  <c r="AB1667" i="1"/>
  <c r="AB1668" i="1"/>
  <c r="AB1669" i="1"/>
  <c r="AB1670" i="1"/>
  <c r="AB1671" i="1"/>
  <c r="AB1672" i="1"/>
  <c r="AB1673" i="1"/>
  <c r="AB1674" i="1"/>
  <c r="AB1675" i="1"/>
  <c r="AB1676" i="1"/>
  <c r="AB1677" i="1"/>
  <c r="AB1678" i="1"/>
  <c r="AB1679" i="1"/>
  <c r="AB1680" i="1"/>
  <c r="AB1681" i="1"/>
  <c r="AB1682" i="1"/>
  <c r="AB1683" i="1"/>
  <c r="AB1684" i="1"/>
  <c r="AB1685" i="1"/>
  <c r="AB1686" i="1"/>
  <c r="AB1687" i="1"/>
  <c r="AB1688" i="1"/>
  <c r="AB1689" i="1"/>
  <c r="AB1690" i="1"/>
  <c r="AB1691" i="1"/>
  <c r="AB1692" i="1"/>
  <c r="AB1693" i="1"/>
  <c r="AB1694" i="1"/>
  <c r="AB1695" i="1"/>
  <c r="AB1696" i="1"/>
  <c r="AB1697" i="1"/>
  <c r="AB1698" i="1"/>
  <c r="AB1699" i="1"/>
  <c r="AB1700" i="1"/>
  <c r="AB1701" i="1"/>
  <c r="AB1702" i="1"/>
  <c r="AB1703" i="1"/>
  <c r="AB1704" i="1"/>
  <c r="AB1705" i="1"/>
  <c r="AB1706" i="1"/>
  <c r="AB1707" i="1"/>
  <c r="AB1708" i="1"/>
  <c r="AB1709" i="1"/>
  <c r="AB1710" i="1"/>
  <c r="AB1711" i="1"/>
  <c r="AB1712" i="1"/>
  <c r="AB1713" i="1"/>
  <c r="AB1714" i="1"/>
  <c r="AB1715" i="1"/>
  <c r="AB1716" i="1"/>
  <c r="AB1717" i="1"/>
  <c r="AB1718" i="1"/>
  <c r="AB1719" i="1"/>
  <c r="AB1720" i="1"/>
  <c r="AB1721" i="1"/>
  <c r="AB1722" i="1"/>
  <c r="AB1723" i="1"/>
  <c r="AB1724" i="1"/>
  <c r="AB1725" i="1"/>
  <c r="AB1726" i="1"/>
  <c r="AB1727" i="1"/>
  <c r="AB1728" i="1"/>
  <c r="AB1729" i="1"/>
  <c r="AB1730" i="1"/>
  <c r="AB1731" i="1"/>
  <c r="AB1732" i="1"/>
  <c r="AB1733" i="1"/>
  <c r="AB1734" i="1"/>
  <c r="AB1735" i="1"/>
  <c r="AB1736" i="1"/>
  <c r="AB1737" i="1"/>
  <c r="AB1738" i="1"/>
  <c r="AB1739" i="1"/>
  <c r="AB1740" i="1"/>
  <c r="AB1741" i="1"/>
  <c r="AB1742" i="1"/>
  <c r="AB1743" i="1"/>
  <c r="AB1744" i="1"/>
  <c r="AB1745" i="1"/>
  <c r="AB1746" i="1"/>
  <c r="AB1747" i="1"/>
  <c r="AB1748" i="1"/>
  <c r="AB1749" i="1"/>
  <c r="AB1750" i="1"/>
  <c r="AB1751" i="1"/>
  <c r="AB1752" i="1"/>
  <c r="AB1753" i="1"/>
  <c r="AB1754" i="1"/>
  <c r="AB1755" i="1"/>
  <c r="AB1756" i="1"/>
  <c r="AB1757" i="1"/>
  <c r="AB1758" i="1"/>
  <c r="AB1759" i="1"/>
  <c r="AB1760" i="1"/>
  <c r="AB1761" i="1"/>
  <c r="AB1762" i="1"/>
  <c r="AB1763" i="1"/>
  <c r="AB1764" i="1"/>
  <c r="AB1765" i="1"/>
  <c r="AB1766" i="1"/>
  <c r="AB1767" i="1"/>
  <c r="AB1768" i="1"/>
  <c r="AB1769" i="1"/>
  <c r="AB1770" i="1"/>
  <c r="AB1771" i="1"/>
  <c r="AB1772" i="1"/>
  <c r="AB1773" i="1"/>
  <c r="AB1774" i="1"/>
  <c r="AB1775" i="1"/>
  <c r="AB1776" i="1"/>
  <c r="AB1777" i="1"/>
  <c r="AB1778" i="1"/>
  <c r="AB1779" i="1"/>
  <c r="AB1780" i="1"/>
  <c r="AB1781" i="1"/>
  <c r="AB1782" i="1"/>
  <c r="AB1783" i="1"/>
  <c r="AB1784" i="1"/>
  <c r="AB1785" i="1"/>
  <c r="AB1786" i="1"/>
  <c r="AB1787" i="1"/>
  <c r="AB1788" i="1"/>
  <c r="AB1789" i="1"/>
  <c r="AB1790" i="1"/>
  <c r="AB1791" i="1"/>
  <c r="AB1792" i="1"/>
  <c r="AB1793" i="1"/>
  <c r="AB1794" i="1"/>
  <c r="AB1795" i="1"/>
  <c r="AB1796" i="1"/>
  <c r="AB1797" i="1"/>
  <c r="AB1798" i="1"/>
  <c r="AB1799" i="1"/>
  <c r="AB1800" i="1"/>
  <c r="AB1801" i="1"/>
  <c r="AB1802" i="1"/>
  <c r="AB1803" i="1"/>
  <c r="AB1804" i="1"/>
  <c r="AB1805" i="1"/>
  <c r="AB1806" i="1"/>
  <c r="AB1807" i="1"/>
  <c r="AB1808" i="1"/>
  <c r="AB1809" i="1"/>
  <c r="AB1810" i="1"/>
  <c r="AB1811" i="1"/>
  <c r="AB1812" i="1"/>
  <c r="AB1813" i="1"/>
  <c r="AB1814" i="1"/>
  <c r="AB1815" i="1"/>
  <c r="AB1816" i="1"/>
  <c r="AB1817" i="1"/>
  <c r="AB1818" i="1"/>
  <c r="AB1819" i="1"/>
  <c r="AB1820" i="1"/>
  <c r="AB1821" i="1"/>
  <c r="AB1822" i="1"/>
  <c r="AB1823" i="1"/>
  <c r="AB1824" i="1"/>
  <c r="AB1825" i="1"/>
  <c r="AB1826" i="1"/>
  <c r="AB1827" i="1"/>
  <c r="AB1828" i="1"/>
  <c r="AB1829" i="1"/>
  <c r="AB1830" i="1"/>
  <c r="AB1831" i="1"/>
  <c r="AB1832" i="1"/>
  <c r="AB1833" i="1"/>
  <c r="AB1834" i="1"/>
  <c r="AB1835" i="1"/>
  <c r="AB1836" i="1"/>
  <c r="AB1837" i="1"/>
  <c r="AB1838" i="1"/>
  <c r="AB1839" i="1"/>
  <c r="AB1840" i="1"/>
  <c r="AB1841" i="1"/>
  <c r="AB1842" i="1"/>
  <c r="AB1843" i="1"/>
  <c r="AB1844" i="1"/>
  <c r="AB1845" i="1"/>
  <c r="AB1846" i="1"/>
  <c r="AB1847" i="1"/>
  <c r="AB1848" i="1"/>
  <c r="AB1849" i="1"/>
  <c r="AB1850" i="1"/>
  <c r="AB1851" i="1"/>
  <c r="AB1852" i="1"/>
  <c r="AB1853" i="1"/>
  <c r="AB1854" i="1"/>
  <c r="AB1855" i="1"/>
  <c r="AB1856" i="1"/>
  <c r="AB1857" i="1"/>
  <c r="AB1858" i="1"/>
  <c r="AB1859" i="1"/>
  <c r="AB1860" i="1"/>
  <c r="AB1861" i="1"/>
  <c r="AB1862" i="1"/>
  <c r="AB1863" i="1"/>
  <c r="AB1864" i="1"/>
  <c r="AB1865" i="1"/>
  <c r="AB1866" i="1"/>
  <c r="AB1867" i="1"/>
  <c r="AB1868" i="1"/>
  <c r="AB1869" i="1"/>
  <c r="AB1870" i="1"/>
  <c r="AB1871" i="1"/>
  <c r="AB1872" i="1"/>
  <c r="AB1873" i="1"/>
  <c r="AB1874" i="1"/>
  <c r="AB1875" i="1"/>
  <c r="AB1876" i="1"/>
  <c r="AB1877" i="1"/>
  <c r="AB1878" i="1"/>
  <c r="AB1879" i="1"/>
  <c r="AB1880" i="1"/>
  <c r="AB1881" i="1"/>
  <c r="AB1882" i="1"/>
  <c r="AB1883" i="1"/>
  <c r="AB1884" i="1"/>
  <c r="AB1885" i="1"/>
  <c r="AB1886" i="1"/>
  <c r="AB1887" i="1"/>
  <c r="AB1888" i="1"/>
  <c r="AB1889" i="1"/>
  <c r="AB1890" i="1"/>
  <c r="AB1891" i="1"/>
  <c r="AB1892" i="1"/>
  <c r="AB1893" i="1"/>
  <c r="AB1894" i="1"/>
  <c r="AB1895" i="1"/>
  <c r="AB1896" i="1"/>
  <c r="AB1897" i="1"/>
  <c r="AB1898" i="1"/>
  <c r="AB1899" i="1"/>
  <c r="AB1900" i="1"/>
  <c r="AB1901" i="1"/>
  <c r="AB1902" i="1"/>
  <c r="AB1903" i="1"/>
  <c r="AB1904" i="1"/>
  <c r="AB1905" i="1"/>
  <c r="AB1906" i="1"/>
  <c r="AB1907" i="1"/>
  <c r="AB1908" i="1"/>
  <c r="AB1909" i="1"/>
  <c r="AB1910" i="1"/>
  <c r="AB1911" i="1"/>
  <c r="AB1912" i="1"/>
  <c r="AB1913" i="1"/>
  <c r="AB1914" i="1"/>
  <c r="AB1915" i="1"/>
  <c r="AB1916" i="1"/>
  <c r="AB1917" i="1"/>
  <c r="AB1918" i="1"/>
  <c r="AB1919" i="1"/>
  <c r="AB1920" i="1"/>
  <c r="AB1921" i="1"/>
  <c r="AB1922" i="1"/>
  <c r="AB1923" i="1"/>
  <c r="AB1924" i="1"/>
  <c r="AB1925" i="1"/>
  <c r="AB1926" i="1"/>
  <c r="AB1927" i="1"/>
  <c r="AB1928" i="1"/>
  <c r="AB1929" i="1"/>
  <c r="AB1930" i="1"/>
  <c r="AB1931" i="1"/>
  <c r="AB1932" i="1"/>
  <c r="AB1933" i="1"/>
  <c r="AB1934" i="1"/>
  <c r="AB1935" i="1"/>
  <c r="AB1936" i="1"/>
  <c r="AB1937" i="1"/>
  <c r="AB1938" i="1"/>
  <c r="AB1939" i="1"/>
  <c r="AB1940" i="1"/>
  <c r="AB1941" i="1"/>
  <c r="AB1942" i="1"/>
  <c r="AB1943" i="1"/>
  <c r="AB1944" i="1"/>
  <c r="AB1945" i="1"/>
  <c r="AB1946" i="1"/>
  <c r="AB1947" i="1"/>
  <c r="AB1948" i="1"/>
  <c r="AB1949" i="1"/>
  <c r="AB1950" i="1"/>
  <c r="AB1951" i="1"/>
  <c r="AB1952" i="1"/>
  <c r="AB1953" i="1"/>
  <c r="AB1954" i="1"/>
  <c r="AB1955" i="1"/>
  <c r="AB1956" i="1"/>
  <c r="AB1957" i="1"/>
  <c r="AB1958" i="1"/>
  <c r="AB1959" i="1"/>
  <c r="AB1960" i="1"/>
  <c r="AB1961" i="1"/>
  <c r="AB1962" i="1"/>
  <c r="AB1963" i="1"/>
  <c r="AB1964" i="1"/>
  <c r="AB1965" i="1"/>
  <c r="AB1966" i="1"/>
  <c r="AB1967" i="1"/>
  <c r="AB1968" i="1"/>
  <c r="AB1969" i="1"/>
  <c r="AB1970" i="1"/>
  <c r="AB1971" i="1"/>
  <c r="AB1972" i="1"/>
  <c r="AB1973" i="1"/>
  <c r="AB1974" i="1"/>
  <c r="AB1975" i="1"/>
  <c r="AB1976" i="1"/>
  <c r="AB1977" i="1"/>
  <c r="AB1978" i="1"/>
  <c r="AB1979" i="1"/>
  <c r="AB1980" i="1"/>
  <c r="AB1981" i="1"/>
  <c r="AB1982" i="1"/>
  <c r="AB1983" i="1"/>
  <c r="AB1984" i="1"/>
  <c r="AB1985" i="1"/>
  <c r="AB1986" i="1"/>
  <c r="AB1987" i="1"/>
  <c r="AB1988" i="1"/>
  <c r="AB1989" i="1"/>
  <c r="AB1990" i="1"/>
  <c r="AB1991" i="1"/>
  <c r="AB1992" i="1"/>
  <c r="AB1993" i="1"/>
  <c r="AB1994" i="1"/>
  <c r="AB1995" i="1"/>
  <c r="AB1996" i="1"/>
  <c r="AB1997" i="1"/>
  <c r="AB1998" i="1"/>
  <c r="AB1999" i="1"/>
  <c r="AB2000" i="1"/>
  <c r="AB2001" i="1"/>
  <c r="AB2002" i="1"/>
  <c r="AB2003" i="1"/>
  <c r="AB2004" i="1"/>
  <c r="AB2005" i="1"/>
  <c r="AB2006" i="1"/>
  <c r="AB2007" i="1"/>
  <c r="AB2008" i="1"/>
  <c r="AB2009" i="1"/>
  <c r="AB2010" i="1"/>
  <c r="AB2011" i="1"/>
  <c r="AB2012" i="1"/>
  <c r="AB2013" i="1"/>
  <c r="AB2014" i="1"/>
  <c r="AB2015" i="1"/>
  <c r="AB2016" i="1"/>
  <c r="AB2017" i="1"/>
  <c r="AB2018" i="1"/>
  <c r="AB2019" i="1"/>
  <c r="AB2020" i="1"/>
  <c r="AB2021" i="1"/>
  <c r="AB2022" i="1"/>
  <c r="AB2023" i="1"/>
  <c r="AB2024" i="1"/>
  <c r="AB2025" i="1"/>
  <c r="AB2026" i="1"/>
  <c r="AB2027" i="1"/>
  <c r="AB2028" i="1"/>
  <c r="AB2029" i="1"/>
  <c r="AB2030" i="1"/>
  <c r="AB2031" i="1"/>
  <c r="AB2032" i="1"/>
  <c r="AB2033" i="1"/>
  <c r="AB2034" i="1"/>
  <c r="AB2035" i="1"/>
  <c r="AB2036" i="1"/>
  <c r="AB2037" i="1"/>
  <c r="AB2038" i="1"/>
  <c r="AB2039" i="1"/>
  <c r="AB2040" i="1"/>
  <c r="AB2041" i="1"/>
  <c r="AB2042" i="1"/>
  <c r="AB2043" i="1"/>
  <c r="AB2044" i="1"/>
  <c r="AB2045" i="1"/>
  <c r="AB2046" i="1"/>
  <c r="AB2047" i="1"/>
  <c r="AB2048" i="1"/>
  <c r="AB2049" i="1"/>
  <c r="AB2050" i="1"/>
  <c r="AB2051" i="1"/>
  <c r="AB2052" i="1"/>
  <c r="AB2053" i="1"/>
  <c r="AB2054" i="1"/>
  <c r="AB2055" i="1"/>
  <c r="AB2056" i="1"/>
  <c r="AB2057" i="1"/>
  <c r="AB2058" i="1"/>
  <c r="AB2059" i="1"/>
  <c r="AB2060" i="1"/>
  <c r="AB2061" i="1"/>
  <c r="AB2062" i="1"/>
  <c r="AB2063" i="1"/>
  <c r="AB2064" i="1"/>
  <c r="AB2065" i="1"/>
  <c r="AB2066" i="1"/>
  <c r="AB2067" i="1"/>
  <c r="AB2068" i="1"/>
  <c r="AB2069" i="1"/>
  <c r="AB2070" i="1"/>
  <c r="AB2071" i="1"/>
  <c r="AB2072" i="1"/>
  <c r="AB2073" i="1"/>
  <c r="AB2074" i="1"/>
  <c r="AB2075" i="1"/>
  <c r="AB2076" i="1"/>
  <c r="AB2077" i="1"/>
  <c r="AB2078" i="1"/>
  <c r="AB2079" i="1"/>
  <c r="AB2080" i="1"/>
  <c r="AB2081" i="1"/>
  <c r="AB2082" i="1"/>
  <c r="AB2083" i="1"/>
  <c r="AB2084" i="1"/>
  <c r="AB2085" i="1"/>
  <c r="AB2086" i="1"/>
  <c r="AB2087" i="1"/>
  <c r="AB2088" i="1"/>
  <c r="AB2089" i="1"/>
  <c r="AB2090" i="1"/>
  <c r="AB2091" i="1"/>
  <c r="AB2092" i="1"/>
  <c r="AB2093" i="1"/>
  <c r="AB2094" i="1"/>
  <c r="AB2095" i="1"/>
  <c r="AB2096" i="1"/>
  <c r="AB2097" i="1"/>
  <c r="AB2098" i="1"/>
  <c r="AB2099" i="1"/>
  <c r="AB2100" i="1"/>
  <c r="AB2101" i="1"/>
  <c r="AB2102" i="1"/>
  <c r="AB2103" i="1"/>
  <c r="AB2104" i="1"/>
  <c r="AB2105" i="1"/>
  <c r="AB2106" i="1"/>
  <c r="AB2107" i="1"/>
  <c r="AB2108" i="1"/>
  <c r="AB2109" i="1"/>
  <c r="AB2110" i="1"/>
  <c r="AB2111" i="1"/>
  <c r="AB2112" i="1"/>
  <c r="AB2113" i="1"/>
  <c r="AB2114" i="1"/>
  <c r="AB2115" i="1"/>
  <c r="AB2116" i="1"/>
  <c r="AB2117" i="1"/>
  <c r="AB2118" i="1"/>
  <c r="AB2119" i="1"/>
  <c r="AB2120" i="1"/>
  <c r="AB2121" i="1"/>
  <c r="AB2122" i="1"/>
  <c r="AB2123" i="1"/>
  <c r="AB2124" i="1"/>
  <c r="AB2125" i="1"/>
  <c r="AB2126" i="1"/>
  <c r="AB2127" i="1"/>
  <c r="AB2128" i="1"/>
  <c r="AB2129" i="1"/>
  <c r="AB2130" i="1"/>
  <c r="AB2131" i="1"/>
  <c r="AB2132" i="1"/>
  <c r="AB2133" i="1"/>
  <c r="AB2134" i="1"/>
  <c r="AB2135" i="1"/>
  <c r="AB2136" i="1"/>
  <c r="AB2137" i="1"/>
  <c r="AB2138" i="1"/>
  <c r="AB2139" i="1"/>
  <c r="AB2140" i="1"/>
  <c r="AB2141" i="1"/>
  <c r="AB2142" i="1"/>
  <c r="AB2143" i="1"/>
  <c r="AB2144" i="1"/>
  <c r="AB2145" i="1"/>
  <c r="AB2146" i="1"/>
  <c r="AB2147" i="1"/>
  <c r="AB2148" i="1"/>
  <c r="AB2149" i="1"/>
  <c r="AB2150" i="1"/>
  <c r="AB2151" i="1"/>
  <c r="AB2152" i="1"/>
  <c r="AB2153" i="1"/>
  <c r="AB2154" i="1"/>
  <c r="AB2155" i="1"/>
  <c r="AB2156" i="1"/>
  <c r="AB2157" i="1"/>
  <c r="AB2158" i="1"/>
  <c r="AB2159" i="1"/>
  <c r="AB2160" i="1"/>
  <c r="AB2161" i="1"/>
  <c r="AB2162" i="1"/>
  <c r="AB2163" i="1"/>
  <c r="AB2164" i="1"/>
  <c r="AB2165" i="1"/>
  <c r="AB2166" i="1"/>
  <c r="AB2167" i="1"/>
  <c r="AB2168" i="1"/>
  <c r="AB2169" i="1"/>
  <c r="AB2170" i="1"/>
  <c r="AB2171" i="1"/>
  <c r="AB2172" i="1"/>
  <c r="AB2173" i="1"/>
  <c r="AB2174" i="1"/>
  <c r="AB2175" i="1"/>
  <c r="AB2176" i="1"/>
  <c r="AB2177" i="1"/>
  <c r="AB2178" i="1"/>
  <c r="AB2179" i="1"/>
  <c r="AB2180" i="1"/>
  <c r="AB2181" i="1"/>
  <c r="AB2182" i="1"/>
  <c r="AB2183" i="1"/>
  <c r="AB2184" i="1"/>
  <c r="AB2185" i="1"/>
  <c r="AB2186" i="1"/>
  <c r="AB2187" i="1"/>
  <c r="AB2188" i="1"/>
  <c r="AB2189" i="1"/>
  <c r="AB2190" i="1"/>
  <c r="AB2191" i="1"/>
  <c r="AB2192" i="1"/>
  <c r="AB2193" i="1"/>
  <c r="AB2194" i="1"/>
  <c r="AB2195" i="1"/>
  <c r="AB2196" i="1"/>
  <c r="AB2197" i="1"/>
  <c r="AB2198" i="1"/>
  <c r="AB2199" i="1"/>
  <c r="AB2200" i="1"/>
  <c r="AB2201" i="1"/>
  <c r="AB2202" i="1"/>
  <c r="AB2203" i="1"/>
  <c r="AB2204" i="1"/>
  <c r="AB2205" i="1"/>
  <c r="AB2206" i="1"/>
  <c r="AB2207" i="1"/>
  <c r="AB2208" i="1"/>
  <c r="AB2209" i="1"/>
  <c r="AB2210" i="1"/>
  <c r="AB2211" i="1"/>
  <c r="AB2212" i="1"/>
  <c r="AB2213" i="1"/>
  <c r="AB2214" i="1"/>
  <c r="AB2215" i="1"/>
  <c r="AB2216" i="1"/>
  <c r="AB2217" i="1"/>
  <c r="AB2218" i="1"/>
  <c r="AB2219" i="1"/>
  <c r="AB2220" i="1"/>
  <c r="AB2221" i="1"/>
  <c r="AB2222" i="1"/>
  <c r="AB2223" i="1"/>
  <c r="AB2224" i="1"/>
  <c r="AB2225" i="1"/>
  <c r="AB2226" i="1"/>
  <c r="AB2227" i="1"/>
  <c r="AB2228" i="1"/>
  <c r="AB2229" i="1"/>
  <c r="AB2230" i="1"/>
  <c r="AB2231" i="1"/>
  <c r="AB2232" i="1"/>
  <c r="AB2233" i="1"/>
  <c r="AB2234" i="1"/>
  <c r="AB2235" i="1"/>
  <c r="AB2236" i="1"/>
  <c r="AB2237" i="1"/>
  <c r="AB2238" i="1"/>
  <c r="AB2239" i="1"/>
  <c r="AB2240" i="1"/>
  <c r="AB2241" i="1"/>
  <c r="AB2242" i="1"/>
  <c r="AB2243" i="1"/>
  <c r="AB2244" i="1"/>
  <c r="AB2245" i="1"/>
  <c r="AB2246" i="1"/>
  <c r="AB2247" i="1"/>
  <c r="AB2248" i="1"/>
  <c r="AB2249" i="1"/>
  <c r="AB2250" i="1"/>
  <c r="AB2251" i="1"/>
  <c r="AB2252" i="1"/>
  <c r="AB2253" i="1"/>
  <c r="AB2254" i="1"/>
  <c r="AB2255" i="1"/>
  <c r="AB2256" i="1"/>
  <c r="AB2257" i="1"/>
  <c r="AB2258" i="1"/>
  <c r="AB2259" i="1"/>
  <c r="AB2260" i="1"/>
  <c r="AB2261" i="1"/>
  <c r="AB2262" i="1"/>
  <c r="AB2263" i="1"/>
  <c r="AB2264" i="1"/>
  <c r="AB2265" i="1"/>
  <c r="AB2266" i="1"/>
  <c r="AB2267" i="1"/>
  <c r="AB2268" i="1"/>
  <c r="AB2269" i="1"/>
  <c r="AB2270" i="1"/>
  <c r="AB2271" i="1"/>
  <c r="AB2272" i="1"/>
  <c r="AB2273" i="1"/>
  <c r="AB2274" i="1"/>
  <c r="AB2275" i="1"/>
  <c r="AB2276" i="1"/>
  <c r="AB2277" i="1"/>
  <c r="AB2278" i="1"/>
  <c r="AB2279" i="1"/>
  <c r="AB2280" i="1"/>
  <c r="AB2281" i="1"/>
  <c r="AB2282" i="1"/>
  <c r="AB2283" i="1"/>
  <c r="AB2284" i="1"/>
  <c r="AB2285" i="1"/>
  <c r="AB2286" i="1"/>
  <c r="AB2287" i="1"/>
  <c r="AB2288" i="1"/>
  <c r="AB2289" i="1"/>
  <c r="AB2290" i="1"/>
  <c r="AB2291" i="1"/>
  <c r="AB2292" i="1"/>
  <c r="AB2293" i="1"/>
  <c r="AB2294" i="1"/>
  <c r="AB2295" i="1"/>
  <c r="AB2296" i="1"/>
  <c r="AB2297" i="1"/>
  <c r="AB2298" i="1"/>
  <c r="AB2299" i="1"/>
  <c r="AB2300" i="1"/>
  <c r="AB2301" i="1"/>
  <c r="AB2302" i="1"/>
  <c r="AB2303" i="1"/>
  <c r="AB2304" i="1"/>
  <c r="AB2305" i="1"/>
  <c r="AB2306" i="1"/>
  <c r="AB2307" i="1"/>
  <c r="AB2308" i="1"/>
  <c r="AB2309" i="1"/>
  <c r="AB2310" i="1"/>
  <c r="AB2311" i="1"/>
  <c r="AB2312" i="1"/>
  <c r="AB2313" i="1"/>
  <c r="AB2314" i="1"/>
  <c r="AB2315" i="1"/>
  <c r="AB2316" i="1"/>
  <c r="AB2317" i="1"/>
  <c r="AB2318" i="1"/>
  <c r="AB2319" i="1"/>
  <c r="AB2320" i="1"/>
  <c r="AB2321" i="1"/>
  <c r="AB2322" i="1"/>
  <c r="AB2323" i="1"/>
  <c r="AB2324" i="1"/>
  <c r="AB2325" i="1"/>
  <c r="AB2326" i="1"/>
  <c r="AB2327" i="1"/>
  <c r="AB2328" i="1"/>
  <c r="AB2329" i="1"/>
  <c r="AB2330" i="1"/>
  <c r="AB2331" i="1"/>
  <c r="AB2332" i="1"/>
  <c r="AB2333" i="1"/>
  <c r="AB2334" i="1"/>
  <c r="AB2335" i="1"/>
  <c r="AB2336" i="1"/>
  <c r="AB2337" i="1"/>
  <c r="AB2338" i="1"/>
  <c r="AB2339" i="1"/>
  <c r="AB2340" i="1"/>
  <c r="AB2341" i="1"/>
  <c r="AB2342" i="1"/>
  <c r="AB2343" i="1"/>
  <c r="AB2344" i="1"/>
  <c r="AB2345" i="1"/>
  <c r="AB2346" i="1"/>
  <c r="AB2347" i="1"/>
  <c r="AB2348" i="1"/>
  <c r="AB2349" i="1"/>
  <c r="AB2350" i="1"/>
  <c r="AB2351" i="1"/>
  <c r="AB2352" i="1"/>
  <c r="AB2353" i="1"/>
  <c r="AB2354" i="1"/>
  <c r="AB2355" i="1"/>
  <c r="AB2356" i="1"/>
  <c r="AB2357" i="1"/>
  <c r="AB2358" i="1"/>
  <c r="AB2359" i="1"/>
  <c r="AB2360" i="1"/>
  <c r="AB2361" i="1"/>
  <c r="AB2362" i="1"/>
  <c r="AB2363" i="1"/>
  <c r="AB2364" i="1"/>
  <c r="AB2365" i="1"/>
  <c r="AB2366" i="1"/>
  <c r="AB2367" i="1"/>
  <c r="AB2368" i="1"/>
  <c r="AB2369" i="1"/>
  <c r="AB2370" i="1"/>
  <c r="AB2371" i="1"/>
  <c r="AB2372" i="1"/>
  <c r="AB2373" i="1"/>
  <c r="AB2374" i="1"/>
  <c r="AB2375" i="1"/>
  <c r="AB2376" i="1"/>
  <c r="AB2377" i="1"/>
  <c r="AB2378" i="1"/>
  <c r="AB2379" i="1"/>
  <c r="AB2380" i="1"/>
  <c r="AB2381" i="1"/>
  <c r="AB2382" i="1"/>
  <c r="AB2383" i="1"/>
  <c r="AB2384" i="1"/>
  <c r="AB2385" i="1"/>
  <c r="AB2386" i="1"/>
  <c r="AB2387" i="1"/>
  <c r="AB2388" i="1"/>
  <c r="AB2389" i="1"/>
  <c r="AB2390" i="1"/>
  <c r="AB2391" i="1"/>
  <c r="AB2392" i="1"/>
  <c r="AB2393" i="1"/>
  <c r="AB2394" i="1"/>
  <c r="AB2395" i="1"/>
  <c r="AB2396" i="1"/>
  <c r="AB2397" i="1"/>
  <c r="AB2398" i="1"/>
  <c r="AB2399" i="1"/>
  <c r="AB2400" i="1"/>
  <c r="AB2401" i="1"/>
  <c r="AB2402" i="1"/>
  <c r="AB2403" i="1"/>
  <c r="AB2404" i="1"/>
  <c r="AB2405" i="1"/>
  <c r="AB2406" i="1"/>
  <c r="AB2407" i="1"/>
  <c r="AB2408" i="1"/>
  <c r="AB2409" i="1"/>
  <c r="AB2410" i="1"/>
  <c r="AB2411" i="1"/>
  <c r="AB2412" i="1"/>
  <c r="AB2413" i="1"/>
  <c r="AB2414" i="1"/>
  <c r="AB2415" i="1"/>
  <c r="AB2416" i="1"/>
  <c r="AB2417" i="1"/>
  <c r="AB2418" i="1"/>
  <c r="AB2419" i="1"/>
  <c r="AB2420" i="1"/>
  <c r="AB2421" i="1"/>
  <c r="AB2422" i="1"/>
  <c r="AB2423" i="1"/>
  <c r="AB2424" i="1"/>
  <c r="AB2425" i="1"/>
  <c r="AB2426" i="1"/>
  <c r="AB2427" i="1"/>
  <c r="AB2428" i="1"/>
  <c r="AB2429" i="1"/>
  <c r="AB2430" i="1"/>
  <c r="AB2431" i="1"/>
  <c r="AB2432" i="1"/>
  <c r="AB2433" i="1"/>
  <c r="AB2434" i="1"/>
  <c r="AB2435" i="1"/>
  <c r="AB2436" i="1"/>
  <c r="AB2437" i="1"/>
  <c r="AB2438" i="1"/>
  <c r="AB2439" i="1"/>
  <c r="AB2440" i="1"/>
  <c r="AB2441" i="1"/>
  <c r="AB2442" i="1"/>
  <c r="AB2443" i="1"/>
  <c r="AB2444" i="1"/>
  <c r="AB2445" i="1"/>
  <c r="AB2446" i="1"/>
  <c r="AB2447" i="1"/>
  <c r="AB2448" i="1"/>
  <c r="AB2449" i="1"/>
  <c r="AB2450" i="1"/>
  <c r="AB2451" i="1"/>
  <c r="AB2452" i="1"/>
  <c r="AB2453" i="1"/>
  <c r="AB2454" i="1"/>
  <c r="AB2455" i="1"/>
  <c r="AB2456" i="1"/>
  <c r="AB2457" i="1"/>
  <c r="AB2458" i="1"/>
  <c r="AB2459" i="1"/>
  <c r="AB2460" i="1"/>
  <c r="AB2461" i="1"/>
  <c r="AB2462" i="1"/>
  <c r="AB2463" i="1"/>
  <c r="AB2464" i="1"/>
  <c r="AB2465" i="1"/>
  <c r="AB2466" i="1"/>
  <c r="AB2467" i="1"/>
  <c r="AB2468" i="1"/>
  <c r="AB2469" i="1"/>
  <c r="AB2470" i="1"/>
  <c r="AB2471" i="1"/>
  <c r="AB2472" i="1"/>
  <c r="AB2473" i="1"/>
  <c r="AB2474" i="1"/>
  <c r="AB2475" i="1"/>
  <c r="AB2476" i="1"/>
  <c r="AB2477" i="1"/>
  <c r="AB2478" i="1"/>
  <c r="AB2479" i="1"/>
  <c r="AB2480" i="1"/>
  <c r="AB2481" i="1"/>
  <c r="AB2482" i="1"/>
  <c r="AB2483" i="1"/>
  <c r="AB2484" i="1"/>
  <c r="AB2485" i="1"/>
  <c r="AB2486" i="1"/>
  <c r="AB2487" i="1"/>
  <c r="AB2488" i="1"/>
  <c r="AB2489" i="1"/>
  <c r="AB2490" i="1"/>
  <c r="AB2491" i="1"/>
  <c r="AB2492" i="1"/>
  <c r="AB2493" i="1"/>
  <c r="AB2494" i="1"/>
  <c r="AB2495" i="1"/>
  <c r="AB2496" i="1"/>
  <c r="AB2497" i="1"/>
  <c r="AB2498" i="1"/>
  <c r="AB2499" i="1"/>
  <c r="AB2500" i="1"/>
  <c r="AB2501" i="1"/>
  <c r="AB2502" i="1"/>
  <c r="AB2503" i="1"/>
  <c r="AB2504" i="1"/>
  <c r="AB2505" i="1"/>
  <c r="AB2506" i="1"/>
  <c r="AB2507" i="1"/>
  <c r="AB2508" i="1"/>
  <c r="AB2509" i="1"/>
  <c r="AB2510" i="1"/>
  <c r="AB2511" i="1"/>
  <c r="AB2512" i="1"/>
  <c r="AB2513" i="1"/>
  <c r="AB2514" i="1"/>
  <c r="AB2515" i="1"/>
  <c r="AB2516" i="1"/>
  <c r="AB2517" i="1"/>
  <c r="AB2518" i="1"/>
  <c r="AB2519" i="1"/>
  <c r="AB2520" i="1"/>
  <c r="AB2521" i="1"/>
  <c r="AB2522" i="1"/>
  <c r="AB2523" i="1"/>
  <c r="AB2524" i="1"/>
  <c r="AB2525" i="1"/>
  <c r="AB2526" i="1"/>
  <c r="AB2527" i="1"/>
  <c r="AB2528" i="1"/>
  <c r="AB2529" i="1"/>
  <c r="AB2530" i="1"/>
  <c r="AB2531" i="1"/>
  <c r="AB2532" i="1"/>
  <c r="AB2533" i="1"/>
  <c r="AB2534" i="1"/>
  <c r="AB2535" i="1"/>
  <c r="AB2536" i="1"/>
  <c r="AB2537" i="1"/>
  <c r="AB2538" i="1"/>
  <c r="AB2539" i="1"/>
  <c r="AB2540" i="1"/>
  <c r="AB2541" i="1"/>
  <c r="AB2542" i="1"/>
  <c r="AB2543" i="1"/>
  <c r="AB2544" i="1"/>
  <c r="AB2545" i="1"/>
  <c r="AB2546" i="1"/>
  <c r="AB2547" i="1"/>
  <c r="AB2548" i="1"/>
  <c r="AB2549" i="1"/>
  <c r="AB2550" i="1"/>
  <c r="AB2551" i="1"/>
  <c r="AB2552" i="1"/>
  <c r="AB2553" i="1"/>
  <c r="AB2554" i="1"/>
  <c r="AB2555" i="1"/>
  <c r="AB2556" i="1"/>
  <c r="AB2557" i="1"/>
  <c r="AB2558" i="1"/>
  <c r="AB2559" i="1"/>
  <c r="AB2560" i="1"/>
  <c r="AB2561" i="1"/>
  <c r="AB2562" i="1"/>
  <c r="AB2563" i="1"/>
  <c r="AB2564" i="1"/>
  <c r="AB2565" i="1"/>
  <c r="AB2566" i="1"/>
  <c r="AB2567" i="1"/>
  <c r="AB2568" i="1"/>
  <c r="AB2569" i="1"/>
  <c r="AB2570" i="1"/>
  <c r="AB2571" i="1"/>
  <c r="AB2572" i="1"/>
  <c r="AB2573" i="1"/>
  <c r="AB2574" i="1"/>
  <c r="AB2575" i="1"/>
  <c r="AB2576" i="1"/>
  <c r="AB2577" i="1"/>
  <c r="AB2578" i="1"/>
  <c r="AB2579" i="1"/>
  <c r="AB2580" i="1"/>
  <c r="AB2581" i="1"/>
  <c r="AB2582" i="1"/>
  <c r="AB2583" i="1"/>
  <c r="AB2584" i="1"/>
  <c r="AB2585" i="1"/>
  <c r="AB2586" i="1"/>
  <c r="AB2587" i="1"/>
  <c r="AB2588" i="1"/>
  <c r="AB2589" i="1"/>
  <c r="AB2590" i="1"/>
  <c r="AB2591" i="1"/>
  <c r="AB2592" i="1"/>
  <c r="AB2593" i="1"/>
  <c r="AB2594" i="1"/>
  <c r="AB2595" i="1"/>
  <c r="AB2596" i="1"/>
  <c r="AB2597" i="1"/>
  <c r="AB2598" i="1"/>
  <c r="AB2599" i="1"/>
  <c r="AB2600" i="1"/>
  <c r="AB2601" i="1"/>
  <c r="AB2602" i="1"/>
  <c r="AB2603" i="1"/>
  <c r="AB2604" i="1"/>
  <c r="AB2605" i="1"/>
  <c r="AB2606" i="1"/>
  <c r="AB2607" i="1"/>
  <c r="AB2608" i="1"/>
  <c r="AB2609" i="1"/>
  <c r="AB2610" i="1"/>
  <c r="AB2611" i="1"/>
  <c r="AB2612" i="1"/>
  <c r="AB2613" i="1"/>
  <c r="AB2614" i="1"/>
  <c r="AB2615" i="1"/>
  <c r="AB2616" i="1"/>
  <c r="AB2617" i="1"/>
  <c r="AB2618" i="1"/>
  <c r="AB2619" i="1"/>
  <c r="AB2620" i="1"/>
  <c r="AB2621" i="1"/>
  <c r="AB2622" i="1"/>
  <c r="AB2623" i="1"/>
  <c r="AB2624" i="1"/>
  <c r="AB2625" i="1"/>
  <c r="AB2626" i="1"/>
  <c r="AB2627" i="1"/>
  <c r="AB2628" i="1"/>
  <c r="AB2629" i="1"/>
  <c r="AB2630" i="1"/>
  <c r="AB2631" i="1"/>
  <c r="AB2632" i="1"/>
  <c r="AB2633" i="1"/>
  <c r="AB2634" i="1"/>
  <c r="AB2635" i="1"/>
  <c r="AB2636" i="1"/>
  <c r="AB2637" i="1"/>
  <c r="AB2638" i="1"/>
  <c r="AB2639" i="1"/>
  <c r="AB2640" i="1"/>
  <c r="AB2641" i="1"/>
  <c r="AB2642" i="1"/>
  <c r="AB2643" i="1"/>
  <c r="AB2644" i="1"/>
  <c r="AB2645" i="1"/>
  <c r="AB2646" i="1"/>
  <c r="AB2647" i="1"/>
  <c r="AB2648" i="1"/>
  <c r="AB2649" i="1"/>
  <c r="AB2650" i="1"/>
  <c r="AB2651" i="1"/>
  <c r="AB2652" i="1"/>
  <c r="AB2653" i="1"/>
  <c r="AB2654" i="1"/>
  <c r="AB2655" i="1"/>
  <c r="AB2656" i="1"/>
  <c r="AB2657" i="1"/>
  <c r="AB2658" i="1"/>
  <c r="AB2659" i="1"/>
  <c r="AB2660" i="1"/>
  <c r="AB2661" i="1"/>
  <c r="AB2662" i="1"/>
  <c r="AB2663" i="1"/>
  <c r="AB2664" i="1"/>
  <c r="AB2665" i="1"/>
  <c r="AB2666" i="1"/>
  <c r="AB2667" i="1"/>
  <c r="AB2668" i="1"/>
  <c r="AB2669" i="1"/>
  <c r="AB2670" i="1"/>
  <c r="AB2671" i="1"/>
  <c r="AB2672" i="1"/>
  <c r="AB2673" i="1"/>
  <c r="AB2674" i="1"/>
  <c r="AB2675" i="1"/>
  <c r="AB2676" i="1"/>
  <c r="AB2677" i="1"/>
  <c r="AB2678" i="1"/>
  <c r="AB2679" i="1"/>
  <c r="AB2680" i="1"/>
  <c r="AB2681" i="1"/>
  <c r="AB2682" i="1"/>
  <c r="AB2683" i="1"/>
  <c r="AB2684" i="1"/>
  <c r="AB2685" i="1"/>
  <c r="AB2686" i="1"/>
  <c r="AB2687" i="1"/>
  <c r="AB2688" i="1"/>
  <c r="AB2689" i="1"/>
  <c r="AB2690" i="1"/>
  <c r="AB2691" i="1"/>
  <c r="AB2692" i="1"/>
  <c r="AB2693" i="1"/>
  <c r="AB2694" i="1"/>
  <c r="AB2695" i="1"/>
  <c r="AB2696" i="1"/>
  <c r="AB2697" i="1"/>
  <c r="AB2698" i="1"/>
  <c r="AB2699" i="1"/>
  <c r="AB2700" i="1"/>
  <c r="AB2701" i="1"/>
  <c r="AB2702" i="1"/>
  <c r="AB2703" i="1"/>
  <c r="AB2704" i="1"/>
  <c r="AB2705" i="1"/>
  <c r="AB2706" i="1"/>
  <c r="AB2707" i="1"/>
  <c r="AB2708" i="1"/>
  <c r="AB2709" i="1"/>
  <c r="AB2710" i="1"/>
  <c r="AB2711" i="1"/>
  <c r="AB2712" i="1"/>
  <c r="AB2713" i="1"/>
  <c r="AB2714" i="1"/>
  <c r="AB2715" i="1"/>
  <c r="AB2716" i="1"/>
  <c r="AB2717" i="1"/>
  <c r="AB2718" i="1"/>
  <c r="AB2719" i="1"/>
  <c r="AB2720" i="1"/>
  <c r="AB2721" i="1"/>
  <c r="AB2722" i="1"/>
  <c r="AB2723" i="1"/>
  <c r="AB2724" i="1"/>
  <c r="AB2725" i="1"/>
  <c r="AB2726" i="1"/>
  <c r="AB2727" i="1"/>
  <c r="AB2728" i="1"/>
  <c r="AB2729" i="1"/>
  <c r="AB2730" i="1"/>
  <c r="AB2731" i="1"/>
  <c r="AB2732" i="1"/>
  <c r="AB2733" i="1"/>
  <c r="AB2734" i="1"/>
  <c r="AB2735" i="1"/>
  <c r="AB2736" i="1"/>
  <c r="AB2737" i="1"/>
  <c r="AB2738" i="1"/>
  <c r="AB2739" i="1"/>
  <c r="AB2740" i="1"/>
  <c r="AB2741" i="1"/>
  <c r="AB2742" i="1"/>
  <c r="AB2743" i="1"/>
  <c r="AB2744" i="1"/>
  <c r="AB2745" i="1"/>
  <c r="AB2746" i="1"/>
  <c r="AB2747" i="1"/>
  <c r="AB2748" i="1"/>
  <c r="AB2749" i="1"/>
  <c r="AB2750" i="1"/>
  <c r="AB2751" i="1"/>
  <c r="AB2752" i="1"/>
  <c r="AB2753" i="1"/>
  <c r="AB2754" i="1"/>
  <c r="AB2755" i="1"/>
  <c r="AB2756" i="1"/>
  <c r="AB2757" i="1"/>
  <c r="AB2758" i="1"/>
  <c r="AB2759" i="1"/>
  <c r="AB2760" i="1"/>
  <c r="AB2761" i="1"/>
  <c r="AB2762" i="1"/>
  <c r="AB2763" i="1"/>
  <c r="AB2764" i="1"/>
  <c r="AB2765" i="1"/>
  <c r="AB2766" i="1"/>
  <c r="AB2767" i="1"/>
  <c r="AB2768" i="1"/>
  <c r="AB2769" i="1"/>
  <c r="AB2770" i="1"/>
  <c r="AB2771" i="1"/>
  <c r="AB2772" i="1"/>
  <c r="AB2773" i="1"/>
  <c r="AB2774" i="1"/>
  <c r="AB2775" i="1"/>
  <c r="AB2776" i="1"/>
  <c r="AB2777" i="1"/>
  <c r="AB2778" i="1"/>
  <c r="AB2779" i="1"/>
  <c r="AB2780" i="1"/>
  <c r="AB2781" i="1"/>
  <c r="AB2782" i="1"/>
  <c r="AB2783" i="1"/>
  <c r="AB2784" i="1"/>
  <c r="AB2785" i="1"/>
  <c r="AB2786" i="1"/>
  <c r="AB2787" i="1"/>
  <c r="AB2788" i="1"/>
  <c r="AB2789" i="1"/>
  <c r="AB2790" i="1"/>
  <c r="AB2791" i="1"/>
  <c r="AB2792" i="1"/>
  <c r="AB2793" i="1"/>
  <c r="AB2794" i="1"/>
  <c r="AB2795" i="1"/>
  <c r="AB2796" i="1"/>
  <c r="AB2797" i="1"/>
  <c r="AB2798" i="1"/>
  <c r="AB2799" i="1"/>
  <c r="AB2800" i="1"/>
  <c r="AB2801" i="1"/>
  <c r="AB2802" i="1"/>
  <c r="AB2803" i="1"/>
  <c r="AB2804" i="1"/>
  <c r="AB2805" i="1"/>
  <c r="AB2806" i="1"/>
  <c r="AB2807" i="1"/>
  <c r="AB2808" i="1"/>
  <c r="AB2809" i="1"/>
  <c r="AB2810" i="1"/>
  <c r="AB2811" i="1"/>
  <c r="AB2812" i="1"/>
  <c r="AB2813" i="1"/>
  <c r="AB2814" i="1"/>
  <c r="AB2815" i="1"/>
  <c r="AB2816" i="1"/>
  <c r="AB2817" i="1"/>
  <c r="AB2818" i="1"/>
  <c r="AB2819" i="1"/>
  <c r="AB2820" i="1"/>
  <c r="AB2821" i="1"/>
  <c r="AB2822" i="1"/>
  <c r="AB2823" i="1"/>
  <c r="AB2824" i="1"/>
  <c r="AB2825" i="1"/>
  <c r="AB2826" i="1"/>
  <c r="AB2827" i="1"/>
  <c r="AB2828" i="1"/>
  <c r="AB2829" i="1"/>
  <c r="AB2830" i="1"/>
  <c r="AB2831" i="1"/>
  <c r="AB2832" i="1"/>
  <c r="AB2833" i="1"/>
  <c r="AB2834" i="1"/>
  <c r="AB2835" i="1"/>
  <c r="AB2836" i="1"/>
  <c r="AB2837" i="1"/>
  <c r="AB2838" i="1"/>
  <c r="AB2839" i="1"/>
  <c r="AB2840" i="1"/>
  <c r="AB2841" i="1"/>
  <c r="AB2842" i="1"/>
  <c r="AB2843" i="1"/>
  <c r="AB2844" i="1"/>
  <c r="AB2845" i="1"/>
  <c r="AB2846" i="1"/>
  <c r="AB2847" i="1"/>
  <c r="AB2848" i="1"/>
  <c r="AB2849" i="1"/>
  <c r="AB2850" i="1"/>
  <c r="AB2851" i="1"/>
  <c r="AB2852" i="1"/>
  <c r="AB2853" i="1"/>
  <c r="AB2854" i="1"/>
  <c r="AB2855" i="1"/>
  <c r="AB2856" i="1"/>
  <c r="AB2857" i="1"/>
  <c r="AB2858" i="1"/>
  <c r="AB2859" i="1"/>
  <c r="AB2860" i="1"/>
  <c r="AB2861" i="1"/>
  <c r="AB2862" i="1"/>
  <c r="AB2863" i="1"/>
  <c r="AB2864" i="1"/>
  <c r="AB2865" i="1"/>
  <c r="AB2866" i="1"/>
  <c r="AB2867" i="1"/>
  <c r="AB2868" i="1"/>
  <c r="AB2869" i="1"/>
  <c r="AB2870" i="1"/>
  <c r="AB2871" i="1"/>
  <c r="AB2872" i="1"/>
  <c r="AB2873" i="1"/>
  <c r="AB2874" i="1"/>
  <c r="AB2875" i="1"/>
  <c r="AB2876" i="1"/>
  <c r="AB2877" i="1"/>
  <c r="AB2878" i="1"/>
  <c r="AB2879" i="1"/>
  <c r="AB2880" i="1"/>
  <c r="AB2881" i="1"/>
  <c r="AB2882" i="1"/>
  <c r="AB2883" i="1"/>
  <c r="AB2884" i="1"/>
  <c r="AB2885" i="1"/>
  <c r="AB2886" i="1"/>
  <c r="AB2887" i="1"/>
  <c r="AB2888" i="1"/>
  <c r="AB2889" i="1"/>
  <c r="AB2890" i="1"/>
  <c r="AB2891" i="1"/>
  <c r="AB2892" i="1"/>
  <c r="AB2893" i="1"/>
  <c r="AB2894" i="1"/>
  <c r="AB2895" i="1"/>
  <c r="AB2896" i="1"/>
  <c r="AB2897" i="1"/>
  <c r="AB2898" i="1"/>
  <c r="AB2899" i="1"/>
  <c r="AB2900" i="1"/>
  <c r="AB2901" i="1"/>
  <c r="AB2902" i="1"/>
  <c r="AB2903" i="1"/>
  <c r="AB2904" i="1"/>
  <c r="AB2905" i="1"/>
  <c r="AB2906" i="1"/>
  <c r="AB2907" i="1"/>
  <c r="AB2908" i="1"/>
  <c r="AB2909" i="1"/>
  <c r="AB2910" i="1"/>
  <c r="AB2911" i="1"/>
  <c r="AB2912" i="1"/>
  <c r="AB2913" i="1"/>
  <c r="AB2914" i="1"/>
  <c r="AB2915" i="1"/>
  <c r="AB2916" i="1"/>
  <c r="AB2917" i="1"/>
  <c r="AB2918" i="1"/>
  <c r="AB2919" i="1"/>
  <c r="AB2920" i="1"/>
  <c r="AB2921" i="1"/>
  <c r="AB2922" i="1"/>
  <c r="AB2923" i="1"/>
  <c r="AB2924" i="1"/>
  <c r="AB2925" i="1"/>
  <c r="AB2926" i="1"/>
  <c r="AB2927" i="1"/>
  <c r="AB2928" i="1"/>
  <c r="AB2929" i="1"/>
  <c r="AB2930" i="1"/>
  <c r="AB2931" i="1"/>
  <c r="AB2932" i="1"/>
  <c r="AB2933" i="1"/>
  <c r="AB2934" i="1"/>
  <c r="AB2935" i="1"/>
  <c r="AB2936" i="1"/>
  <c r="AB2937" i="1"/>
  <c r="AB2938" i="1"/>
  <c r="AB2939" i="1"/>
  <c r="AB2940" i="1"/>
  <c r="AB2941" i="1"/>
  <c r="AB2942" i="1"/>
  <c r="AB2943" i="1"/>
  <c r="AB2944" i="1"/>
  <c r="AB2945" i="1"/>
  <c r="AB2946" i="1"/>
  <c r="AB2947" i="1"/>
  <c r="AB2948" i="1"/>
  <c r="AB2949" i="1"/>
  <c r="AB2950" i="1"/>
  <c r="AB2951" i="1"/>
  <c r="AB2952" i="1"/>
  <c r="AB2953" i="1"/>
  <c r="AB2954" i="1"/>
  <c r="AB2955" i="1"/>
  <c r="AB2956" i="1"/>
  <c r="AB2957" i="1"/>
  <c r="AB2958" i="1"/>
  <c r="AB2959" i="1"/>
  <c r="AB2960" i="1"/>
  <c r="AB2961" i="1"/>
  <c r="AB2962" i="1"/>
  <c r="AB2963" i="1"/>
  <c r="AB2964" i="1"/>
  <c r="AB2965" i="1"/>
  <c r="AB2966" i="1"/>
  <c r="AB2967" i="1"/>
  <c r="AB2968" i="1"/>
  <c r="AB2969" i="1"/>
  <c r="AB2970" i="1"/>
  <c r="AB2971" i="1"/>
  <c r="AB2972" i="1"/>
  <c r="AB2973" i="1"/>
  <c r="AB2974" i="1"/>
  <c r="AB2975" i="1"/>
  <c r="AB2976" i="1"/>
  <c r="AB2977" i="1"/>
  <c r="AB2978" i="1"/>
  <c r="AB2979" i="1"/>
  <c r="AB2980" i="1"/>
  <c r="AB2981" i="1"/>
  <c r="AB2982" i="1"/>
  <c r="AB2983" i="1"/>
  <c r="AB2984" i="1"/>
  <c r="AB2985" i="1"/>
  <c r="AB2986" i="1"/>
  <c r="AB2987" i="1"/>
  <c r="AB2988" i="1"/>
  <c r="AB2989" i="1"/>
  <c r="AB2990" i="1"/>
  <c r="AB2991" i="1"/>
  <c r="AB2992" i="1"/>
  <c r="AB2993" i="1"/>
  <c r="AB2994" i="1"/>
  <c r="AB2995" i="1"/>
  <c r="AB2996" i="1"/>
  <c r="AB2997" i="1"/>
  <c r="AB2998" i="1"/>
  <c r="AB2999" i="1"/>
  <c r="AB3000" i="1"/>
  <c r="AB3001" i="1"/>
  <c r="AB3002" i="1"/>
  <c r="AB3003" i="1"/>
  <c r="AB3004" i="1"/>
  <c r="AB3005" i="1"/>
  <c r="AB3006" i="1"/>
  <c r="AB3007" i="1"/>
  <c r="AB3008" i="1"/>
  <c r="AB3009" i="1"/>
  <c r="AB3010" i="1"/>
  <c r="AB3011" i="1"/>
  <c r="AB3012" i="1"/>
  <c r="AB3013" i="1"/>
  <c r="AB3014" i="1"/>
  <c r="AB3015" i="1"/>
  <c r="AB3016" i="1"/>
  <c r="AB3017" i="1"/>
  <c r="AB3018" i="1"/>
  <c r="AB3019" i="1"/>
  <c r="AB3020" i="1"/>
  <c r="AB3021" i="1"/>
  <c r="AB3022" i="1"/>
  <c r="AB3023" i="1"/>
  <c r="AB3024" i="1"/>
  <c r="AB3025" i="1"/>
  <c r="AB3026" i="1"/>
  <c r="AB3027" i="1"/>
  <c r="AB3028" i="1"/>
  <c r="AB3029" i="1"/>
  <c r="AB3030" i="1"/>
  <c r="AB3031" i="1"/>
  <c r="AB3032" i="1"/>
  <c r="AB3033" i="1"/>
  <c r="AB3034" i="1"/>
  <c r="AB3035" i="1"/>
  <c r="AB3036" i="1"/>
  <c r="AB3037" i="1"/>
  <c r="AB3038" i="1"/>
  <c r="AB3039" i="1"/>
  <c r="AB3040" i="1"/>
  <c r="AB3041" i="1"/>
  <c r="AB3042" i="1"/>
  <c r="AB3043" i="1"/>
  <c r="AB3044" i="1"/>
  <c r="AB3045" i="1"/>
  <c r="AB3046" i="1"/>
  <c r="AB3047" i="1"/>
  <c r="AB3048" i="1"/>
  <c r="AB3049" i="1"/>
  <c r="AB3050" i="1"/>
  <c r="AB3051" i="1"/>
  <c r="AB3052" i="1"/>
  <c r="AB3053" i="1"/>
  <c r="AB3054" i="1"/>
  <c r="AB3055" i="1"/>
  <c r="AB3056" i="1"/>
  <c r="AB3057" i="1"/>
  <c r="AB3058" i="1"/>
  <c r="AB3059" i="1"/>
  <c r="AB3060" i="1"/>
  <c r="AB3061" i="1"/>
  <c r="AB3062" i="1"/>
  <c r="AB3063" i="1"/>
  <c r="AB3064" i="1"/>
  <c r="AB3065" i="1"/>
  <c r="AB3066" i="1"/>
  <c r="AB3067" i="1"/>
  <c r="AB3068" i="1"/>
  <c r="AB3069" i="1"/>
  <c r="AB3070" i="1"/>
  <c r="AB3071" i="1"/>
  <c r="AB3072" i="1"/>
  <c r="AB3073" i="1"/>
  <c r="AB3074" i="1"/>
  <c r="AB3075" i="1"/>
  <c r="AB3076" i="1"/>
  <c r="AB3077" i="1"/>
  <c r="AB3078" i="1"/>
  <c r="AB3079" i="1"/>
  <c r="AB3080" i="1"/>
  <c r="AB3081" i="1"/>
  <c r="AB3082" i="1"/>
  <c r="AB3083" i="1"/>
  <c r="AB3084" i="1"/>
  <c r="AB3085" i="1"/>
  <c r="AB3086" i="1"/>
  <c r="AB3087" i="1"/>
  <c r="AB3088" i="1"/>
  <c r="AB3089" i="1"/>
  <c r="AB3090" i="1"/>
  <c r="AB3091" i="1"/>
  <c r="AB3092" i="1"/>
  <c r="AB3093" i="1"/>
  <c r="AB3094" i="1"/>
  <c r="AB3095" i="1"/>
  <c r="AB3096" i="1"/>
  <c r="AB3097" i="1"/>
  <c r="AB3098" i="1"/>
  <c r="AB3099" i="1"/>
  <c r="AB3100" i="1"/>
  <c r="AB3101" i="1"/>
  <c r="AB3102" i="1"/>
  <c r="AB3103" i="1"/>
  <c r="AB3104" i="1"/>
  <c r="AB3105" i="1"/>
  <c r="AB3106" i="1"/>
  <c r="AB3107" i="1"/>
  <c r="AB3108" i="1"/>
  <c r="AB3109" i="1"/>
  <c r="AB3110" i="1"/>
  <c r="AB3111" i="1"/>
  <c r="AB3112" i="1"/>
  <c r="AB3113" i="1"/>
  <c r="AB3114" i="1"/>
  <c r="AB3115" i="1"/>
  <c r="AB3116" i="1"/>
  <c r="AB3117" i="1"/>
  <c r="AB3118" i="1"/>
  <c r="AB3119" i="1"/>
  <c r="AB3120" i="1"/>
  <c r="AB3121" i="1"/>
  <c r="AB3122" i="1"/>
  <c r="AB3123" i="1"/>
  <c r="AB3124" i="1"/>
  <c r="AB3125" i="1"/>
  <c r="AB3126" i="1"/>
  <c r="AB3127" i="1"/>
  <c r="AB3128" i="1"/>
  <c r="AB3129" i="1"/>
  <c r="AB3130" i="1"/>
  <c r="AB3131" i="1"/>
  <c r="AB3132" i="1"/>
  <c r="AB3133" i="1"/>
  <c r="AB3134" i="1"/>
  <c r="AB3135" i="1"/>
  <c r="AB3136" i="1"/>
  <c r="AB3137" i="1"/>
  <c r="AB3138" i="1"/>
  <c r="AB3139" i="1"/>
  <c r="AB3140" i="1"/>
  <c r="AB3141" i="1"/>
  <c r="AB3142" i="1"/>
  <c r="AB3143" i="1"/>
  <c r="AB3144" i="1"/>
  <c r="AB3145" i="1"/>
  <c r="AB3146" i="1"/>
  <c r="AB3147" i="1"/>
  <c r="AB3148" i="1"/>
  <c r="AB3149" i="1"/>
  <c r="AB3150" i="1"/>
  <c r="AB3151" i="1"/>
  <c r="AB3152" i="1"/>
  <c r="AB3153" i="1"/>
  <c r="AB3154" i="1"/>
  <c r="AB3155" i="1"/>
  <c r="AB3156" i="1"/>
  <c r="AB3157" i="1"/>
  <c r="AB3158" i="1"/>
  <c r="AB3159" i="1"/>
  <c r="AB3160" i="1"/>
  <c r="AB3161" i="1"/>
  <c r="AB3162" i="1"/>
  <c r="AB3163" i="1"/>
  <c r="AB3164" i="1"/>
  <c r="AB3165" i="1"/>
  <c r="AB3166" i="1"/>
  <c r="AB3167" i="1"/>
  <c r="AB3168" i="1"/>
  <c r="AB3169" i="1"/>
  <c r="AB3170" i="1"/>
  <c r="AB3171" i="1"/>
  <c r="AB3172" i="1"/>
  <c r="AB3173" i="1"/>
  <c r="AB3174" i="1"/>
  <c r="AB3175" i="1"/>
  <c r="AB3176" i="1"/>
  <c r="AB3177" i="1"/>
  <c r="AB3178" i="1"/>
  <c r="AB3179" i="1"/>
  <c r="AB3180" i="1"/>
  <c r="AB3181" i="1"/>
  <c r="AB3182" i="1"/>
  <c r="AB3183" i="1"/>
  <c r="AB3184" i="1"/>
  <c r="AB3185" i="1"/>
  <c r="AB3186" i="1"/>
  <c r="AB3187" i="1"/>
  <c r="AB3188" i="1"/>
  <c r="AB3189" i="1"/>
  <c r="AB3190" i="1"/>
  <c r="AB3191" i="1"/>
  <c r="AB3192" i="1"/>
  <c r="AB3193" i="1"/>
  <c r="AB3194" i="1"/>
  <c r="AB3195" i="1"/>
  <c r="AB3196" i="1"/>
  <c r="AB3197" i="1"/>
  <c r="AB3198" i="1"/>
  <c r="AB3199" i="1"/>
  <c r="AB3200" i="1"/>
  <c r="AB3201" i="1"/>
  <c r="AB3202" i="1"/>
  <c r="AB3203" i="1"/>
  <c r="AB3204" i="1"/>
  <c r="AB3205" i="1"/>
  <c r="AB3206" i="1"/>
  <c r="AB3207" i="1"/>
  <c r="AB3208" i="1"/>
  <c r="AB3209" i="1"/>
  <c r="AB3210" i="1"/>
  <c r="AB3211" i="1"/>
  <c r="AB3212" i="1"/>
  <c r="AB3213" i="1"/>
  <c r="AB3214" i="1"/>
  <c r="AB3215" i="1"/>
  <c r="AB3216" i="1"/>
  <c r="AB3217" i="1"/>
  <c r="AB3218" i="1"/>
  <c r="AB3219" i="1"/>
  <c r="AB3220" i="1"/>
  <c r="AB3221" i="1"/>
  <c r="AB3222" i="1"/>
  <c r="AB3223" i="1"/>
  <c r="AB3224" i="1"/>
  <c r="AB3225" i="1"/>
  <c r="AB3226" i="1"/>
  <c r="AB3227" i="1"/>
  <c r="AB3228" i="1"/>
  <c r="AB3229" i="1"/>
  <c r="AB3230" i="1"/>
  <c r="AB3231" i="1"/>
  <c r="AB3232" i="1"/>
  <c r="AB3233" i="1"/>
  <c r="AB3234" i="1"/>
  <c r="AB3235" i="1"/>
  <c r="AB3236" i="1"/>
  <c r="AB3237" i="1"/>
  <c r="AB3238" i="1"/>
  <c r="AB3239" i="1"/>
  <c r="AB3240" i="1"/>
  <c r="AB3241" i="1"/>
  <c r="AB3242" i="1"/>
  <c r="AB3243" i="1"/>
  <c r="AB3244" i="1"/>
  <c r="AB3245" i="1"/>
  <c r="AB3246" i="1"/>
  <c r="AB3247" i="1"/>
  <c r="AB3248" i="1"/>
  <c r="AB3249" i="1"/>
  <c r="AB3250" i="1"/>
  <c r="AB3251" i="1"/>
  <c r="AB3252" i="1"/>
  <c r="AB3253" i="1"/>
  <c r="AB3254" i="1"/>
  <c r="AB3255" i="1"/>
  <c r="AB3256" i="1"/>
  <c r="AB3257" i="1"/>
  <c r="AB3258" i="1"/>
  <c r="AB3259" i="1"/>
  <c r="AB3260" i="1"/>
  <c r="AB3261" i="1"/>
  <c r="AB3262" i="1"/>
  <c r="AB3263" i="1"/>
  <c r="AB3264" i="1"/>
  <c r="AB3265" i="1"/>
  <c r="AB3266" i="1"/>
  <c r="AB3267" i="1"/>
  <c r="AB3268" i="1"/>
  <c r="AB3269" i="1"/>
  <c r="AB3270" i="1"/>
  <c r="AB3271" i="1"/>
  <c r="AB3272" i="1"/>
  <c r="AB3273" i="1"/>
  <c r="AB3274" i="1"/>
  <c r="AB3275" i="1"/>
  <c r="AB3276" i="1"/>
  <c r="AB3277" i="1"/>
  <c r="AB3278" i="1"/>
  <c r="AB3279" i="1"/>
  <c r="AB3280" i="1"/>
  <c r="AB3281" i="1"/>
  <c r="AB3282" i="1"/>
  <c r="AB3283" i="1"/>
  <c r="AB3284" i="1"/>
  <c r="AB3285" i="1"/>
  <c r="AB3286" i="1"/>
  <c r="AB3287" i="1"/>
  <c r="AB3288" i="1"/>
  <c r="AB3289" i="1"/>
  <c r="AB3290" i="1"/>
  <c r="AB3291" i="1"/>
  <c r="AB3292" i="1"/>
  <c r="AB3293" i="1"/>
  <c r="AB3294" i="1"/>
  <c r="AB3295" i="1"/>
  <c r="AB3296" i="1"/>
  <c r="AB3297" i="1"/>
  <c r="AB3298" i="1"/>
  <c r="AB3299" i="1"/>
  <c r="AB3300" i="1"/>
  <c r="AB3301" i="1"/>
  <c r="AB3302" i="1"/>
  <c r="AB3303" i="1"/>
  <c r="AB3304" i="1"/>
  <c r="AB3305" i="1"/>
  <c r="AB3306" i="1"/>
  <c r="AB3307" i="1"/>
  <c r="AB3308" i="1"/>
  <c r="AB3309" i="1"/>
  <c r="AB3310" i="1"/>
  <c r="AB3311" i="1"/>
  <c r="AB3312" i="1"/>
  <c r="AB3313" i="1"/>
  <c r="AB3314" i="1"/>
  <c r="AB3315" i="1"/>
  <c r="AB3316" i="1"/>
  <c r="AB3317" i="1"/>
  <c r="AB3318" i="1"/>
  <c r="AB3319" i="1"/>
  <c r="AB3320" i="1"/>
  <c r="AB3321" i="1"/>
  <c r="AB3322" i="1"/>
  <c r="AB3323" i="1"/>
  <c r="AB3324" i="1"/>
  <c r="AB3325" i="1"/>
  <c r="AB3326" i="1"/>
  <c r="AB3327" i="1"/>
  <c r="AB3328" i="1"/>
  <c r="AB3329" i="1"/>
  <c r="AB3330" i="1"/>
  <c r="AB3331" i="1"/>
  <c r="AB3332" i="1"/>
  <c r="AB3333" i="1"/>
  <c r="AB3334" i="1"/>
  <c r="AB3335" i="1"/>
  <c r="AB3336" i="1"/>
  <c r="AB3337" i="1"/>
  <c r="AB3338" i="1"/>
  <c r="AB3339" i="1"/>
  <c r="AB3340" i="1"/>
  <c r="AB3341" i="1"/>
  <c r="AB3342" i="1"/>
  <c r="AB3343" i="1"/>
  <c r="AB3344" i="1"/>
  <c r="AB3345" i="1"/>
  <c r="AB3346" i="1"/>
  <c r="AB3347" i="1"/>
  <c r="AB3348" i="1"/>
  <c r="AB3349" i="1"/>
  <c r="AB3350" i="1"/>
  <c r="AB3351" i="1"/>
  <c r="AB3352" i="1"/>
  <c r="AB3353" i="1"/>
  <c r="AB3354" i="1"/>
  <c r="AB3355" i="1"/>
  <c r="AB3356" i="1"/>
  <c r="AB3357" i="1"/>
  <c r="AB3358" i="1"/>
  <c r="AB3359" i="1"/>
  <c r="AB3360" i="1"/>
  <c r="AB3361" i="1"/>
  <c r="AB3362" i="1"/>
  <c r="AB3363" i="1"/>
  <c r="AB3364" i="1"/>
  <c r="AB3365" i="1"/>
  <c r="AB3366" i="1"/>
  <c r="AB3367" i="1"/>
  <c r="AB3368" i="1"/>
  <c r="AB3369" i="1"/>
  <c r="AB3370" i="1"/>
  <c r="AB3371" i="1"/>
  <c r="AB3372" i="1"/>
  <c r="AB3373" i="1"/>
  <c r="AB3374" i="1"/>
  <c r="AB3375" i="1"/>
  <c r="AB3376" i="1"/>
  <c r="AB3377" i="1"/>
  <c r="AB3378" i="1"/>
  <c r="AB3379" i="1"/>
  <c r="AB3380" i="1"/>
  <c r="AB3381" i="1"/>
  <c r="AB3382" i="1"/>
  <c r="AB3383" i="1"/>
  <c r="AB3384" i="1"/>
  <c r="AB3385" i="1"/>
  <c r="AB3386" i="1"/>
  <c r="AB3387" i="1"/>
  <c r="AB3388" i="1"/>
  <c r="AB3389" i="1"/>
  <c r="AB3390" i="1"/>
  <c r="AB3391" i="1"/>
  <c r="AB3392" i="1"/>
  <c r="AB3393" i="1"/>
  <c r="AB3394" i="1"/>
  <c r="AB3395" i="1"/>
  <c r="AB3396" i="1"/>
  <c r="AB3397" i="1"/>
  <c r="AB3398" i="1"/>
  <c r="AB3399" i="1"/>
  <c r="AB3400" i="1"/>
  <c r="AB3401" i="1"/>
  <c r="AB3402" i="1"/>
  <c r="AB3403" i="1"/>
  <c r="AB3404" i="1"/>
  <c r="AB3405" i="1"/>
  <c r="AB3406" i="1"/>
  <c r="AB3407" i="1"/>
  <c r="AB3408" i="1"/>
  <c r="AB3409" i="1"/>
  <c r="AB3410" i="1"/>
  <c r="AB3411" i="1"/>
  <c r="AB3412" i="1"/>
  <c r="AB3413" i="1"/>
  <c r="AB3414" i="1"/>
  <c r="AB3415" i="1"/>
  <c r="AB3416" i="1"/>
  <c r="AB3417" i="1"/>
  <c r="AB3418" i="1"/>
  <c r="AB3419" i="1"/>
  <c r="AB3420" i="1"/>
  <c r="AB3421" i="1"/>
  <c r="AB3422" i="1"/>
  <c r="AB3423" i="1"/>
  <c r="AB3424" i="1"/>
  <c r="AB3425" i="1"/>
  <c r="AB3426" i="1"/>
  <c r="AB3427" i="1"/>
  <c r="AB3428" i="1"/>
  <c r="AB3429" i="1"/>
  <c r="AB3430" i="1"/>
  <c r="AB3431" i="1"/>
  <c r="AB3432" i="1"/>
  <c r="AB3433" i="1"/>
  <c r="AB3434" i="1"/>
  <c r="AB3435" i="1"/>
  <c r="AB3436" i="1"/>
  <c r="AB3437" i="1"/>
  <c r="AB3438" i="1"/>
  <c r="AB3439" i="1"/>
  <c r="AB3440" i="1"/>
  <c r="AB3441" i="1"/>
  <c r="AB3442" i="1"/>
  <c r="AB3443" i="1"/>
  <c r="AB3444" i="1"/>
  <c r="AB3445" i="1"/>
  <c r="AB3446" i="1"/>
  <c r="AB3447" i="1"/>
  <c r="AB3448" i="1"/>
  <c r="AB3449" i="1"/>
  <c r="AB3450" i="1"/>
  <c r="AB3451" i="1"/>
  <c r="AB3452" i="1"/>
  <c r="AB3453" i="1"/>
  <c r="AB3454" i="1"/>
  <c r="AB3455" i="1"/>
  <c r="AB3456" i="1"/>
  <c r="AB3457" i="1"/>
  <c r="AB3458" i="1"/>
  <c r="AB3459" i="1"/>
  <c r="AB3460" i="1"/>
  <c r="AB3461" i="1"/>
  <c r="AB3462" i="1"/>
  <c r="AB3463" i="1"/>
  <c r="AB3464" i="1"/>
  <c r="AB3465" i="1"/>
  <c r="AB3466" i="1"/>
  <c r="AB3467" i="1"/>
  <c r="AB3468" i="1"/>
  <c r="AB3469" i="1"/>
  <c r="AB3470" i="1"/>
  <c r="AB3471" i="1"/>
  <c r="AB3472" i="1"/>
  <c r="AB3473" i="1"/>
  <c r="AB3474" i="1"/>
  <c r="AB3475" i="1"/>
  <c r="AB3476" i="1"/>
  <c r="AB3477" i="1"/>
  <c r="AB3478" i="1"/>
  <c r="AB3479" i="1"/>
  <c r="AB3480" i="1"/>
  <c r="AB3481" i="1"/>
  <c r="AB3482" i="1"/>
  <c r="AB3483" i="1"/>
  <c r="AB3484" i="1"/>
  <c r="AB3485" i="1"/>
  <c r="AB3486" i="1"/>
  <c r="AB3487" i="1"/>
  <c r="AB3488" i="1"/>
  <c r="AB3489" i="1"/>
  <c r="AB3490" i="1"/>
  <c r="AB3491" i="1"/>
  <c r="AB3492" i="1"/>
  <c r="AB3493" i="1"/>
  <c r="AB3494" i="1"/>
  <c r="AB3495" i="1"/>
  <c r="AB3496" i="1"/>
  <c r="AB3497" i="1"/>
  <c r="AB3498" i="1"/>
  <c r="AB3499" i="1"/>
  <c r="AB3500" i="1"/>
  <c r="AB3501" i="1"/>
  <c r="AB3502" i="1"/>
  <c r="AB3503" i="1"/>
  <c r="AB3504" i="1"/>
  <c r="AB3505" i="1"/>
  <c r="AB3506" i="1"/>
  <c r="AB3507" i="1"/>
  <c r="AB3508" i="1"/>
  <c r="AB3509" i="1"/>
  <c r="AB3510" i="1"/>
  <c r="AB3511" i="1"/>
  <c r="AB3512" i="1"/>
  <c r="AB3513" i="1"/>
  <c r="AB3514" i="1"/>
  <c r="AB3515" i="1"/>
  <c r="AB3516" i="1"/>
  <c r="AB3517" i="1"/>
  <c r="AB3518" i="1"/>
  <c r="AB3519" i="1"/>
  <c r="AB3520" i="1"/>
  <c r="AB3521" i="1"/>
  <c r="AB3522" i="1"/>
  <c r="AB3523" i="1"/>
  <c r="AB3524" i="1"/>
  <c r="AB3525" i="1"/>
  <c r="AB3526" i="1"/>
  <c r="AB3527" i="1"/>
  <c r="AB3528" i="1"/>
  <c r="AB3529" i="1"/>
  <c r="AB3530" i="1"/>
  <c r="AB3531" i="1"/>
  <c r="AB3532" i="1"/>
  <c r="AB3533" i="1"/>
  <c r="AB3534" i="1"/>
  <c r="AB3535" i="1"/>
  <c r="AB3536" i="1"/>
  <c r="AB3537" i="1"/>
  <c r="AB3538" i="1"/>
  <c r="AB3539" i="1"/>
  <c r="AB3540" i="1"/>
  <c r="AB3541" i="1"/>
  <c r="AB3542" i="1"/>
  <c r="AB3543" i="1"/>
  <c r="AB3544" i="1"/>
  <c r="AB3545" i="1"/>
  <c r="AB3546" i="1"/>
  <c r="AB3547" i="1"/>
  <c r="AB3548" i="1"/>
  <c r="AB3549" i="1"/>
  <c r="AB3550" i="1"/>
  <c r="AB3551" i="1"/>
  <c r="AB3552" i="1"/>
  <c r="AB3553" i="1"/>
  <c r="AB3554" i="1"/>
  <c r="AB3555" i="1"/>
  <c r="AB3556" i="1"/>
  <c r="AB3557" i="1"/>
  <c r="AB3558" i="1"/>
  <c r="AB3559" i="1"/>
  <c r="AB3560" i="1"/>
  <c r="AB3561" i="1"/>
  <c r="AB3562" i="1"/>
  <c r="AB3563" i="1"/>
  <c r="AB3564" i="1"/>
  <c r="AB3565" i="1"/>
  <c r="AB3566" i="1"/>
  <c r="AB3567" i="1"/>
  <c r="AB3568" i="1"/>
  <c r="AB3569" i="1"/>
  <c r="AB3570" i="1"/>
  <c r="AB3571" i="1"/>
  <c r="AB3572" i="1"/>
  <c r="AB3573" i="1"/>
  <c r="AB3574" i="1"/>
  <c r="AB3575" i="1"/>
  <c r="AB3576" i="1"/>
  <c r="AB3577" i="1"/>
  <c r="AB3578" i="1"/>
  <c r="AB3579" i="1"/>
  <c r="AB3580" i="1"/>
  <c r="AB3581" i="1"/>
  <c r="AB3582" i="1"/>
  <c r="AB3583" i="1"/>
  <c r="AB3584" i="1"/>
  <c r="AB3585" i="1"/>
  <c r="AB3586" i="1"/>
  <c r="AB3587" i="1"/>
  <c r="AB3588" i="1"/>
  <c r="AB3589" i="1"/>
  <c r="AB3590" i="1"/>
  <c r="AB3591" i="1"/>
  <c r="AB3592" i="1"/>
  <c r="AB3593" i="1"/>
  <c r="AB3594" i="1"/>
  <c r="AB3595" i="1"/>
  <c r="AB3596" i="1"/>
  <c r="AB3597" i="1"/>
  <c r="AB3598" i="1"/>
  <c r="AB3599" i="1"/>
  <c r="AB3600" i="1"/>
  <c r="AB3601" i="1"/>
  <c r="AB3602" i="1"/>
  <c r="AB3603" i="1"/>
  <c r="AB3604" i="1"/>
  <c r="AB3605" i="1"/>
  <c r="AB3606" i="1"/>
  <c r="AB3607" i="1"/>
  <c r="AB3608" i="1"/>
  <c r="AB3609" i="1"/>
  <c r="AB3610" i="1"/>
  <c r="AB3611" i="1"/>
  <c r="AB3612" i="1"/>
  <c r="AB3613" i="1"/>
  <c r="AB3614" i="1"/>
  <c r="AB3615" i="1"/>
  <c r="AB3616" i="1"/>
  <c r="AB3617" i="1"/>
  <c r="AB3618" i="1"/>
  <c r="AB3619" i="1"/>
  <c r="AB3620" i="1"/>
  <c r="AB3621" i="1"/>
  <c r="AB3622" i="1"/>
  <c r="AB3623" i="1"/>
  <c r="AB3624" i="1"/>
  <c r="AB3625" i="1"/>
  <c r="AB3626" i="1"/>
  <c r="AB3627" i="1"/>
  <c r="AB3628" i="1"/>
  <c r="AB3629" i="1"/>
  <c r="AB3630" i="1"/>
  <c r="AB3631" i="1"/>
  <c r="AB3632" i="1"/>
  <c r="AB3633" i="1"/>
  <c r="AB3634" i="1"/>
  <c r="AB3635" i="1"/>
  <c r="AB3636" i="1"/>
  <c r="AB3637" i="1"/>
  <c r="AB3638" i="1"/>
  <c r="AB3639" i="1"/>
  <c r="AB3640" i="1"/>
  <c r="AB3641" i="1"/>
  <c r="AB3642" i="1"/>
  <c r="AB3643" i="1"/>
  <c r="AB3644" i="1"/>
  <c r="AB3645" i="1"/>
  <c r="AB3646" i="1"/>
  <c r="AB3647" i="1"/>
  <c r="AB3648" i="1"/>
  <c r="AB3649" i="1"/>
  <c r="AB3650" i="1"/>
  <c r="AB3651" i="1"/>
  <c r="AB3652" i="1"/>
  <c r="AB3653" i="1"/>
  <c r="AB3654" i="1"/>
  <c r="AB3655" i="1"/>
  <c r="AB3656" i="1"/>
  <c r="AB3657" i="1"/>
  <c r="AB3658" i="1"/>
  <c r="AB3659" i="1"/>
  <c r="AB3660" i="1"/>
  <c r="AB3661" i="1"/>
  <c r="AB3662" i="1"/>
  <c r="AB3663" i="1"/>
  <c r="AB3664" i="1"/>
  <c r="AB3665" i="1"/>
  <c r="AB3666" i="1"/>
  <c r="AB3667" i="1"/>
  <c r="AB3668" i="1"/>
  <c r="AB3669" i="1"/>
  <c r="AB3670" i="1"/>
  <c r="AB3671" i="1"/>
  <c r="AB3672" i="1"/>
  <c r="AB3673" i="1"/>
  <c r="AB3674" i="1"/>
  <c r="AB3675" i="1"/>
  <c r="AB3676" i="1"/>
  <c r="AB3677" i="1"/>
  <c r="AB3678" i="1"/>
  <c r="AB3679" i="1"/>
  <c r="AB3680" i="1"/>
  <c r="AB3681" i="1"/>
  <c r="AB3682" i="1"/>
  <c r="AB3683" i="1"/>
  <c r="AB3684" i="1"/>
  <c r="AB3685" i="1"/>
  <c r="AB3686" i="1"/>
  <c r="AB3687" i="1"/>
  <c r="AB3688" i="1"/>
  <c r="AB3689" i="1"/>
  <c r="AB3690" i="1"/>
  <c r="AB3691" i="1"/>
  <c r="AB3692" i="1"/>
  <c r="AB3693" i="1"/>
  <c r="AB3694" i="1"/>
  <c r="AB3695" i="1"/>
  <c r="AB3696" i="1"/>
  <c r="AB3697" i="1"/>
  <c r="AB3698" i="1"/>
  <c r="AB3699" i="1"/>
  <c r="AB3700" i="1"/>
  <c r="AB3701" i="1"/>
  <c r="AB3702" i="1"/>
  <c r="AB3703" i="1"/>
  <c r="AB3704" i="1"/>
  <c r="AB3705" i="1"/>
  <c r="AB3706" i="1"/>
  <c r="AB3707" i="1"/>
  <c r="AB3708" i="1"/>
  <c r="AB3709" i="1"/>
  <c r="AB3710" i="1"/>
  <c r="AB3711" i="1"/>
  <c r="AB3712" i="1"/>
  <c r="AB3713" i="1"/>
  <c r="AB3714" i="1"/>
  <c r="AB3715" i="1"/>
  <c r="AB3716" i="1"/>
  <c r="AB3717" i="1"/>
  <c r="AB3718" i="1"/>
  <c r="AB3719" i="1"/>
  <c r="AB3720" i="1"/>
  <c r="AB3721" i="1"/>
  <c r="AB3722" i="1"/>
  <c r="AB3723" i="1"/>
  <c r="AB3724" i="1"/>
  <c r="AB3725" i="1"/>
  <c r="AB3726" i="1"/>
  <c r="AB3727" i="1"/>
  <c r="AB3728" i="1"/>
  <c r="AB3729" i="1"/>
  <c r="AB3730" i="1"/>
  <c r="AB3731" i="1"/>
  <c r="AB3732" i="1"/>
  <c r="AB3733" i="1"/>
  <c r="AB3734" i="1"/>
  <c r="AB3735" i="1"/>
  <c r="AB3736" i="1"/>
  <c r="AB3737" i="1"/>
  <c r="AB3738" i="1"/>
  <c r="AB3739" i="1"/>
  <c r="AB3740" i="1"/>
  <c r="AB3741" i="1"/>
  <c r="AB3742" i="1"/>
  <c r="AB3743" i="1"/>
  <c r="AB3744" i="1"/>
  <c r="AB3745" i="1"/>
  <c r="AB3746" i="1"/>
  <c r="AB3747" i="1"/>
  <c r="AB3748" i="1"/>
  <c r="AB3749" i="1"/>
  <c r="AB3750" i="1"/>
  <c r="AB3751" i="1"/>
  <c r="AB3752" i="1"/>
  <c r="AB3753" i="1"/>
  <c r="AB3754" i="1"/>
  <c r="AB3755" i="1"/>
  <c r="AB3756" i="1"/>
  <c r="AB3757" i="1"/>
  <c r="AB3758" i="1"/>
  <c r="AB3759" i="1"/>
  <c r="AB3760" i="1"/>
  <c r="AB3761" i="1"/>
  <c r="AB3762" i="1"/>
  <c r="AB3763" i="1"/>
  <c r="AB3764" i="1"/>
  <c r="AB3765" i="1"/>
  <c r="AB3766" i="1"/>
  <c r="AB3767" i="1"/>
  <c r="AB3768" i="1"/>
  <c r="AB3769" i="1"/>
  <c r="AB3770" i="1"/>
  <c r="AB3771" i="1"/>
  <c r="AB3772" i="1"/>
  <c r="AB3773" i="1"/>
  <c r="AB3774" i="1"/>
  <c r="AB3775" i="1"/>
  <c r="AB3776" i="1"/>
  <c r="AB3777" i="1"/>
  <c r="AB3778" i="1"/>
  <c r="AB3779" i="1"/>
  <c r="AB3780" i="1"/>
  <c r="AB3781" i="1"/>
  <c r="AB3782" i="1"/>
  <c r="AB3783" i="1"/>
  <c r="AB3784" i="1"/>
  <c r="AB3785" i="1"/>
  <c r="AB3786" i="1"/>
  <c r="AB3787" i="1"/>
  <c r="AB3788" i="1"/>
  <c r="AB3789" i="1"/>
  <c r="AB3790" i="1"/>
  <c r="AB3791" i="1"/>
  <c r="AB3792" i="1"/>
  <c r="AB3793" i="1"/>
  <c r="AB3794" i="1"/>
  <c r="AB3795" i="1"/>
  <c r="AB3796" i="1"/>
  <c r="AB3797" i="1"/>
  <c r="AB3798" i="1"/>
  <c r="AB3799" i="1"/>
  <c r="AB3800" i="1"/>
  <c r="AB3801" i="1"/>
  <c r="AB3802" i="1"/>
  <c r="AB3803" i="1"/>
  <c r="AB3804" i="1"/>
  <c r="AB3805" i="1"/>
  <c r="AB3806" i="1"/>
  <c r="AB3807" i="1"/>
  <c r="AB3808" i="1"/>
  <c r="AB3809" i="1"/>
  <c r="AB3810" i="1"/>
  <c r="AB3811" i="1"/>
  <c r="AB3812" i="1"/>
  <c r="AB3813" i="1"/>
  <c r="AB3814" i="1"/>
  <c r="AB3815" i="1"/>
  <c r="AB3816" i="1"/>
  <c r="AB3817" i="1"/>
  <c r="AB3818" i="1"/>
  <c r="AB3819" i="1"/>
  <c r="AB3820" i="1"/>
  <c r="AB3821" i="1"/>
  <c r="AB3822" i="1"/>
  <c r="AB3823" i="1"/>
  <c r="AB3824" i="1"/>
  <c r="AB3825" i="1"/>
  <c r="AB3826" i="1"/>
  <c r="AB3827" i="1"/>
  <c r="AB3828" i="1"/>
  <c r="AB3829" i="1"/>
  <c r="AB3830" i="1"/>
  <c r="AB3831" i="1"/>
  <c r="AB3832" i="1"/>
  <c r="AB3833" i="1"/>
  <c r="AB3834" i="1"/>
  <c r="AB3835" i="1"/>
  <c r="AB3836" i="1"/>
  <c r="AB3837" i="1"/>
  <c r="AB3838" i="1"/>
  <c r="AB3839" i="1"/>
  <c r="AB3840" i="1"/>
  <c r="AB3841" i="1"/>
  <c r="AB3842" i="1"/>
  <c r="AB3843" i="1"/>
  <c r="AB3844" i="1"/>
  <c r="AB3845" i="1"/>
  <c r="AB3846" i="1"/>
  <c r="AB3847" i="1"/>
  <c r="AB3848" i="1"/>
  <c r="AB3849" i="1"/>
  <c r="AB3850" i="1"/>
  <c r="AB3851" i="1"/>
  <c r="AB3852" i="1"/>
  <c r="AB3853" i="1"/>
  <c r="AB3854" i="1"/>
  <c r="AB3855" i="1"/>
  <c r="AB3856" i="1"/>
  <c r="AB3857" i="1"/>
  <c r="AB3858" i="1"/>
  <c r="AB3859" i="1"/>
  <c r="AB3860" i="1"/>
  <c r="AB3861" i="1"/>
  <c r="AB3862" i="1"/>
  <c r="AB3863" i="1"/>
  <c r="AB3864" i="1"/>
  <c r="AB3865" i="1"/>
  <c r="AB3866" i="1"/>
  <c r="AB3867" i="1"/>
  <c r="AB3868" i="1"/>
  <c r="AB3869" i="1"/>
  <c r="AB3870" i="1"/>
  <c r="AB3871" i="1"/>
  <c r="AB3872" i="1"/>
  <c r="AB3873" i="1"/>
  <c r="AB3874" i="1"/>
  <c r="AB3875" i="1"/>
  <c r="AB3876" i="1"/>
  <c r="AB3877" i="1"/>
  <c r="AB3878" i="1"/>
  <c r="AB3879" i="1"/>
  <c r="AB3880" i="1"/>
  <c r="AB3881" i="1"/>
  <c r="AB3882" i="1"/>
  <c r="AB3883" i="1"/>
  <c r="AB3884" i="1"/>
  <c r="AB3885" i="1"/>
  <c r="AB3886" i="1"/>
  <c r="AB3887" i="1"/>
  <c r="AB3888" i="1"/>
  <c r="AB3889" i="1"/>
  <c r="AB3890" i="1"/>
  <c r="AB3891" i="1"/>
  <c r="AB3892" i="1"/>
  <c r="AB3893" i="1"/>
  <c r="AB3894" i="1"/>
  <c r="AB3895" i="1"/>
  <c r="AB3896" i="1"/>
  <c r="AB3897" i="1"/>
  <c r="AB3898" i="1"/>
  <c r="AB3899" i="1"/>
  <c r="AB3900" i="1"/>
  <c r="AB3901" i="1"/>
  <c r="AB3902" i="1"/>
  <c r="AB3903" i="1"/>
  <c r="AB3904" i="1"/>
  <c r="AB3905" i="1"/>
  <c r="AB3906" i="1"/>
  <c r="AB3907" i="1"/>
  <c r="AB3908" i="1"/>
  <c r="AB3909" i="1"/>
  <c r="AB3910" i="1"/>
  <c r="AB3911" i="1"/>
  <c r="AB3912" i="1"/>
  <c r="AB3913" i="1"/>
  <c r="AB3914" i="1"/>
  <c r="AB3915" i="1"/>
  <c r="AB3916" i="1"/>
  <c r="AB3917" i="1"/>
  <c r="AB3918" i="1"/>
  <c r="AB3919" i="1"/>
  <c r="AB3920" i="1"/>
  <c r="AB3921" i="1"/>
  <c r="AB3922" i="1"/>
  <c r="AB3923" i="1"/>
  <c r="AB3924" i="1"/>
  <c r="AB3925" i="1"/>
  <c r="AB3926" i="1"/>
  <c r="AB3927" i="1"/>
  <c r="AB3928" i="1"/>
  <c r="AB3929" i="1"/>
  <c r="AB3930" i="1"/>
  <c r="AB3931" i="1"/>
  <c r="AB3932" i="1"/>
  <c r="AB3933" i="1"/>
  <c r="AB3934" i="1"/>
  <c r="AB3935" i="1"/>
  <c r="AB3936" i="1"/>
  <c r="AB3937" i="1"/>
  <c r="AB3938" i="1"/>
  <c r="AB3939" i="1"/>
  <c r="AB3940" i="1"/>
  <c r="AB3941" i="1"/>
  <c r="AB3942" i="1"/>
  <c r="AB3943" i="1"/>
  <c r="AB3944" i="1"/>
  <c r="AB3945" i="1"/>
  <c r="AB3946" i="1"/>
  <c r="AB3947" i="1"/>
  <c r="AB3948" i="1"/>
  <c r="AB3949" i="1"/>
  <c r="AB3950" i="1"/>
  <c r="AB3951" i="1"/>
  <c r="AB3952" i="1"/>
  <c r="AB3953" i="1"/>
  <c r="AB3954" i="1"/>
  <c r="AB3955" i="1"/>
  <c r="AB3956" i="1"/>
  <c r="AB3957" i="1"/>
  <c r="AB3958" i="1"/>
  <c r="AB3959" i="1"/>
  <c r="AB3960" i="1"/>
  <c r="AB3961" i="1"/>
  <c r="AB3962" i="1"/>
  <c r="AB3963" i="1"/>
  <c r="AB3964" i="1"/>
  <c r="AB3965" i="1"/>
  <c r="AB3966" i="1"/>
  <c r="AB3967" i="1"/>
  <c r="AB3968" i="1"/>
  <c r="AB3969" i="1"/>
  <c r="AB3970" i="1"/>
  <c r="AB3971" i="1"/>
  <c r="AB3972" i="1"/>
  <c r="AB3973" i="1"/>
  <c r="AB3974" i="1"/>
  <c r="AB3975" i="1"/>
  <c r="AB3976" i="1"/>
  <c r="AB3977" i="1"/>
  <c r="AB3978" i="1"/>
  <c r="AB3979" i="1"/>
  <c r="AB3980" i="1"/>
  <c r="AB3981" i="1"/>
  <c r="AB3982" i="1"/>
  <c r="AB3983" i="1"/>
  <c r="AB3984" i="1"/>
  <c r="AB3985" i="1"/>
  <c r="AB3986" i="1"/>
  <c r="AB3987" i="1"/>
  <c r="AB3988" i="1"/>
  <c r="AB3989" i="1"/>
  <c r="AB3990" i="1"/>
  <c r="AB3991" i="1"/>
  <c r="AB3992" i="1"/>
  <c r="AB3993" i="1"/>
  <c r="AB3994" i="1"/>
  <c r="AB3995" i="1"/>
  <c r="AB3996" i="1"/>
  <c r="AB3997" i="1"/>
  <c r="AB3998" i="1"/>
  <c r="AB3999" i="1"/>
  <c r="AB4000" i="1"/>
  <c r="AB4001" i="1"/>
  <c r="AB4002" i="1"/>
  <c r="AB4003" i="1"/>
  <c r="AB4004" i="1"/>
  <c r="AB4005" i="1"/>
  <c r="AB4006" i="1"/>
  <c r="AB4007" i="1"/>
  <c r="AB4008" i="1"/>
  <c r="AB4009" i="1"/>
  <c r="AB4010" i="1"/>
  <c r="AB4011" i="1"/>
  <c r="AB4012" i="1"/>
  <c r="AB4013" i="1"/>
  <c r="AB4014" i="1"/>
  <c r="AB4015" i="1"/>
  <c r="AB4016" i="1"/>
  <c r="AB4017" i="1"/>
  <c r="AB4018" i="1"/>
  <c r="AB4019" i="1"/>
  <c r="AB4020" i="1"/>
  <c r="AB4021" i="1"/>
  <c r="AB4022" i="1"/>
  <c r="AB4023" i="1"/>
  <c r="AB4024" i="1"/>
  <c r="AB4025" i="1"/>
  <c r="AB4026" i="1"/>
  <c r="AB4027" i="1"/>
  <c r="AB4028" i="1"/>
  <c r="AB4029" i="1"/>
  <c r="AB4030" i="1"/>
  <c r="AB4031" i="1"/>
  <c r="AB4032" i="1"/>
  <c r="AB4033" i="1"/>
  <c r="AB4034" i="1"/>
  <c r="AB4035" i="1"/>
  <c r="AB4036" i="1"/>
  <c r="AB4037" i="1"/>
  <c r="AB4038" i="1"/>
  <c r="AB4039" i="1"/>
  <c r="AB4040" i="1"/>
  <c r="AB4041" i="1"/>
  <c r="AB4042" i="1"/>
  <c r="AB4043" i="1"/>
  <c r="AB4044" i="1"/>
  <c r="AB4045" i="1"/>
  <c r="AB4046" i="1"/>
  <c r="AB4047" i="1"/>
  <c r="AB4048" i="1"/>
  <c r="AB4049" i="1"/>
  <c r="AB4050" i="1"/>
  <c r="AB4051" i="1"/>
  <c r="AB4052" i="1"/>
  <c r="AB4053" i="1"/>
  <c r="AB4054" i="1"/>
  <c r="AB4055" i="1"/>
  <c r="AB4056" i="1"/>
  <c r="AB4057" i="1"/>
  <c r="AB4058" i="1"/>
  <c r="AB4059" i="1"/>
  <c r="AB4060" i="1"/>
  <c r="AB4061" i="1"/>
  <c r="AB4062" i="1"/>
  <c r="AB4063" i="1"/>
  <c r="AB4064" i="1"/>
  <c r="AB4065" i="1"/>
  <c r="AB4066" i="1"/>
  <c r="AB4067" i="1"/>
  <c r="AB4068" i="1"/>
  <c r="AB4069" i="1"/>
  <c r="AB4070" i="1"/>
  <c r="AB4071" i="1"/>
  <c r="AB4072" i="1"/>
  <c r="AB4073" i="1"/>
  <c r="AB4074" i="1"/>
  <c r="AB4075" i="1"/>
  <c r="AB4076" i="1"/>
  <c r="AB4077" i="1"/>
  <c r="AB4078" i="1"/>
  <c r="AB4079" i="1"/>
  <c r="AB4080" i="1"/>
  <c r="AB4081" i="1"/>
  <c r="AB4082" i="1"/>
  <c r="AB4083" i="1"/>
  <c r="AB4084" i="1"/>
  <c r="AB4085" i="1"/>
  <c r="AB4086" i="1"/>
  <c r="AB4087" i="1"/>
  <c r="AB4088" i="1"/>
  <c r="AB4089" i="1"/>
  <c r="AB4090" i="1"/>
  <c r="AB4091" i="1"/>
  <c r="AB4092" i="1"/>
  <c r="AB4093" i="1"/>
  <c r="AB4094" i="1"/>
  <c r="AB4095" i="1"/>
  <c r="AB4096" i="1"/>
  <c r="AB4097" i="1"/>
  <c r="AB4098" i="1"/>
  <c r="AB4099" i="1"/>
  <c r="AB4100" i="1"/>
  <c r="AB4101" i="1"/>
  <c r="AB4102" i="1"/>
  <c r="AB4103" i="1"/>
  <c r="AB4104" i="1"/>
  <c r="AB4105" i="1"/>
  <c r="AB4106" i="1"/>
  <c r="AB4107" i="1"/>
  <c r="AB4108" i="1"/>
  <c r="AB4109" i="1"/>
  <c r="AB4110" i="1"/>
  <c r="AB4111" i="1"/>
  <c r="AB4112" i="1"/>
  <c r="AB4113" i="1"/>
  <c r="AB4114" i="1"/>
  <c r="AB4115" i="1"/>
  <c r="AB4116" i="1"/>
  <c r="AB4117" i="1"/>
  <c r="AB4118" i="1"/>
  <c r="AB4119" i="1"/>
  <c r="AB4120" i="1"/>
  <c r="AB4121" i="1"/>
  <c r="AB4122" i="1"/>
  <c r="AB4123" i="1"/>
  <c r="AB4124" i="1"/>
  <c r="AB4125" i="1"/>
  <c r="AB4126" i="1"/>
  <c r="AB4127" i="1"/>
  <c r="AB4128" i="1"/>
  <c r="AB4129" i="1"/>
  <c r="AB4130" i="1"/>
  <c r="AB4131" i="1"/>
  <c r="AB4132" i="1"/>
  <c r="AB4133" i="1"/>
  <c r="AB4134" i="1"/>
  <c r="AB4135" i="1"/>
  <c r="AB4136" i="1"/>
  <c r="AB4137" i="1"/>
  <c r="AB4138" i="1"/>
  <c r="AB4139" i="1"/>
  <c r="AB4140" i="1"/>
  <c r="AB4141" i="1"/>
  <c r="AB4142" i="1"/>
  <c r="AB4143" i="1"/>
  <c r="AB4144" i="1"/>
  <c r="AB4145" i="1"/>
  <c r="AB4146" i="1"/>
  <c r="AB4147" i="1"/>
  <c r="AB4148" i="1"/>
  <c r="AB4149" i="1"/>
  <c r="AB4150" i="1"/>
  <c r="AB4151" i="1"/>
  <c r="AB4152" i="1"/>
  <c r="AB4153" i="1"/>
  <c r="AB4154" i="1"/>
  <c r="AB4155" i="1"/>
  <c r="AB4156" i="1"/>
  <c r="AB4157" i="1"/>
  <c r="AB4158" i="1"/>
  <c r="AB4159" i="1"/>
  <c r="AB4160" i="1"/>
  <c r="AB4161" i="1"/>
  <c r="AB4162" i="1"/>
  <c r="AB4163" i="1"/>
  <c r="AB4164" i="1"/>
  <c r="AB4165" i="1"/>
  <c r="AB4166" i="1"/>
  <c r="AB4167" i="1"/>
  <c r="AB4168" i="1"/>
  <c r="AB4169" i="1"/>
  <c r="AB4170" i="1"/>
  <c r="AB4171" i="1"/>
  <c r="AB4172" i="1"/>
  <c r="AB4173" i="1"/>
  <c r="AB4174" i="1"/>
  <c r="AB4175" i="1"/>
  <c r="AB4176" i="1"/>
  <c r="AB4177" i="1"/>
  <c r="AB4178" i="1"/>
  <c r="AB4179" i="1"/>
  <c r="AB4180" i="1"/>
  <c r="AB4181" i="1"/>
  <c r="AB4182" i="1"/>
  <c r="AB4183" i="1"/>
  <c r="AB4184" i="1"/>
  <c r="AB4185" i="1"/>
  <c r="AB4186" i="1"/>
  <c r="AB4187" i="1"/>
  <c r="AB4188" i="1"/>
  <c r="AB4189" i="1"/>
  <c r="AB4190" i="1"/>
  <c r="AB4191" i="1"/>
  <c r="AB4192" i="1"/>
  <c r="AB4193" i="1"/>
  <c r="AB4194" i="1"/>
  <c r="AB4195" i="1"/>
  <c r="AB4196" i="1"/>
  <c r="AB4197" i="1"/>
  <c r="AB4198" i="1"/>
  <c r="AB4199" i="1"/>
  <c r="AB4200" i="1"/>
  <c r="AB4201" i="1"/>
  <c r="AB4202" i="1"/>
  <c r="AB4203" i="1"/>
  <c r="AB4204" i="1"/>
  <c r="AB4205" i="1"/>
  <c r="AB4206" i="1"/>
  <c r="AB4207" i="1"/>
  <c r="AB4208" i="1"/>
  <c r="AB4209" i="1"/>
  <c r="AB4210" i="1"/>
  <c r="AB4211" i="1"/>
  <c r="AB4212" i="1"/>
  <c r="AB4213" i="1"/>
  <c r="AB4214" i="1"/>
  <c r="AB4215" i="1"/>
  <c r="AB4216" i="1"/>
  <c r="AB4217" i="1"/>
  <c r="AB4218" i="1"/>
  <c r="AB4219" i="1"/>
  <c r="AB4220" i="1"/>
  <c r="AB4221" i="1"/>
  <c r="AB4222" i="1"/>
  <c r="AB4223" i="1"/>
  <c r="AB4224" i="1"/>
  <c r="AB4225" i="1"/>
  <c r="AB4226" i="1"/>
  <c r="AB4227" i="1"/>
  <c r="AB4228" i="1"/>
  <c r="AB4229" i="1"/>
  <c r="AB4230" i="1"/>
  <c r="AB4231" i="1"/>
  <c r="AB4232" i="1"/>
  <c r="AB4233" i="1"/>
  <c r="AB4234" i="1"/>
  <c r="AB4235" i="1"/>
  <c r="AB4236" i="1"/>
  <c r="AB4237" i="1"/>
  <c r="AB4238" i="1"/>
  <c r="AB4239" i="1"/>
  <c r="AB4240" i="1"/>
  <c r="AB4241" i="1"/>
  <c r="AB4242" i="1"/>
  <c r="AB4243" i="1"/>
  <c r="AB4244" i="1"/>
  <c r="AB4245" i="1"/>
  <c r="AB4246" i="1"/>
  <c r="AB4247" i="1"/>
  <c r="AB4248" i="1"/>
  <c r="AB4249" i="1"/>
  <c r="AB4250" i="1"/>
  <c r="AB4251" i="1"/>
  <c r="AB4252" i="1"/>
  <c r="AB4253" i="1"/>
  <c r="AB4254" i="1"/>
  <c r="AB4255" i="1"/>
  <c r="AB4256" i="1"/>
  <c r="AB4257" i="1"/>
  <c r="AB4258" i="1"/>
  <c r="AB4259" i="1"/>
  <c r="AB4260" i="1"/>
  <c r="AB4261" i="1"/>
  <c r="AB4262" i="1"/>
  <c r="AB4263" i="1"/>
  <c r="AB4264" i="1"/>
  <c r="AB4265" i="1"/>
  <c r="AB4266" i="1"/>
  <c r="AB4267" i="1"/>
  <c r="AB4268" i="1"/>
  <c r="AB4269" i="1"/>
  <c r="AB4270" i="1"/>
  <c r="AB4271" i="1"/>
  <c r="AB4272" i="1"/>
  <c r="AB4273" i="1"/>
  <c r="AB4274" i="1"/>
  <c r="AB4275" i="1"/>
  <c r="AB4276" i="1"/>
  <c r="AB4277" i="1"/>
  <c r="AB4278" i="1"/>
  <c r="AB4279" i="1"/>
  <c r="AB4280" i="1"/>
  <c r="AB4281" i="1"/>
  <c r="AB4282" i="1"/>
  <c r="AB4283" i="1"/>
  <c r="AB4284" i="1"/>
  <c r="AB4285" i="1"/>
  <c r="AB4286" i="1"/>
  <c r="AB4287" i="1"/>
  <c r="AB4288" i="1"/>
  <c r="AB4289" i="1"/>
  <c r="AB4290" i="1"/>
  <c r="AB4291" i="1"/>
  <c r="AB4292" i="1"/>
  <c r="AB4293" i="1"/>
  <c r="AB4294" i="1"/>
  <c r="AB4295" i="1"/>
  <c r="AB4296" i="1"/>
  <c r="AB4297" i="1"/>
  <c r="AB4298" i="1"/>
  <c r="AB4299" i="1"/>
  <c r="AB4300" i="1"/>
  <c r="AB4301" i="1"/>
  <c r="AB4302" i="1"/>
  <c r="AB4303" i="1"/>
  <c r="AB4304" i="1"/>
  <c r="AB4305" i="1"/>
  <c r="AB4306" i="1"/>
  <c r="AB4307" i="1"/>
  <c r="AB4308" i="1"/>
  <c r="AB4309" i="1"/>
  <c r="AB4310" i="1"/>
  <c r="AB4311" i="1"/>
  <c r="AB4312" i="1"/>
  <c r="AB4313" i="1"/>
  <c r="AB4314" i="1"/>
  <c r="AB4315" i="1"/>
  <c r="AB4316" i="1"/>
  <c r="AB4317" i="1"/>
  <c r="AB4318" i="1"/>
  <c r="AB4319" i="1"/>
  <c r="AB4320" i="1"/>
  <c r="AB4321" i="1"/>
  <c r="AB4322" i="1"/>
  <c r="AB4323" i="1"/>
  <c r="AB4324" i="1"/>
  <c r="AB4325" i="1"/>
  <c r="AB4326" i="1"/>
  <c r="AB4327" i="1"/>
  <c r="AB4328" i="1"/>
  <c r="AB4329" i="1"/>
  <c r="AB4330" i="1"/>
  <c r="AB4331" i="1"/>
  <c r="AB4332" i="1"/>
  <c r="AB4333" i="1"/>
  <c r="AB4334" i="1"/>
  <c r="AB4335" i="1"/>
  <c r="AB4336" i="1"/>
  <c r="AB4337" i="1"/>
  <c r="AB4338" i="1"/>
  <c r="AB4339" i="1"/>
  <c r="AB4340" i="1"/>
  <c r="AB4341" i="1"/>
  <c r="AB4342" i="1"/>
  <c r="AB4343" i="1"/>
  <c r="AB4344" i="1"/>
  <c r="AB4345" i="1"/>
  <c r="AB4346" i="1"/>
  <c r="AB4347" i="1"/>
  <c r="AB4348" i="1"/>
  <c r="AB4349" i="1"/>
  <c r="AB4350" i="1"/>
  <c r="AB4351" i="1"/>
  <c r="AB4352" i="1"/>
  <c r="AB4353" i="1"/>
  <c r="AB4354" i="1"/>
  <c r="AB4355" i="1"/>
  <c r="AB4356" i="1"/>
  <c r="AB4357" i="1"/>
  <c r="AB4358" i="1"/>
  <c r="AB4359" i="1"/>
  <c r="AB4360" i="1"/>
  <c r="AB4361" i="1"/>
  <c r="AB4362" i="1"/>
  <c r="AB4363" i="1"/>
  <c r="AB4364" i="1"/>
  <c r="AB4365" i="1"/>
  <c r="AB4366" i="1"/>
  <c r="AB4367" i="1"/>
  <c r="AB4368" i="1"/>
  <c r="AB4369" i="1"/>
  <c r="AB4370" i="1"/>
  <c r="AB4371" i="1"/>
  <c r="AB4372" i="1"/>
  <c r="AB4373" i="1"/>
  <c r="AB4374" i="1"/>
  <c r="AB4375" i="1"/>
  <c r="AB4376" i="1"/>
  <c r="AB4377" i="1"/>
  <c r="AB4378" i="1"/>
  <c r="AB4379" i="1"/>
  <c r="AB4380" i="1"/>
  <c r="AB4381" i="1"/>
  <c r="AB4382" i="1"/>
  <c r="AB4383" i="1"/>
  <c r="AB4384" i="1"/>
  <c r="AB4385" i="1"/>
  <c r="AB4386" i="1"/>
  <c r="AB4387" i="1"/>
  <c r="AB4388" i="1"/>
  <c r="AB4389" i="1"/>
  <c r="AB4390" i="1"/>
  <c r="AB4391" i="1"/>
  <c r="AB4392" i="1"/>
  <c r="AB4393" i="1"/>
  <c r="AB4394" i="1"/>
  <c r="AB4395" i="1"/>
  <c r="AB4396" i="1"/>
  <c r="AB4397" i="1"/>
  <c r="AB4398" i="1"/>
  <c r="AB4399" i="1"/>
  <c r="AB4400" i="1"/>
  <c r="AB4401" i="1"/>
  <c r="AB4402" i="1"/>
  <c r="AB4403" i="1"/>
  <c r="AB4404" i="1"/>
  <c r="AB4405" i="1"/>
  <c r="AB4406" i="1"/>
  <c r="AB4407" i="1"/>
  <c r="AB4408" i="1"/>
  <c r="AB4409" i="1"/>
  <c r="AB4410" i="1"/>
  <c r="AB4411" i="1"/>
  <c r="AB4412" i="1"/>
  <c r="AB4413" i="1"/>
  <c r="AB4414" i="1"/>
  <c r="AB4415" i="1"/>
  <c r="AB4416" i="1"/>
  <c r="AB4417" i="1"/>
  <c r="AB4418" i="1"/>
  <c r="AB4419" i="1"/>
  <c r="AB4420" i="1"/>
  <c r="AB4421" i="1"/>
  <c r="AB4422" i="1"/>
  <c r="AB4423" i="1"/>
  <c r="AB4424" i="1"/>
  <c r="AB4425" i="1"/>
  <c r="AB4426" i="1"/>
  <c r="AB4427" i="1"/>
  <c r="AB4428" i="1"/>
  <c r="AB4429" i="1"/>
  <c r="AB4430" i="1"/>
  <c r="AB4431" i="1"/>
  <c r="AB4432" i="1"/>
  <c r="AB4433" i="1"/>
  <c r="AB4434" i="1"/>
  <c r="AB4435" i="1"/>
  <c r="AB4436" i="1"/>
  <c r="AB4437" i="1"/>
  <c r="AB4438" i="1"/>
  <c r="AB4439" i="1"/>
  <c r="AB4440" i="1"/>
  <c r="AB4441" i="1"/>
  <c r="AB4442" i="1"/>
  <c r="AB4443" i="1"/>
  <c r="AB4444" i="1"/>
  <c r="AB4445" i="1"/>
  <c r="AB4446" i="1"/>
  <c r="AB4447" i="1"/>
  <c r="AB4448" i="1"/>
  <c r="AB4449" i="1"/>
  <c r="AB4450" i="1"/>
  <c r="AB4451" i="1"/>
  <c r="AB4452" i="1"/>
  <c r="AB4453" i="1"/>
  <c r="AB4454" i="1"/>
  <c r="AB4455" i="1"/>
  <c r="AB4456" i="1"/>
  <c r="AB4457" i="1"/>
  <c r="AB4458" i="1"/>
  <c r="AB4459" i="1"/>
  <c r="AB4460" i="1"/>
  <c r="AB4461" i="1"/>
  <c r="AB4462" i="1"/>
  <c r="AB4463" i="1"/>
  <c r="AB4464" i="1"/>
  <c r="AB4465" i="1"/>
  <c r="AB4466" i="1"/>
  <c r="AB4467" i="1"/>
  <c r="AB4468" i="1"/>
  <c r="AB4469" i="1"/>
  <c r="AB4470" i="1"/>
  <c r="AB4471" i="1"/>
  <c r="AB4472" i="1"/>
  <c r="AB4473" i="1"/>
  <c r="AB4474" i="1"/>
  <c r="AB4475" i="1"/>
  <c r="AB4476" i="1"/>
  <c r="AB4477" i="1"/>
  <c r="AB4478" i="1"/>
  <c r="AB4479" i="1"/>
  <c r="AB4480" i="1"/>
  <c r="AB4481" i="1"/>
  <c r="AB4482" i="1"/>
  <c r="AB4483" i="1"/>
  <c r="AB4484" i="1"/>
  <c r="AB4485" i="1"/>
  <c r="AB4486" i="1"/>
  <c r="AB4487" i="1"/>
  <c r="AB4488" i="1"/>
  <c r="AB4489" i="1"/>
  <c r="AB4490" i="1"/>
  <c r="AB4491" i="1"/>
  <c r="AB4492" i="1"/>
  <c r="AB4493" i="1"/>
  <c r="AB4494" i="1"/>
  <c r="AB4495" i="1"/>
  <c r="AB4496" i="1"/>
  <c r="AB4497" i="1"/>
  <c r="AB4498" i="1"/>
  <c r="AB4499" i="1"/>
  <c r="AB4500" i="1"/>
  <c r="AB4501" i="1"/>
  <c r="AB4502" i="1"/>
  <c r="AB4503" i="1"/>
  <c r="AB4504" i="1"/>
  <c r="AB4505" i="1"/>
  <c r="AB4506" i="1"/>
  <c r="AB4507" i="1"/>
  <c r="AB4508" i="1"/>
  <c r="AB4509" i="1"/>
  <c r="AB4510" i="1"/>
  <c r="AB4511" i="1"/>
  <c r="AB4512" i="1"/>
  <c r="AB4513" i="1"/>
  <c r="AB4514" i="1"/>
  <c r="AB4515" i="1"/>
  <c r="AB4516" i="1"/>
  <c r="AB4517" i="1"/>
  <c r="AB4518" i="1"/>
  <c r="AB4519" i="1"/>
  <c r="AB4520" i="1"/>
  <c r="AB4521" i="1"/>
  <c r="AB4522" i="1"/>
  <c r="AB4523" i="1"/>
  <c r="AB4524" i="1"/>
  <c r="AB4525" i="1"/>
  <c r="AB4526" i="1"/>
  <c r="AB4527" i="1"/>
  <c r="AB4528" i="1"/>
  <c r="AB4529" i="1"/>
  <c r="AB4530" i="1"/>
  <c r="AB4531" i="1"/>
  <c r="AB4532" i="1"/>
  <c r="AB4533" i="1"/>
  <c r="AB4534" i="1"/>
  <c r="AB4535" i="1"/>
  <c r="AB4536" i="1"/>
  <c r="AB4537" i="1"/>
  <c r="AB4538" i="1"/>
  <c r="AB4539" i="1"/>
  <c r="AB4540" i="1"/>
  <c r="AB4541" i="1"/>
  <c r="AB4542" i="1"/>
  <c r="AB4543" i="1"/>
  <c r="AB4544" i="1"/>
  <c r="AB4545" i="1"/>
  <c r="AB4546" i="1"/>
  <c r="AB4547" i="1"/>
  <c r="AB4548" i="1"/>
  <c r="AB4549" i="1"/>
  <c r="AB4550" i="1"/>
  <c r="AB4551" i="1"/>
  <c r="AB4552" i="1"/>
  <c r="AB4553" i="1"/>
  <c r="AB4554" i="1"/>
  <c r="AB4555" i="1"/>
  <c r="AB4556" i="1"/>
  <c r="AB4557" i="1"/>
  <c r="AB4558" i="1"/>
  <c r="AB4559" i="1"/>
  <c r="AB4560" i="1"/>
  <c r="AB4561" i="1"/>
  <c r="AB4562" i="1"/>
  <c r="AB4563" i="1"/>
  <c r="AB4564" i="1"/>
  <c r="AB4565" i="1"/>
  <c r="AB4566" i="1"/>
  <c r="AB4567" i="1"/>
  <c r="AB4568" i="1"/>
  <c r="AB4569" i="1"/>
  <c r="AB4570" i="1"/>
  <c r="AB4571" i="1"/>
  <c r="AB4572" i="1"/>
  <c r="AB4573" i="1"/>
  <c r="AB4574" i="1"/>
  <c r="AB4575" i="1"/>
  <c r="AB4576" i="1"/>
  <c r="AB4577" i="1"/>
  <c r="AB4578" i="1"/>
  <c r="AB4579" i="1"/>
  <c r="AB4580" i="1"/>
  <c r="AB4581" i="1"/>
  <c r="AB4582" i="1"/>
  <c r="AB4583" i="1"/>
  <c r="AB4584" i="1"/>
  <c r="AB4585" i="1"/>
  <c r="AB4586" i="1"/>
  <c r="AB4587" i="1"/>
  <c r="AB4588" i="1"/>
  <c r="AB4589" i="1"/>
  <c r="AB4590" i="1"/>
  <c r="AB4591" i="1"/>
  <c r="AB4592" i="1"/>
  <c r="AB4593" i="1"/>
  <c r="AB4594" i="1"/>
  <c r="AB4595" i="1"/>
  <c r="AB4596" i="1"/>
  <c r="AB4597" i="1"/>
  <c r="AB4598" i="1"/>
  <c r="AB4599" i="1"/>
  <c r="AB4600" i="1"/>
  <c r="AB4601" i="1"/>
  <c r="AB4602" i="1"/>
  <c r="AB4603" i="1"/>
  <c r="AB4604" i="1"/>
  <c r="AB4605" i="1"/>
  <c r="AB4606" i="1"/>
  <c r="AB4607" i="1"/>
  <c r="AB4608" i="1"/>
  <c r="AB4609" i="1"/>
  <c r="AB4610" i="1"/>
  <c r="AB4611" i="1"/>
  <c r="AB4612" i="1"/>
  <c r="AB4613" i="1"/>
  <c r="AB4614" i="1"/>
  <c r="AB4615" i="1"/>
  <c r="AB4616" i="1"/>
  <c r="AB4617" i="1"/>
  <c r="AB4618" i="1"/>
  <c r="AB4619" i="1"/>
  <c r="AB4620" i="1"/>
  <c r="AB4621" i="1"/>
  <c r="AB4622" i="1"/>
  <c r="AB4623" i="1"/>
  <c r="AB4624" i="1"/>
  <c r="AB4625" i="1"/>
  <c r="AB4626" i="1"/>
  <c r="AB4627" i="1"/>
  <c r="AB4628" i="1"/>
  <c r="AB4629" i="1"/>
  <c r="AB4630" i="1"/>
  <c r="AB4631" i="1"/>
  <c r="AB4632" i="1"/>
  <c r="AB4633" i="1"/>
  <c r="AB4634" i="1"/>
  <c r="AB4635" i="1"/>
  <c r="AB4636" i="1"/>
  <c r="AB4637" i="1"/>
  <c r="AB4638" i="1"/>
  <c r="AB4639" i="1"/>
  <c r="AB4640" i="1"/>
  <c r="AB4641" i="1"/>
  <c r="AB4642" i="1"/>
  <c r="AB4643" i="1"/>
  <c r="AB4644" i="1"/>
  <c r="AB4645" i="1"/>
  <c r="AB4646" i="1"/>
  <c r="AB4647" i="1"/>
  <c r="AB4648" i="1"/>
  <c r="AB4649" i="1"/>
  <c r="AB4650" i="1"/>
  <c r="AB4651" i="1"/>
  <c r="AB4652" i="1"/>
  <c r="AB4653" i="1"/>
  <c r="AB4654" i="1"/>
  <c r="AB4655" i="1"/>
  <c r="AB4656" i="1"/>
  <c r="AB4657" i="1"/>
  <c r="AB4658" i="1"/>
  <c r="AB4659" i="1"/>
  <c r="AB4660" i="1"/>
  <c r="AB4661" i="1"/>
  <c r="AB4662" i="1"/>
  <c r="AB4663" i="1"/>
  <c r="AB4664" i="1"/>
  <c r="AB4665" i="1"/>
  <c r="AB4666" i="1"/>
  <c r="AB4667" i="1"/>
  <c r="AB4668" i="1"/>
  <c r="AB4669" i="1"/>
  <c r="AB4670" i="1"/>
  <c r="AB4671" i="1"/>
  <c r="AB4672" i="1"/>
  <c r="AB4673" i="1"/>
  <c r="AB4674" i="1"/>
  <c r="AB4675" i="1"/>
  <c r="AB4676" i="1"/>
  <c r="AB4677" i="1"/>
  <c r="AB4678" i="1"/>
  <c r="AB4679" i="1"/>
  <c r="AB4680" i="1"/>
  <c r="AB4681" i="1"/>
  <c r="AB4682" i="1"/>
  <c r="AB4683" i="1"/>
  <c r="AB4684" i="1"/>
  <c r="AB4685" i="1"/>
  <c r="AB4686" i="1"/>
  <c r="AB4687" i="1"/>
  <c r="AB4688" i="1"/>
  <c r="AB4689" i="1"/>
  <c r="AB4690" i="1"/>
  <c r="AB4691" i="1"/>
  <c r="AB4692" i="1"/>
  <c r="AB4693" i="1"/>
  <c r="AB4694" i="1"/>
  <c r="AB4695" i="1"/>
  <c r="AB4696" i="1"/>
  <c r="AB4697" i="1"/>
  <c r="AB4698" i="1"/>
  <c r="AB4699" i="1"/>
  <c r="AB4700" i="1"/>
  <c r="AB4701" i="1"/>
  <c r="AB4702" i="1"/>
  <c r="AB4703" i="1"/>
  <c r="AB4704" i="1"/>
  <c r="AB4705" i="1"/>
  <c r="AB4706" i="1"/>
  <c r="AB4707" i="1"/>
  <c r="AB4708" i="1"/>
  <c r="AB4709" i="1"/>
  <c r="AB4710" i="1"/>
  <c r="AB4711" i="1"/>
  <c r="AB4712" i="1"/>
  <c r="AB4713" i="1"/>
  <c r="AB4714" i="1"/>
  <c r="AB4715" i="1"/>
  <c r="AB4716" i="1"/>
  <c r="AB4717" i="1"/>
  <c r="AB4718" i="1"/>
  <c r="AB4719" i="1"/>
  <c r="AB4720" i="1"/>
  <c r="AB4721" i="1"/>
  <c r="AB4722" i="1"/>
  <c r="AB4723" i="1"/>
  <c r="AB4724" i="1"/>
  <c r="AB4725" i="1"/>
  <c r="AB4726" i="1"/>
  <c r="AB4727" i="1"/>
  <c r="AB4728" i="1"/>
  <c r="AB4729" i="1"/>
  <c r="AB4730" i="1"/>
  <c r="AB4731" i="1"/>
  <c r="AB4732" i="1"/>
  <c r="AB4733" i="1"/>
  <c r="AB4734" i="1"/>
  <c r="AB4735" i="1"/>
  <c r="AB4736" i="1"/>
  <c r="AB4737" i="1"/>
  <c r="AB4738" i="1"/>
  <c r="AB4739" i="1"/>
  <c r="AB4740" i="1"/>
  <c r="AB4741" i="1"/>
  <c r="AB4742" i="1"/>
  <c r="AB4743" i="1"/>
  <c r="AB4744" i="1"/>
  <c r="AB4745" i="1"/>
  <c r="AB4746" i="1"/>
  <c r="AB4747" i="1"/>
  <c r="AB4748" i="1"/>
  <c r="AB4749" i="1"/>
  <c r="AB4750" i="1"/>
  <c r="AB4751" i="1"/>
  <c r="AB4752" i="1"/>
  <c r="AB4753" i="1"/>
  <c r="AB4754" i="1"/>
  <c r="AB4755" i="1"/>
  <c r="AB4756" i="1"/>
  <c r="AB4757" i="1"/>
  <c r="AB4758" i="1"/>
  <c r="AB4759" i="1"/>
  <c r="AB4760" i="1"/>
  <c r="AB4761" i="1"/>
  <c r="AB4762" i="1"/>
  <c r="AB4763" i="1"/>
  <c r="AB4764" i="1"/>
  <c r="AB4765" i="1"/>
  <c r="AB4766" i="1"/>
  <c r="AB4767" i="1"/>
  <c r="AB4768" i="1"/>
  <c r="AB4769" i="1"/>
  <c r="AB4770" i="1"/>
  <c r="AB4771" i="1"/>
  <c r="AB4772" i="1"/>
  <c r="AB4773" i="1"/>
  <c r="AB4774" i="1"/>
  <c r="AB4775" i="1"/>
  <c r="AB4776" i="1"/>
  <c r="AB4777" i="1"/>
  <c r="AB4778" i="1"/>
  <c r="AB4779" i="1"/>
  <c r="AB4780" i="1"/>
  <c r="AB4781" i="1"/>
  <c r="AB4782" i="1"/>
  <c r="AB4783" i="1"/>
  <c r="AB4784" i="1"/>
  <c r="AB4785" i="1"/>
  <c r="AB4786" i="1"/>
  <c r="AB4787" i="1"/>
  <c r="AB4788" i="1"/>
  <c r="AB4789" i="1"/>
  <c r="AB4790" i="1"/>
  <c r="AB4791" i="1"/>
  <c r="AB4792" i="1"/>
  <c r="AB4793" i="1"/>
  <c r="AB4794" i="1"/>
  <c r="AB4795" i="1"/>
  <c r="AB4796" i="1"/>
  <c r="AB4797" i="1"/>
  <c r="AB4798" i="1"/>
  <c r="AB4799" i="1"/>
  <c r="AB4800" i="1"/>
  <c r="AB4801" i="1"/>
  <c r="AB4802" i="1"/>
  <c r="AB4803" i="1"/>
  <c r="AB4804" i="1"/>
  <c r="AB4805" i="1"/>
  <c r="AB4806" i="1"/>
  <c r="AB4807" i="1"/>
  <c r="AB4808" i="1"/>
  <c r="AB4809" i="1"/>
  <c r="AB4810" i="1"/>
  <c r="AB4811" i="1"/>
  <c r="AB4812" i="1"/>
  <c r="AB4813" i="1"/>
  <c r="AB4814" i="1"/>
  <c r="AB4815" i="1"/>
  <c r="AB4816" i="1"/>
  <c r="AB4817" i="1"/>
  <c r="AB4818" i="1"/>
  <c r="AB4819" i="1"/>
  <c r="AB4820" i="1"/>
  <c r="AB4821" i="1"/>
  <c r="AB4822" i="1"/>
  <c r="AB4823" i="1"/>
  <c r="AB4824" i="1"/>
  <c r="AB4825" i="1"/>
  <c r="AB4826" i="1"/>
  <c r="AB4827" i="1"/>
  <c r="AB4828" i="1"/>
  <c r="AB4829" i="1"/>
  <c r="AB4830" i="1"/>
  <c r="AB4831" i="1"/>
  <c r="AB4832" i="1"/>
  <c r="AB4833" i="1"/>
  <c r="AB4834" i="1"/>
  <c r="AB4835" i="1"/>
  <c r="AB4836" i="1"/>
  <c r="AB4837" i="1"/>
  <c r="AB4838" i="1"/>
  <c r="AB4839" i="1"/>
  <c r="AB4840" i="1"/>
  <c r="AB4841" i="1"/>
  <c r="AB4842" i="1"/>
  <c r="AB4843" i="1"/>
  <c r="AB4844" i="1"/>
  <c r="AB4845" i="1"/>
  <c r="AB4846" i="1"/>
  <c r="AB4847" i="1"/>
  <c r="AB4848" i="1"/>
  <c r="AB4849" i="1"/>
  <c r="AB4850" i="1"/>
  <c r="AB4851" i="1"/>
  <c r="AB4852" i="1"/>
  <c r="AB4853" i="1"/>
  <c r="AB4854" i="1"/>
  <c r="AB4855" i="1"/>
  <c r="AB4856" i="1"/>
  <c r="AB4857" i="1"/>
  <c r="AB4858" i="1"/>
  <c r="AB4859" i="1"/>
  <c r="AB4860" i="1"/>
  <c r="AB4861" i="1"/>
  <c r="AB4862" i="1"/>
  <c r="AB4863" i="1"/>
  <c r="AB4864" i="1"/>
  <c r="AB4865" i="1"/>
  <c r="AB4866" i="1"/>
  <c r="AB4867" i="1"/>
  <c r="AB4868" i="1"/>
  <c r="AB4869" i="1"/>
  <c r="AB4870" i="1"/>
  <c r="AB4871" i="1"/>
  <c r="AB4872" i="1"/>
  <c r="AB4873" i="1"/>
  <c r="AB4874" i="1"/>
  <c r="AB4875" i="1"/>
  <c r="AB4876" i="1"/>
  <c r="AB4877" i="1"/>
  <c r="AB4878" i="1"/>
  <c r="AB4879" i="1"/>
  <c r="AB4880" i="1"/>
  <c r="AB4881" i="1"/>
  <c r="AB4882" i="1"/>
  <c r="AB4883" i="1"/>
  <c r="AB4884" i="1"/>
  <c r="AB4885" i="1"/>
  <c r="AB4886" i="1"/>
  <c r="AB4887" i="1"/>
  <c r="AB4888" i="1"/>
  <c r="AB4889" i="1"/>
  <c r="AB4890" i="1"/>
  <c r="AB4891" i="1"/>
  <c r="AB4892" i="1"/>
  <c r="AB4893" i="1"/>
  <c r="AB4894" i="1"/>
  <c r="AB4895" i="1"/>
  <c r="AB4896" i="1"/>
  <c r="AB4897" i="1"/>
  <c r="AB4898" i="1"/>
  <c r="AB4899" i="1"/>
  <c r="AB4900" i="1"/>
  <c r="AB4901" i="1"/>
  <c r="AB4902" i="1"/>
  <c r="AB4903" i="1"/>
  <c r="AB4904" i="1"/>
  <c r="AB4905" i="1"/>
  <c r="AB4906" i="1"/>
  <c r="AB4907" i="1"/>
  <c r="AB4908" i="1"/>
  <c r="AB4909" i="1"/>
  <c r="AB4910" i="1"/>
  <c r="AB4911" i="1"/>
  <c r="AB4912" i="1"/>
  <c r="AB4913" i="1"/>
  <c r="AB4914" i="1"/>
  <c r="AB4915" i="1"/>
  <c r="AB4916" i="1"/>
  <c r="AB4917" i="1"/>
  <c r="AB4918" i="1"/>
  <c r="AB4919" i="1"/>
  <c r="AB4920" i="1"/>
  <c r="AB4921" i="1"/>
  <c r="AB4922" i="1"/>
  <c r="AB4923" i="1"/>
  <c r="AB4924" i="1"/>
  <c r="AB4925" i="1"/>
  <c r="AB4926" i="1"/>
  <c r="AB4927" i="1"/>
  <c r="AB4928" i="1"/>
  <c r="AB4929" i="1"/>
  <c r="AB4930" i="1"/>
  <c r="AB4931" i="1"/>
  <c r="AB4932" i="1"/>
  <c r="AB4933" i="1"/>
  <c r="AB4934" i="1"/>
  <c r="AB4935" i="1"/>
  <c r="AB4936" i="1"/>
  <c r="AB4937" i="1"/>
  <c r="AB4938" i="1"/>
  <c r="AB4939" i="1"/>
  <c r="AB4940" i="1"/>
  <c r="AB4941" i="1"/>
  <c r="AB4942" i="1"/>
  <c r="AB4943" i="1"/>
  <c r="AB4944" i="1"/>
  <c r="AB4945" i="1"/>
  <c r="AB4946" i="1"/>
  <c r="AB4947" i="1"/>
  <c r="AB4948" i="1"/>
  <c r="AB4949" i="1"/>
  <c r="AB4950" i="1"/>
  <c r="AB4951" i="1"/>
  <c r="AB4952" i="1"/>
  <c r="AB4953" i="1"/>
  <c r="AB4954" i="1"/>
  <c r="AB4955" i="1"/>
  <c r="AB4956" i="1"/>
  <c r="AB4957" i="1"/>
  <c r="AB4958" i="1"/>
  <c r="AB4959" i="1"/>
  <c r="AB4960" i="1"/>
  <c r="AB4961" i="1"/>
  <c r="AB4962" i="1"/>
  <c r="AB4963" i="1"/>
  <c r="AB4964" i="1"/>
  <c r="AB4965" i="1"/>
  <c r="AB4966" i="1"/>
  <c r="AB4967" i="1"/>
  <c r="AB4968" i="1"/>
  <c r="AB4969" i="1"/>
  <c r="AB4970" i="1"/>
  <c r="AB4971" i="1"/>
  <c r="AB4972" i="1"/>
  <c r="AB4973" i="1"/>
  <c r="AB4974" i="1"/>
  <c r="AB4975" i="1"/>
  <c r="AB4976" i="1"/>
  <c r="AB4977" i="1"/>
  <c r="AB4978" i="1"/>
  <c r="AB4979" i="1"/>
  <c r="AB4980" i="1"/>
  <c r="AB4981" i="1"/>
  <c r="AB4982" i="1"/>
  <c r="AB4983" i="1"/>
  <c r="AB4984" i="1"/>
  <c r="AB4985" i="1"/>
  <c r="AB4986" i="1"/>
  <c r="AB4987" i="1"/>
  <c r="AB4988" i="1"/>
  <c r="AB4989" i="1"/>
  <c r="AB4990" i="1"/>
  <c r="AB4991" i="1"/>
  <c r="AB4992" i="1"/>
  <c r="AB4993" i="1"/>
  <c r="AB4994" i="1"/>
  <c r="AB4995" i="1"/>
  <c r="AB4996" i="1"/>
  <c r="AB4997" i="1"/>
  <c r="AB4998" i="1"/>
  <c r="AB4999" i="1"/>
  <c r="AB5000" i="1"/>
  <c r="AB5001" i="1"/>
  <c r="AB5002" i="1"/>
  <c r="AB5003" i="1"/>
  <c r="AB5004" i="1"/>
  <c r="AB5005" i="1"/>
  <c r="AB5006" i="1"/>
  <c r="AB5007" i="1"/>
  <c r="AB5008" i="1"/>
  <c r="AB5009" i="1"/>
  <c r="AB5010" i="1"/>
  <c r="AB5011" i="1"/>
  <c r="AB5012" i="1"/>
  <c r="AB5013" i="1"/>
  <c r="AB5014" i="1"/>
  <c r="AB5015" i="1"/>
  <c r="AB5016" i="1"/>
  <c r="AB5017" i="1"/>
  <c r="AB5018" i="1"/>
  <c r="AB5019" i="1"/>
  <c r="AB5020" i="1"/>
  <c r="AB5021" i="1"/>
  <c r="AB5022" i="1"/>
  <c r="AB5023" i="1"/>
  <c r="AB5024" i="1"/>
  <c r="AB5025" i="1"/>
  <c r="AB5026" i="1"/>
  <c r="AB5027" i="1"/>
  <c r="AB5028" i="1"/>
  <c r="AB5029" i="1"/>
  <c r="AB5030" i="1"/>
  <c r="AB5031" i="1"/>
  <c r="AB5032" i="1"/>
  <c r="AB5033" i="1"/>
  <c r="AB5034" i="1"/>
  <c r="AB5035" i="1"/>
  <c r="AB5036" i="1"/>
  <c r="AB5037" i="1"/>
  <c r="AB5038" i="1"/>
  <c r="AB5039" i="1"/>
  <c r="AB5040" i="1"/>
  <c r="AB5041" i="1"/>
  <c r="AB5042" i="1"/>
  <c r="AB5043" i="1"/>
  <c r="AB5044" i="1"/>
  <c r="AB5045" i="1"/>
  <c r="AB5046" i="1"/>
  <c r="AB5047" i="1"/>
  <c r="AB5048" i="1"/>
  <c r="AB5049" i="1"/>
  <c r="AB5050" i="1"/>
  <c r="AB5051" i="1"/>
  <c r="AB5052" i="1"/>
  <c r="AB5053" i="1"/>
  <c r="AB5054" i="1"/>
  <c r="AB5055" i="1"/>
  <c r="AB5056" i="1"/>
  <c r="AB5057" i="1"/>
  <c r="AB5058" i="1"/>
  <c r="AB5059" i="1"/>
  <c r="AB5060" i="1"/>
  <c r="AB5061" i="1"/>
  <c r="AB5062" i="1"/>
  <c r="AB5063" i="1"/>
  <c r="AB5064" i="1"/>
  <c r="AB5065" i="1"/>
  <c r="AB5066" i="1"/>
  <c r="AB5067" i="1"/>
  <c r="AB5068" i="1"/>
  <c r="AB5069" i="1"/>
  <c r="AB5070" i="1"/>
  <c r="AB5071" i="1"/>
  <c r="AB5072" i="1"/>
  <c r="AB5073" i="1"/>
  <c r="AB5074" i="1"/>
  <c r="AB5075" i="1"/>
  <c r="AB5076" i="1"/>
  <c r="AB5077" i="1"/>
  <c r="AB5078" i="1"/>
  <c r="AB5079" i="1"/>
  <c r="AB5080" i="1"/>
  <c r="AB5081" i="1"/>
  <c r="AB5082" i="1"/>
  <c r="AB5083" i="1"/>
  <c r="AB5084" i="1"/>
  <c r="AB5085" i="1"/>
  <c r="AB5086" i="1"/>
  <c r="AB5087" i="1"/>
  <c r="AB5088" i="1"/>
  <c r="AB5089" i="1"/>
  <c r="AB5090" i="1"/>
  <c r="AB5091" i="1"/>
  <c r="AB5092" i="1"/>
  <c r="AB5093" i="1"/>
  <c r="AB5094" i="1"/>
  <c r="AB5095" i="1"/>
  <c r="AB5096" i="1"/>
  <c r="AB5097" i="1"/>
  <c r="AB5098" i="1"/>
  <c r="AB5099" i="1"/>
  <c r="AB5100" i="1"/>
  <c r="AB5101" i="1"/>
  <c r="AB5102" i="1"/>
  <c r="AB5103" i="1"/>
  <c r="AB5104" i="1"/>
  <c r="AB5105" i="1"/>
  <c r="AB5106" i="1"/>
  <c r="AB5107" i="1"/>
  <c r="AB5108" i="1"/>
  <c r="AB5109" i="1"/>
  <c r="AB5110" i="1"/>
  <c r="AB5111" i="1"/>
  <c r="AB5112" i="1"/>
  <c r="AB5113" i="1"/>
  <c r="AB5114" i="1"/>
  <c r="AB5115" i="1"/>
  <c r="AB5116" i="1"/>
  <c r="AB5117" i="1"/>
  <c r="AB5118" i="1"/>
  <c r="AB5119" i="1"/>
  <c r="AB5120" i="1"/>
  <c r="AB5121" i="1"/>
  <c r="AB5122" i="1"/>
  <c r="AB5123" i="1"/>
  <c r="AB5124" i="1"/>
  <c r="AB5125" i="1"/>
  <c r="AB5126" i="1"/>
  <c r="AB5127" i="1"/>
  <c r="AB5128" i="1"/>
  <c r="AB5129" i="1"/>
  <c r="AB5130" i="1"/>
  <c r="AB5131" i="1"/>
  <c r="AB5132" i="1"/>
  <c r="AB5133" i="1"/>
  <c r="AB5134" i="1"/>
  <c r="AB5135" i="1"/>
  <c r="AB5136" i="1"/>
  <c r="AB5137" i="1"/>
  <c r="AB5138" i="1"/>
  <c r="AB5139" i="1"/>
  <c r="AB5140" i="1"/>
  <c r="AB5141" i="1"/>
  <c r="AB5142" i="1"/>
  <c r="AB5143" i="1"/>
  <c r="AB5144" i="1"/>
  <c r="AB5145" i="1"/>
  <c r="AB5146" i="1"/>
  <c r="AB5147" i="1"/>
  <c r="AB5148" i="1"/>
  <c r="AB5149" i="1"/>
  <c r="AB5150" i="1"/>
  <c r="AB5151" i="1"/>
  <c r="AB5152" i="1"/>
  <c r="AB5153" i="1"/>
  <c r="AB5154" i="1"/>
  <c r="AB5155" i="1"/>
  <c r="AB5156" i="1"/>
  <c r="AB5157" i="1"/>
  <c r="AB5158" i="1"/>
  <c r="AB5159" i="1"/>
  <c r="AB5160" i="1"/>
  <c r="AB5161" i="1"/>
  <c r="AB5162" i="1"/>
  <c r="AB5163" i="1"/>
  <c r="AB5164" i="1"/>
  <c r="AB5165" i="1"/>
  <c r="AB5166" i="1"/>
  <c r="AB5167" i="1"/>
  <c r="AB5168" i="1"/>
  <c r="AB5169" i="1"/>
  <c r="AB5170" i="1"/>
  <c r="AB5171" i="1"/>
  <c r="AB5172" i="1"/>
  <c r="AB5173" i="1"/>
  <c r="AB5174" i="1"/>
  <c r="AB5175" i="1"/>
  <c r="AB5176" i="1"/>
  <c r="AB5177" i="1"/>
  <c r="AB5178" i="1"/>
  <c r="AB5179" i="1"/>
  <c r="AB5180" i="1"/>
  <c r="AB5181" i="1"/>
  <c r="AB5182" i="1"/>
  <c r="AB5183" i="1"/>
  <c r="AB5184" i="1"/>
  <c r="AB5185" i="1"/>
  <c r="AB5186" i="1"/>
  <c r="AB5187" i="1"/>
  <c r="AB5188" i="1"/>
  <c r="AB5189" i="1"/>
  <c r="AB5190" i="1"/>
  <c r="AB5191" i="1"/>
  <c r="AB5192" i="1"/>
  <c r="AB5193" i="1"/>
  <c r="AB5194" i="1"/>
  <c r="AB5195" i="1"/>
  <c r="AB5196" i="1"/>
  <c r="AB5197" i="1"/>
  <c r="AB5198" i="1"/>
  <c r="AB5199" i="1"/>
  <c r="AB5200" i="1"/>
  <c r="AB5201" i="1"/>
  <c r="AB5202" i="1"/>
  <c r="AB5203" i="1"/>
  <c r="AB5204" i="1"/>
  <c r="AB5205" i="1"/>
  <c r="AB5206" i="1"/>
  <c r="AB5207" i="1"/>
  <c r="AB5208" i="1"/>
  <c r="AB5209" i="1"/>
  <c r="AB5210" i="1"/>
  <c r="AB5211" i="1"/>
  <c r="AB5212" i="1"/>
  <c r="AB5213" i="1"/>
  <c r="AB5214" i="1"/>
  <c r="AB5215" i="1"/>
  <c r="AB5216" i="1"/>
  <c r="AB5217" i="1"/>
  <c r="AB5218" i="1"/>
  <c r="AB5219" i="1"/>
  <c r="AB5220" i="1"/>
  <c r="AB5221" i="1"/>
  <c r="AB5222" i="1"/>
  <c r="AB5223" i="1"/>
  <c r="AB5224" i="1"/>
  <c r="AB5225" i="1"/>
  <c r="AB5226" i="1"/>
  <c r="AB5227" i="1"/>
  <c r="AB5228" i="1"/>
  <c r="AB5229" i="1"/>
  <c r="AB5230" i="1"/>
  <c r="AB5231" i="1"/>
  <c r="AB5232" i="1"/>
  <c r="AB5233" i="1"/>
  <c r="AB5234" i="1"/>
  <c r="AB5235" i="1"/>
  <c r="AB5236" i="1"/>
  <c r="AB5237" i="1"/>
  <c r="AB5238" i="1"/>
  <c r="AB5239" i="1"/>
  <c r="AB5240" i="1"/>
  <c r="AB5241" i="1"/>
  <c r="AB5242" i="1"/>
  <c r="AB5243" i="1"/>
  <c r="AB5244" i="1"/>
  <c r="AB5245" i="1"/>
  <c r="AB5246" i="1"/>
  <c r="AB5247" i="1"/>
  <c r="AB5248" i="1"/>
  <c r="AB5249" i="1"/>
  <c r="AB5250" i="1"/>
  <c r="AB5251" i="1"/>
  <c r="AB5252" i="1"/>
  <c r="AB5253" i="1"/>
  <c r="AB5254" i="1"/>
  <c r="AB5255" i="1"/>
  <c r="AB5256" i="1"/>
  <c r="AB5257" i="1"/>
  <c r="AB5258" i="1"/>
  <c r="AB5259" i="1"/>
  <c r="AB5260" i="1"/>
  <c r="AB5261" i="1"/>
  <c r="AB5262" i="1"/>
  <c r="AB5263" i="1"/>
  <c r="AB5264" i="1"/>
  <c r="AB5265" i="1"/>
  <c r="AB5266" i="1"/>
  <c r="AB5267" i="1"/>
  <c r="AB5268" i="1"/>
  <c r="AB5269" i="1"/>
  <c r="AB5270" i="1"/>
  <c r="AB5271" i="1"/>
  <c r="AB5272" i="1"/>
  <c r="AB5273" i="1"/>
  <c r="AB5274" i="1"/>
  <c r="AB5275" i="1"/>
  <c r="AB5276" i="1"/>
  <c r="AB5277" i="1"/>
  <c r="AB5278" i="1"/>
  <c r="AB5279" i="1"/>
  <c r="AB5280" i="1"/>
  <c r="AB5281" i="1"/>
  <c r="AB5282" i="1"/>
  <c r="AB5283" i="1"/>
  <c r="AB5284" i="1"/>
  <c r="AB5285" i="1"/>
  <c r="AB5286" i="1"/>
  <c r="AB5287" i="1"/>
  <c r="AB5288" i="1"/>
  <c r="AB5289" i="1"/>
  <c r="AB5290" i="1"/>
  <c r="AB5291" i="1"/>
  <c r="AB5292" i="1"/>
  <c r="AB5293" i="1"/>
  <c r="AB5294" i="1"/>
  <c r="AB5295" i="1"/>
  <c r="AB5296" i="1"/>
  <c r="AB5297" i="1"/>
  <c r="AB5298" i="1"/>
  <c r="AB5299" i="1"/>
  <c r="AB5300" i="1"/>
  <c r="AB5301" i="1"/>
  <c r="AB5302" i="1"/>
  <c r="AB5303" i="1"/>
  <c r="AB5304" i="1"/>
  <c r="AB5305" i="1"/>
  <c r="AB5306" i="1"/>
  <c r="AB5307" i="1"/>
  <c r="AB5308" i="1"/>
  <c r="AB5309" i="1"/>
  <c r="AB5310" i="1"/>
  <c r="AB5311" i="1"/>
  <c r="AB5312" i="1"/>
  <c r="AB5313" i="1"/>
  <c r="AB5314" i="1"/>
  <c r="AB5315" i="1"/>
  <c r="AB5316" i="1"/>
  <c r="AB5317" i="1"/>
  <c r="AB5318" i="1"/>
  <c r="AB5319" i="1"/>
  <c r="AB5320" i="1"/>
  <c r="AB5321" i="1"/>
  <c r="AB5322" i="1"/>
  <c r="AB5323" i="1"/>
  <c r="AB5324" i="1"/>
  <c r="AB5325" i="1"/>
  <c r="AB5326" i="1"/>
  <c r="AB5327" i="1"/>
  <c r="AB5328" i="1"/>
  <c r="AB5329" i="1"/>
  <c r="AB5330" i="1"/>
  <c r="AB5331" i="1"/>
  <c r="AB5332" i="1"/>
  <c r="AB5333" i="1"/>
  <c r="AB5334" i="1"/>
  <c r="AB5335" i="1"/>
  <c r="AB5336" i="1"/>
  <c r="AB5337" i="1"/>
  <c r="AB5338" i="1"/>
  <c r="AB5339" i="1"/>
  <c r="AB5340" i="1"/>
  <c r="AB5341" i="1"/>
  <c r="AB5342" i="1"/>
  <c r="AB5343" i="1"/>
  <c r="AB5344" i="1"/>
  <c r="AB5345" i="1"/>
  <c r="AB5346" i="1"/>
  <c r="AB5347" i="1"/>
  <c r="AB5348" i="1"/>
  <c r="AB5349" i="1"/>
  <c r="AB5350" i="1"/>
  <c r="AB5351" i="1"/>
  <c r="AB5352" i="1"/>
  <c r="AB5353" i="1"/>
  <c r="AB5354" i="1"/>
  <c r="AB5355" i="1"/>
  <c r="AB5356" i="1"/>
  <c r="AB5357" i="1"/>
  <c r="AB5358" i="1"/>
  <c r="AB5359" i="1"/>
  <c r="AB5360" i="1"/>
  <c r="AB5361" i="1"/>
  <c r="AB5362" i="1"/>
  <c r="AB5363" i="1"/>
  <c r="AB5364" i="1"/>
  <c r="AB5365" i="1"/>
  <c r="AB5366" i="1"/>
  <c r="AB5367" i="1"/>
  <c r="AB5368" i="1"/>
  <c r="AB5369" i="1"/>
  <c r="AB5370" i="1"/>
  <c r="AB5371" i="1"/>
  <c r="AB5372" i="1"/>
  <c r="AB5373" i="1"/>
  <c r="AB5374" i="1"/>
  <c r="AB5375" i="1"/>
  <c r="AB5376" i="1"/>
  <c r="AB5377" i="1"/>
  <c r="AB5378" i="1"/>
  <c r="AB5379" i="1"/>
  <c r="AB5380" i="1"/>
  <c r="AB5381" i="1"/>
  <c r="AB5382" i="1"/>
  <c r="AB5383" i="1"/>
  <c r="AB5384" i="1"/>
  <c r="AB5385" i="1"/>
  <c r="AB5386" i="1"/>
  <c r="AB5387" i="1"/>
  <c r="AB5388" i="1"/>
  <c r="AB5389" i="1"/>
  <c r="AB5390" i="1"/>
  <c r="AB5391" i="1"/>
  <c r="AB5392" i="1"/>
  <c r="AB5393" i="1"/>
  <c r="AB5394" i="1"/>
  <c r="AB5395" i="1"/>
  <c r="AB5396" i="1"/>
  <c r="AB5397" i="1"/>
  <c r="AB5398" i="1"/>
  <c r="AB5399" i="1"/>
  <c r="AB5400" i="1"/>
  <c r="AB5401" i="1"/>
  <c r="AB5402" i="1"/>
  <c r="AB5403" i="1"/>
  <c r="AB5404" i="1"/>
  <c r="AB5405" i="1"/>
  <c r="AB5406" i="1"/>
  <c r="AB5407" i="1"/>
  <c r="AB5408" i="1"/>
  <c r="AB5409" i="1"/>
  <c r="AB5410" i="1"/>
  <c r="AB5411" i="1"/>
  <c r="AB5412" i="1"/>
  <c r="AB5413" i="1"/>
  <c r="AB5414" i="1"/>
  <c r="AB5415" i="1"/>
  <c r="AB5416" i="1"/>
  <c r="AB5417" i="1"/>
  <c r="AB5418" i="1"/>
  <c r="AB5419" i="1"/>
  <c r="AB5420" i="1"/>
  <c r="AB5421" i="1"/>
  <c r="AB5422" i="1"/>
  <c r="AB5423" i="1"/>
  <c r="AB5424" i="1"/>
  <c r="AB5425" i="1"/>
  <c r="AB5426" i="1"/>
  <c r="AB5427" i="1"/>
  <c r="AB5428" i="1"/>
  <c r="AB5429" i="1"/>
  <c r="AB5430" i="1"/>
  <c r="AB5431" i="1"/>
  <c r="AB5432" i="1"/>
  <c r="AB5433" i="1"/>
  <c r="AB5434" i="1"/>
  <c r="AB5435" i="1"/>
  <c r="AB5436" i="1"/>
  <c r="AB5437" i="1"/>
  <c r="AB5438" i="1"/>
  <c r="AB5439" i="1"/>
  <c r="AB5440" i="1"/>
  <c r="AB5441" i="1"/>
  <c r="AB5442" i="1"/>
  <c r="AB5443" i="1"/>
  <c r="AB5444" i="1"/>
  <c r="AB5445" i="1"/>
  <c r="AB5446" i="1"/>
  <c r="AB5447" i="1"/>
  <c r="AB5448" i="1"/>
  <c r="AB5449" i="1"/>
  <c r="AB5450" i="1"/>
  <c r="AB5451" i="1"/>
  <c r="AB5452" i="1"/>
  <c r="AB5453" i="1"/>
  <c r="AB5454" i="1"/>
  <c r="AB5455" i="1"/>
  <c r="AB5456" i="1"/>
  <c r="AB5457" i="1"/>
  <c r="AB5458" i="1"/>
  <c r="AB5459" i="1"/>
  <c r="AB5460" i="1"/>
  <c r="AB5461" i="1"/>
  <c r="AB5462" i="1"/>
  <c r="AB5463" i="1"/>
  <c r="AB5464" i="1"/>
  <c r="AB5465" i="1"/>
  <c r="AB5466" i="1"/>
  <c r="AB5467" i="1"/>
  <c r="AB5468" i="1"/>
  <c r="AB5469" i="1"/>
  <c r="AB5470" i="1"/>
  <c r="AB5471" i="1"/>
  <c r="AB5472" i="1"/>
  <c r="AB5473" i="1"/>
  <c r="AB5474" i="1"/>
  <c r="AB5475" i="1"/>
  <c r="AB5476" i="1"/>
  <c r="AB5477" i="1"/>
  <c r="AB5478" i="1"/>
  <c r="AB5479" i="1"/>
  <c r="AB5480" i="1"/>
  <c r="AB5481" i="1"/>
  <c r="AB5482" i="1"/>
  <c r="AB5483" i="1"/>
  <c r="AB5484" i="1"/>
  <c r="AB5485" i="1"/>
  <c r="AB5486" i="1"/>
  <c r="AB5487" i="1"/>
  <c r="AB5488" i="1"/>
  <c r="AB5489" i="1"/>
  <c r="AB5490" i="1"/>
  <c r="AB5491" i="1"/>
  <c r="AB5492" i="1"/>
  <c r="AB5493" i="1"/>
  <c r="AB5494" i="1"/>
  <c r="AB5495" i="1"/>
  <c r="AB5496" i="1"/>
  <c r="AB5497" i="1"/>
  <c r="AB5498" i="1"/>
  <c r="AB5499" i="1"/>
  <c r="AB5500" i="1"/>
  <c r="AB5501" i="1"/>
  <c r="AB5502" i="1"/>
  <c r="AB5503" i="1"/>
  <c r="AB5504" i="1"/>
  <c r="AB5505" i="1"/>
  <c r="AB5506" i="1"/>
  <c r="AB5507" i="1"/>
  <c r="AB5508" i="1"/>
  <c r="AB5509" i="1"/>
  <c r="AB5510" i="1"/>
  <c r="AB5511" i="1"/>
  <c r="AB5512" i="1"/>
  <c r="AB5513" i="1"/>
  <c r="AB5514" i="1"/>
  <c r="AB5515" i="1"/>
  <c r="AB5516" i="1"/>
  <c r="AB5517" i="1"/>
  <c r="AB5518" i="1"/>
  <c r="AB5519" i="1"/>
  <c r="AB5520" i="1"/>
  <c r="AB5521" i="1"/>
  <c r="AB5522" i="1"/>
  <c r="AB5523" i="1"/>
  <c r="AB5524" i="1"/>
  <c r="AB5525" i="1"/>
  <c r="AB5526" i="1"/>
  <c r="AB5527" i="1"/>
  <c r="AB5528" i="1"/>
  <c r="AB5529" i="1"/>
  <c r="AB5530" i="1"/>
  <c r="AB5531" i="1"/>
  <c r="AB5532" i="1"/>
  <c r="AB5533" i="1"/>
  <c r="AB5534" i="1"/>
  <c r="AB5535" i="1"/>
  <c r="AB5536" i="1"/>
  <c r="AB5537" i="1"/>
  <c r="AB5538" i="1"/>
  <c r="AB5539" i="1"/>
  <c r="AB5540" i="1"/>
  <c r="AB5541" i="1"/>
  <c r="AB5542" i="1"/>
  <c r="AB5543" i="1"/>
  <c r="AB5544" i="1"/>
  <c r="AB5545" i="1"/>
  <c r="AB5546" i="1"/>
  <c r="AB5547" i="1"/>
  <c r="AB5548" i="1"/>
  <c r="AB5549" i="1"/>
  <c r="AB5550" i="1"/>
  <c r="AB5551" i="1"/>
  <c r="AB5552" i="1"/>
  <c r="AB5553" i="1"/>
  <c r="AB5554" i="1"/>
  <c r="AB5555" i="1"/>
  <c r="AB5556" i="1"/>
  <c r="AB5557" i="1"/>
  <c r="AB5558" i="1"/>
  <c r="AB5559" i="1"/>
  <c r="AB5560" i="1"/>
  <c r="AB5561" i="1"/>
  <c r="AB5562" i="1"/>
  <c r="AB5563" i="1"/>
  <c r="AB5564" i="1"/>
  <c r="AB5565" i="1"/>
  <c r="AB5566" i="1"/>
  <c r="AB5567" i="1"/>
  <c r="AB5568" i="1"/>
  <c r="AB5569" i="1"/>
  <c r="AB5570" i="1"/>
  <c r="AB5571" i="1"/>
  <c r="AB5572" i="1"/>
  <c r="AB5573" i="1"/>
  <c r="AB5574" i="1"/>
  <c r="AB5575" i="1"/>
  <c r="AB5576" i="1"/>
  <c r="AB5577" i="1"/>
  <c r="AB5578" i="1"/>
  <c r="AB5579" i="1"/>
  <c r="AB5580" i="1"/>
  <c r="AB5581" i="1"/>
  <c r="AB5582" i="1"/>
  <c r="AB5583" i="1"/>
  <c r="AB5584" i="1"/>
  <c r="AB5585" i="1"/>
  <c r="AB5586" i="1"/>
  <c r="AB5587" i="1"/>
  <c r="AB5588" i="1"/>
  <c r="AB5589" i="1"/>
  <c r="AB5590" i="1"/>
  <c r="AB5591" i="1"/>
  <c r="AB5592" i="1"/>
  <c r="AB5593" i="1"/>
  <c r="AB5594" i="1"/>
  <c r="AB5595" i="1"/>
  <c r="AB5596" i="1"/>
  <c r="AB5597" i="1"/>
  <c r="AB5598" i="1"/>
  <c r="AB5599" i="1"/>
  <c r="AB5600" i="1"/>
  <c r="AB5601" i="1"/>
  <c r="AB5602" i="1"/>
  <c r="AB5603" i="1"/>
  <c r="AB5604" i="1"/>
  <c r="AB5605" i="1"/>
  <c r="AB5606" i="1"/>
  <c r="AB5607" i="1"/>
  <c r="AB5608" i="1"/>
  <c r="AB5609" i="1"/>
  <c r="AB5610" i="1"/>
  <c r="AB5611" i="1"/>
  <c r="AB5612" i="1"/>
  <c r="AB5613" i="1"/>
  <c r="AB5614" i="1"/>
  <c r="AB5615" i="1"/>
  <c r="AB5616" i="1"/>
  <c r="AB5617" i="1"/>
  <c r="AB5618" i="1"/>
  <c r="AB5619" i="1"/>
  <c r="AB5620" i="1"/>
  <c r="AB5621" i="1"/>
  <c r="AB5622" i="1"/>
  <c r="AB5623" i="1"/>
  <c r="AB5624" i="1"/>
  <c r="AB5625" i="1"/>
  <c r="AB5626" i="1"/>
  <c r="AB5627" i="1"/>
  <c r="AB5628" i="1"/>
  <c r="AB5629" i="1"/>
  <c r="AB5630" i="1"/>
  <c r="AB5631" i="1"/>
  <c r="AB5632" i="1"/>
  <c r="AB5633" i="1"/>
  <c r="AB5634" i="1"/>
  <c r="AB5635" i="1"/>
  <c r="AB5636" i="1"/>
  <c r="AB5637" i="1"/>
  <c r="AB5638" i="1"/>
  <c r="AB5639" i="1"/>
  <c r="AB5640" i="1"/>
  <c r="AB5641" i="1"/>
  <c r="AB5642" i="1"/>
  <c r="AB5643" i="1"/>
  <c r="AB5644" i="1"/>
  <c r="AB5645" i="1"/>
  <c r="AB5646" i="1"/>
  <c r="AB5647" i="1"/>
  <c r="AB5648" i="1"/>
  <c r="AB5649" i="1"/>
  <c r="AB5650" i="1"/>
  <c r="AB5651" i="1"/>
  <c r="AB5652" i="1"/>
  <c r="AB5653" i="1"/>
  <c r="AB5654" i="1"/>
  <c r="AB5655" i="1"/>
  <c r="AB5656" i="1"/>
  <c r="AB5657" i="1"/>
  <c r="AB5658" i="1"/>
  <c r="AB5659" i="1"/>
  <c r="AB5660" i="1"/>
  <c r="AB5661" i="1"/>
  <c r="AB5662" i="1"/>
  <c r="AB5663" i="1"/>
  <c r="AB5664" i="1"/>
  <c r="AB5665" i="1"/>
  <c r="AB5666" i="1"/>
  <c r="AB5667" i="1"/>
  <c r="AB5668" i="1"/>
  <c r="AB5669" i="1"/>
  <c r="AB5670" i="1"/>
  <c r="AB5671" i="1"/>
  <c r="AB5672" i="1"/>
  <c r="AB5673" i="1"/>
  <c r="AB5674" i="1"/>
  <c r="AB5675" i="1"/>
  <c r="AB5676" i="1"/>
  <c r="AB5677" i="1"/>
  <c r="AB5678" i="1"/>
  <c r="AB5679" i="1"/>
  <c r="AB5680" i="1"/>
  <c r="AB5681" i="1"/>
  <c r="AB5682" i="1"/>
  <c r="AB5683" i="1"/>
  <c r="AB5684" i="1"/>
  <c r="AB5685" i="1"/>
  <c r="AB5686" i="1"/>
  <c r="AB5687" i="1"/>
  <c r="AB5688" i="1"/>
  <c r="AB5689" i="1"/>
  <c r="AB5690" i="1"/>
  <c r="AB5691" i="1"/>
  <c r="AB5692" i="1"/>
  <c r="AB5693" i="1"/>
  <c r="AB5694" i="1"/>
  <c r="AB5695" i="1"/>
  <c r="AB5696" i="1"/>
  <c r="AB5697" i="1"/>
  <c r="AB5698" i="1"/>
  <c r="AB5699" i="1"/>
  <c r="AB5700" i="1"/>
  <c r="AB5701" i="1"/>
  <c r="AB5702" i="1"/>
  <c r="AB5703" i="1"/>
  <c r="AB5704" i="1"/>
  <c r="AB5705" i="1"/>
  <c r="AB5706" i="1"/>
  <c r="AB5707" i="1"/>
  <c r="AB5708" i="1"/>
  <c r="AB5709" i="1"/>
  <c r="AB5710" i="1"/>
  <c r="AB5711" i="1"/>
  <c r="AB5712" i="1"/>
  <c r="AB5713" i="1"/>
  <c r="AB5714" i="1"/>
  <c r="AB5715" i="1"/>
  <c r="AB5716" i="1"/>
  <c r="AB5717" i="1"/>
  <c r="AB5718" i="1"/>
  <c r="AB5719" i="1"/>
  <c r="AB5720" i="1"/>
  <c r="AB5721" i="1"/>
  <c r="AB5722" i="1"/>
  <c r="AB5723" i="1"/>
  <c r="AB5724" i="1"/>
  <c r="AB5725" i="1"/>
  <c r="AB5726" i="1"/>
  <c r="AB5727" i="1"/>
  <c r="AB5728" i="1"/>
  <c r="AB5729" i="1"/>
  <c r="AB5730" i="1"/>
  <c r="AB5731" i="1"/>
  <c r="AB5732" i="1"/>
  <c r="AB5733" i="1"/>
  <c r="AB5734" i="1"/>
  <c r="AB5735" i="1"/>
  <c r="AB5736" i="1"/>
  <c r="AB5737" i="1"/>
  <c r="AB5738" i="1"/>
  <c r="AB5739" i="1"/>
  <c r="AB5740" i="1"/>
  <c r="AB5741" i="1"/>
  <c r="AB5742" i="1"/>
  <c r="AB5743" i="1"/>
  <c r="AB5744" i="1"/>
  <c r="AB5745" i="1"/>
  <c r="AB5746" i="1"/>
  <c r="AB5747" i="1"/>
  <c r="AB5748" i="1"/>
  <c r="AB5749" i="1"/>
  <c r="AB5750" i="1"/>
  <c r="AB5751" i="1"/>
  <c r="AB5752" i="1"/>
  <c r="AB5753" i="1"/>
  <c r="AB5754" i="1"/>
  <c r="AB5755" i="1"/>
  <c r="AB5756" i="1"/>
  <c r="AB5757" i="1"/>
  <c r="AB5758" i="1"/>
  <c r="AB5759" i="1"/>
  <c r="AB5760" i="1"/>
  <c r="AB5761" i="1"/>
  <c r="AB5762" i="1"/>
  <c r="AB5763" i="1"/>
  <c r="AB5764" i="1"/>
  <c r="AB5765" i="1"/>
  <c r="AB5766" i="1"/>
  <c r="AB5767" i="1"/>
  <c r="AB5768" i="1"/>
  <c r="AB5769" i="1"/>
  <c r="AB5770" i="1"/>
  <c r="AB5771" i="1"/>
  <c r="AB5772" i="1"/>
  <c r="AB5773" i="1"/>
  <c r="AB5774" i="1"/>
  <c r="AB5775" i="1"/>
  <c r="AB5776" i="1"/>
  <c r="AB5777" i="1"/>
  <c r="AB5778" i="1"/>
  <c r="AB5779" i="1"/>
  <c r="AB5780" i="1"/>
  <c r="AB5781" i="1"/>
  <c r="AB5782" i="1"/>
  <c r="AB5783" i="1"/>
  <c r="AB5784" i="1"/>
  <c r="AB5785" i="1"/>
  <c r="AB5786" i="1"/>
  <c r="AB5787" i="1"/>
  <c r="AB5788" i="1"/>
  <c r="AB5789" i="1"/>
  <c r="AB5790" i="1"/>
  <c r="AB5791" i="1"/>
  <c r="AB5792" i="1"/>
  <c r="AB5793" i="1"/>
  <c r="AB5794" i="1"/>
  <c r="AB5795" i="1"/>
  <c r="AB5796" i="1"/>
  <c r="AB5797" i="1"/>
  <c r="AB5798" i="1"/>
  <c r="AB5799" i="1"/>
  <c r="AB5800" i="1"/>
  <c r="AB5801" i="1"/>
  <c r="AB5802" i="1"/>
  <c r="AB5803" i="1"/>
  <c r="AB5804" i="1"/>
  <c r="AB5805" i="1"/>
  <c r="AB5806" i="1"/>
  <c r="AB5807" i="1"/>
  <c r="AB5808" i="1"/>
  <c r="AB5809" i="1"/>
  <c r="AB5810" i="1"/>
  <c r="AB5811" i="1"/>
  <c r="AB5812" i="1"/>
  <c r="AB5813" i="1"/>
  <c r="AB5814" i="1"/>
  <c r="AB5815" i="1"/>
  <c r="AB5816" i="1"/>
  <c r="AB5817" i="1"/>
  <c r="AB5818" i="1"/>
  <c r="AB5819" i="1"/>
  <c r="AB5820" i="1"/>
  <c r="AB5821" i="1"/>
  <c r="AB5822" i="1"/>
  <c r="AB5823" i="1"/>
  <c r="AB5824" i="1"/>
  <c r="AB5825" i="1"/>
  <c r="AB5826" i="1"/>
  <c r="AB5827" i="1"/>
  <c r="AB5828" i="1"/>
  <c r="AB5829" i="1"/>
  <c r="AB5830" i="1"/>
  <c r="AB5831" i="1"/>
  <c r="AB5832" i="1"/>
  <c r="AB5833" i="1"/>
  <c r="AB5834" i="1"/>
  <c r="AB5835" i="1"/>
  <c r="AB5836" i="1"/>
  <c r="AB5837" i="1"/>
  <c r="AB5838" i="1"/>
  <c r="AB5839" i="1"/>
  <c r="AB5840" i="1"/>
  <c r="AB5841" i="1"/>
  <c r="AB5842" i="1"/>
  <c r="AB5843" i="1"/>
  <c r="AB5844" i="1"/>
  <c r="AB5845" i="1"/>
  <c r="AB5846" i="1"/>
  <c r="AB5847" i="1"/>
  <c r="AB5848" i="1"/>
  <c r="AB5849" i="1"/>
  <c r="AB5850" i="1"/>
  <c r="AB5851" i="1"/>
  <c r="AB5852" i="1"/>
  <c r="AB5853" i="1"/>
  <c r="AB5854" i="1"/>
  <c r="AB5855" i="1"/>
  <c r="AB5856" i="1"/>
  <c r="AB5857" i="1"/>
  <c r="AB5858" i="1"/>
  <c r="AB5859" i="1"/>
  <c r="AB5860" i="1"/>
  <c r="AB5861" i="1"/>
  <c r="AB5862" i="1"/>
  <c r="AB5863" i="1"/>
  <c r="AB5864" i="1"/>
  <c r="AB5865" i="1"/>
  <c r="AB5866" i="1"/>
  <c r="AB5867" i="1"/>
  <c r="AB5868" i="1"/>
  <c r="AB5869" i="1"/>
  <c r="AB5870" i="1"/>
  <c r="AB5871" i="1"/>
  <c r="AB5872" i="1"/>
  <c r="AB5873" i="1"/>
  <c r="AB5874" i="1"/>
  <c r="AB5875" i="1"/>
  <c r="AB5876" i="1"/>
  <c r="AB5877" i="1"/>
  <c r="AB5878" i="1"/>
  <c r="AB5879" i="1"/>
  <c r="AB5880" i="1"/>
  <c r="AB5881" i="1"/>
  <c r="AB5882" i="1"/>
  <c r="AB5883" i="1"/>
  <c r="AB5884" i="1"/>
  <c r="AB5885" i="1"/>
  <c r="AB5886" i="1"/>
  <c r="AB5887" i="1"/>
  <c r="AB5888" i="1"/>
  <c r="AB5889" i="1"/>
  <c r="AB5890" i="1"/>
  <c r="AB5891" i="1"/>
  <c r="AB5892" i="1"/>
  <c r="AB5893" i="1"/>
  <c r="AB5894" i="1"/>
  <c r="AB5895" i="1"/>
  <c r="AB5896" i="1"/>
  <c r="AB5897" i="1"/>
  <c r="AB5898" i="1"/>
  <c r="AB5899" i="1"/>
  <c r="AB5900" i="1"/>
  <c r="AB5901" i="1"/>
  <c r="AB5902" i="1"/>
  <c r="AB5903" i="1"/>
  <c r="AB5904" i="1"/>
  <c r="AB5905" i="1"/>
  <c r="AB5906" i="1"/>
  <c r="AB5907" i="1"/>
  <c r="AB5908" i="1"/>
  <c r="AB5909" i="1"/>
  <c r="AB5910" i="1"/>
  <c r="AB5911" i="1"/>
  <c r="AB5912" i="1"/>
  <c r="AB5913" i="1"/>
  <c r="AB5914" i="1"/>
  <c r="AB5915" i="1"/>
  <c r="AB5916" i="1"/>
  <c r="AB5917" i="1"/>
  <c r="AB5918" i="1"/>
  <c r="AB5919" i="1"/>
  <c r="AB5920" i="1"/>
  <c r="AB5921" i="1"/>
  <c r="AB5922" i="1"/>
  <c r="AB5923" i="1"/>
  <c r="AB5924" i="1"/>
  <c r="AB5925" i="1"/>
  <c r="AB5926" i="1"/>
  <c r="AB5927" i="1"/>
  <c r="AB5928" i="1"/>
  <c r="AB5929" i="1"/>
  <c r="AB5930" i="1"/>
  <c r="AB5931" i="1"/>
  <c r="AB5932" i="1"/>
  <c r="AB5933" i="1"/>
  <c r="AB5934" i="1"/>
  <c r="AB5935" i="1"/>
  <c r="AB5936" i="1"/>
  <c r="AB5937" i="1"/>
  <c r="AB5938" i="1"/>
  <c r="AB5939" i="1"/>
  <c r="AB5940" i="1"/>
  <c r="AB5941" i="1"/>
  <c r="AB5942" i="1"/>
  <c r="AB5943" i="1"/>
  <c r="AB5944" i="1"/>
  <c r="AB5945" i="1"/>
  <c r="AB5946" i="1"/>
  <c r="AB5947" i="1"/>
  <c r="AB5948" i="1"/>
  <c r="AB5949" i="1"/>
  <c r="AB5950" i="1"/>
  <c r="AB5951" i="1"/>
  <c r="AB5952" i="1"/>
  <c r="AB5953" i="1"/>
  <c r="AB5954" i="1"/>
  <c r="AB5955" i="1"/>
  <c r="AB5956" i="1"/>
  <c r="AB5957" i="1"/>
  <c r="AB5958" i="1"/>
  <c r="AB5959" i="1"/>
  <c r="AB5960" i="1"/>
  <c r="AB5961" i="1"/>
  <c r="AB5962" i="1"/>
  <c r="AB5963" i="1"/>
  <c r="AB5964" i="1"/>
  <c r="AB5965" i="1"/>
  <c r="AB5966" i="1"/>
  <c r="AB5967" i="1"/>
  <c r="AB5968" i="1"/>
  <c r="AB5969" i="1"/>
  <c r="AB5970" i="1"/>
  <c r="AB5971" i="1"/>
  <c r="AB5972" i="1"/>
  <c r="AB5973" i="1"/>
  <c r="AB5974" i="1"/>
  <c r="AB5975" i="1"/>
  <c r="AB5976" i="1"/>
  <c r="AB5977" i="1"/>
  <c r="AB5978" i="1"/>
  <c r="AB5979" i="1"/>
  <c r="AB5980" i="1"/>
  <c r="AB5981" i="1"/>
  <c r="AB5982" i="1"/>
  <c r="AB5983" i="1"/>
  <c r="AB5984" i="1"/>
  <c r="AB5985" i="1"/>
  <c r="AB5986" i="1"/>
  <c r="AB5987" i="1"/>
  <c r="AB5988" i="1"/>
  <c r="AB5989" i="1"/>
  <c r="AB5990" i="1"/>
  <c r="AB5991" i="1"/>
  <c r="AB5992" i="1"/>
  <c r="AB5993" i="1"/>
  <c r="AB5994" i="1"/>
  <c r="AB5995" i="1"/>
  <c r="AB5996" i="1"/>
  <c r="AB5997" i="1"/>
  <c r="AB5998" i="1"/>
  <c r="AB5999" i="1"/>
  <c r="AB6000" i="1"/>
  <c r="AB6001" i="1"/>
  <c r="AB6002" i="1"/>
  <c r="AB6003" i="1"/>
  <c r="AB6004" i="1"/>
  <c r="AB6005" i="1"/>
  <c r="AB6006" i="1"/>
  <c r="AB6007" i="1"/>
  <c r="AB6008" i="1"/>
  <c r="AB6009" i="1"/>
  <c r="AB6010" i="1"/>
  <c r="AB6011" i="1"/>
  <c r="AB6012" i="1"/>
  <c r="AB6013" i="1"/>
  <c r="AB6014" i="1"/>
  <c r="AB6015" i="1"/>
  <c r="AB6016" i="1"/>
  <c r="AB6017" i="1"/>
  <c r="AB6018" i="1"/>
  <c r="AB6019" i="1"/>
  <c r="AB6020" i="1"/>
  <c r="AB6021" i="1"/>
  <c r="AB6022" i="1"/>
  <c r="AB6023" i="1"/>
  <c r="AB6024" i="1"/>
  <c r="AB6025" i="1"/>
  <c r="AB6026" i="1"/>
  <c r="AB6027" i="1"/>
  <c r="AB6028" i="1"/>
  <c r="AB6029" i="1"/>
  <c r="AB6030" i="1"/>
  <c r="AB6031" i="1"/>
  <c r="AB6032" i="1"/>
  <c r="AB6033" i="1"/>
  <c r="AB6034" i="1"/>
  <c r="AB6035" i="1"/>
  <c r="AB6036" i="1"/>
  <c r="AB6037" i="1"/>
  <c r="AB6038" i="1"/>
  <c r="AB6039" i="1"/>
  <c r="AB6040" i="1"/>
  <c r="AB6041" i="1"/>
  <c r="AB6042" i="1"/>
  <c r="AB6043" i="1"/>
  <c r="AB6044" i="1"/>
  <c r="AB6045" i="1"/>
  <c r="AB6046" i="1"/>
  <c r="AB6047" i="1"/>
  <c r="AB6048" i="1"/>
  <c r="AB6049" i="1"/>
  <c r="AB6050" i="1"/>
  <c r="AB6051" i="1"/>
  <c r="AB6052" i="1"/>
  <c r="AB6053" i="1"/>
  <c r="AB6054" i="1"/>
  <c r="AB6055" i="1"/>
  <c r="AB6056" i="1"/>
  <c r="AB6057" i="1"/>
  <c r="AB6058" i="1"/>
  <c r="AB6059" i="1"/>
  <c r="AB6060" i="1"/>
  <c r="AB6061" i="1"/>
  <c r="AB6062" i="1"/>
  <c r="AB6063" i="1"/>
  <c r="AB6064" i="1"/>
  <c r="AB6065" i="1"/>
  <c r="AB6066" i="1"/>
  <c r="AB6067" i="1"/>
  <c r="AB6068" i="1"/>
  <c r="AB6069" i="1"/>
  <c r="AB6070" i="1"/>
  <c r="AB6071" i="1"/>
  <c r="AB6072" i="1"/>
  <c r="AB6073" i="1"/>
  <c r="AB6074" i="1"/>
  <c r="AB6075" i="1"/>
  <c r="AB6076" i="1"/>
  <c r="AB6077" i="1"/>
  <c r="AB6078" i="1"/>
  <c r="AB6079" i="1"/>
  <c r="AB6080" i="1"/>
  <c r="AB6081" i="1"/>
  <c r="AB6082" i="1"/>
  <c r="AB6083" i="1"/>
  <c r="AB6084" i="1"/>
  <c r="AB6085" i="1"/>
  <c r="AB6086" i="1"/>
  <c r="AB6087" i="1"/>
  <c r="AB6088" i="1"/>
  <c r="AB6089" i="1"/>
  <c r="AB6090" i="1"/>
  <c r="AB6091" i="1"/>
  <c r="AB6092" i="1"/>
  <c r="AB6093" i="1"/>
  <c r="AB6094" i="1"/>
  <c r="AB6095" i="1"/>
  <c r="AB6096" i="1"/>
  <c r="AB6097" i="1"/>
  <c r="AB6098" i="1"/>
  <c r="AB6099" i="1"/>
  <c r="AB6100" i="1"/>
  <c r="AB6101" i="1"/>
  <c r="AB6102" i="1"/>
  <c r="AB6103" i="1"/>
  <c r="AB6104" i="1"/>
  <c r="AB6105" i="1"/>
  <c r="AB6106" i="1"/>
  <c r="AB6107" i="1"/>
  <c r="AB6108" i="1"/>
  <c r="AB6109" i="1"/>
  <c r="AB6110" i="1"/>
  <c r="AB6111" i="1"/>
  <c r="AB6112" i="1"/>
  <c r="AB6113" i="1"/>
  <c r="AB6114" i="1"/>
  <c r="AB6115" i="1"/>
  <c r="AB6116" i="1"/>
  <c r="AB6117" i="1"/>
  <c r="AB6118" i="1"/>
  <c r="AB6119" i="1"/>
  <c r="AB6120" i="1"/>
  <c r="AB6121" i="1"/>
  <c r="AB6122" i="1"/>
  <c r="AB6123" i="1"/>
  <c r="AB6124" i="1"/>
  <c r="AB6125" i="1"/>
  <c r="AB6126" i="1"/>
  <c r="AB6127" i="1"/>
  <c r="AB6128" i="1"/>
  <c r="AB6129" i="1"/>
  <c r="AB6130" i="1"/>
  <c r="AB6131" i="1"/>
  <c r="AB6132" i="1"/>
  <c r="AB6133" i="1"/>
  <c r="AB6134" i="1"/>
  <c r="AB6135" i="1"/>
  <c r="AB6136" i="1"/>
  <c r="AB6137" i="1"/>
  <c r="AB6138" i="1"/>
  <c r="AB6139" i="1"/>
  <c r="AB6140" i="1"/>
  <c r="AB6141" i="1"/>
  <c r="AB6142" i="1"/>
  <c r="AB6143" i="1"/>
  <c r="AB6144" i="1"/>
  <c r="AB6145" i="1"/>
  <c r="AB6146" i="1"/>
  <c r="AB6147" i="1"/>
  <c r="AB6148" i="1"/>
  <c r="AB6149" i="1"/>
  <c r="AB6150" i="1"/>
  <c r="AB6151" i="1"/>
  <c r="AB6152" i="1"/>
  <c r="AB6153" i="1"/>
  <c r="AB6154" i="1"/>
  <c r="AB6155" i="1"/>
  <c r="AB6156" i="1"/>
  <c r="AB6157" i="1"/>
  <c r="AB6158" i="1"/>
  <c r="AB6159" i="1"/>
  <c r="AB6160" i="1"/>
  <c r="AB6161" i="1"/>
  <c r="AB6162" i="1"/>
  <c r="AB6163" i="1"/>
  <c r="AB6164" i="1"/>
  <c r="AB6165" i="1"/>
  <c r="AB6166" i="1"/>
  <c r="AB6167" i="1"/>
  <c r="AB6168" i="1"/>
  <c r="AB6169" i="1"/>
  <c r="AB6170" i="1"/>
  <c r="AB6171" i="1"/>
  <c r="AB6172" i="1"/>
  <c r="AB6173" i="1"/>
  <c r="AB6174" i="1"/>
  <c r="AB6175" i="1"/>
  <c r="AB6176" i="1"/>
  <c r="AB6177" i="1"/>
  <c r="AB6178" i="1"/>
  <c r="AB6179" i="1"/>
  <c r="AB6180" i="1"/>
  <c r="AB6181" i="1"/>
  <c r="AB6182" i="1"/>
  <c r="AB6183" i="1"/>
  <c r="AB6184" i="1"/>
  <c r="AB6185" i="1"/>
  <c r="AB6186" i="1"/>
  <c r="AB6187" i="1"/>
  <c r="AB6188" i="1"/>
  <c r="AB6189" i="1"/>
  <c r="AB6190" i="1"/>
  <c r="AB6191" i="1"/>
  <c r="AB6192" i="1"/>
  <c r="AB6193" i="1"/>
  <c r="AB6194" i="1"/>
  <c r="AB6195" i="1"/>
  <c r="AB6196" i="1"/>
  <c r="AB6197" i="1"/>
  <c r="AB6198" i="1"/>
  <c r="AB6199" i="1"/>
  <c r="AB6200" i="1"/>
  <c r="AB6201" i="1"/>
  <c r="AB6202" i="1"/>
  <c r="AB6203" i="1"/>
  <c r="AB6204" i="1"/>
  <c r="AB6205" i="1"/>
  <c r="AB6206" i="1"/>
  <c r="AB6207" i="1"/>
  <c r="AB6208" i="1"/>
  <c r="AB6209" i="1"/>
  <c r="AB6210" i="1"/>
  <c r="AB6211" i="1"/>
  <c r="AB6212" i="1"/>
  <c r="AB6213" i="1"/>
  <c r="AB6214" i="1"/>
  <c r="AB6215" i="1"/>
  <c r="AB6216" i="1"/>
  <c r="AB6217" i="1"/>
  <c r="AB6218" i="1"/>
  <c r="AB6219" i="1"/>
  <c r="AB6220" i="1"/>
  <c r="AB6221" i="1"/>
  <c r="AB6222" i="1"/>
  <c r="AB6223" i="1"/>
  <c r="AB6224" i="1"/>
  <c r="AB6225" i="1"/>
  <c r="AB6226" i="1"/>
  <c r="AB6227" i="1"/>
  <c r="AB6228" i="1"/>
  <c r="AB6229" i="1"/>
  <c r="AB6230" i="1"/>
  <c r="AB6231" i="1"/>
  <c r="AB6232" i="1"/>
  <c r="AB6233" i="1"/>
  <c r="AB6234" i="1"/>
  <c r="AB6235" i="1"/>
  <c r="AB6236" i="1"/>
  <c r="AB6237" i="1"/>
  <c r="AB6238" i="1"/>
  <c r="AB6239" i="1"/>
  <c r="AB6240" i="1"/>
  <c r="AB6241" i="1"/>
  <c r="AB6242" i="1"/>
  <c r="AB6243" i="1"/>
  <c r="AB6244" i="1"/>
  <c r="AB6245" i="1"/>
  <c r="AB6246" i="1"/>
  <c r="AB6247" i="1"/>
  <c r="AB6248" i="1"/>
  <c r="AB6249" i="1"/>
  <c r="AB6250" i="1"/>
  <c r="AB6251" i="1"/>
  <c r="AB6252" i="1"/>
  <c r="AB6253" i="1"/>
  <c r="AB6254" i="1"/>
  <c r="AB6255" i="1"/>
  <c r="AB6256" i="1"/>
  <c r="AB6257" i="1"/>
  <c r="AB6258" i="1"/>
  <c r="AB6259" i="1"/>
  <c r="AB6260" i="1"/>
  <c r="AB6261" i="1"/>
  <c r="AB6262" i="1"/>
  <c r="AB6263" i="1"/>
  <c r="AB6264" i="1"/>
  <c r="AB6265" i="1"/>
  <c r="AB6266" i="1"/>
  <c r="AB6267" i="1"/>
  <c r="AB6268" i="1"/>
  <c r="AB6269" i="1"/>
  <c r="AB6270" i="1"/>
  <c r="AB6271" i="1"/>
  <c r="AB6272" i="1"/>
  <c r="AB6273" i="1"/>
  <c r="AB6274" i="1"/>
  <c r="AB6275" i="1"/>
  <c r="AB6276" i="1"/>
  <c r="AB6277" i="1"/>
  <c r="AB6278" i="1"/>
  <c r="AB6279" i="1"/>
  <c r="AB6280" i="1"/>
  <c r="AB6281" i="1"/>
  <c r="AB6282" i="1"/>
  <c r="AB6283" i="1"/>
  <c r="AB6284" i="1"/>
  <c r="AB6285" i="1"/>
  <c r="AB6286" i="1"/>
  <c r="AB6287" i="1"/>
  <c r="AB6288" i="1"/>
  <c r="AB6289" i="1"/>
  <c r="AB6290" i="1"/>
  <c r="AB6291" i="1"/>
  <c r="AB6292" i="1"/>
  <c r="AB6293" i="1"/>
  <c r="AB6294" i="1"/>
  <c r="AB6295" i="1"/>
  <c r="AB6296" i="1"/>
  <c r="AB6297" i="1"/>
  <c r="AB6298" i="1"/>
  <c r="AB6299" i="1"/>
  <c r="AB6300" i="1"/>
  <c r="AB6301" i="1"/>
  <c r="AB6302" i="1"/>
  <c r="AB6303" i="1"/>
  <c r="AB6304" i="1"/>
  <c r="AB6305" i="1"/>
  <c r="AB6306" i="1"/>
  <c r="AB6307" i="1"/>
  <c r="AB6308" i="1"/>
  <c r="AB6309" i="1"/>
  <c r="AB6310" i="1"/>
  <c r="AB6311" i="1"/>
  <c r="AB6312" i="1"/>
  <c r="AB6313" i="1"/>
  <c r="AB6314" i="1"/>
  <c r="AB6315" i="1"/>
  <c r="AB6316" i="1"/>
  <c r="AB6317" i="1"/>
  <c r="AB6318" i="1"/>
  <c r="AB6319" i="1"/>
  <c r="AB6320" i="1"/>
  <c r="AB6321" i="1"/>
  <c r="AB6322" i="1"/>
  <c r="AB6323" i="1"/>
  <c r="AB6324" i="1"/>
  <c r="AB6325" i="1"/>
  <c r="AB6326" i="1"/>
  <c r="AB6327" i="1"/>
  <c r="AB6328" i="1"/>
  <c r="AB6329" i="1"/>
  <c r="AB6330" i="1"/>
  <c r="AB6331" i="1"/>
  <c r="AB6332" i="1"/>
  <c r="AB6333" i="1"/>
  <c r="AB6334" i="1"/>
  <c r="AB6335" i="1"/>
  <c r="AB6336" i="1"/>
  <c r="AB6337" i="1"/>
  <c r="AB6338" i="1"/>
  <c r="AB6339" i="1"/>
  <c r="AB6340" i="1"/>
  <c r="AB6341" i="1"/>
  <c r="AB6342" i="1"/>
  <c r="AB6343" i="1"/>
  <c r="AB6344" i="1"/>
  <c r="AB6345" i="1"/>
  <c r="AB6346" i="1"/>
  <c r="AB6347" i="1"/>
  <c r="AB6348" i="1"/>
  <c r="AB6349" i="1"/>
  <c r="AB6350" i="1"/>
  <c r="AB6351" i="1"/>
  <c r="AB6352" i="1"/>
  <c r="AB6353" i="1"/>
  <c r="AB6354" i="1"/>
  <c r="AB6355" i="1"/>
  <c r="AB6356" i="1"/>
  <c r="AB6357" i="1"/>
  <c r="AB6358" i="1"/>
  <c r="AB6359" i="1"/>
  <c r="AB6360" i="1"/>
  <c r="AB6361" i="1"/>
  <c r="AB6362" i="1"/>
  <c r="AB6363" i="1"/>
  <c r="AB6364" i="1"/>
  <c r="AB6365" i="1"/>
  <c r="AB6366" i="1"/>
  <c r="AB6367" i="1"/>
  <c r="AB6368" i="1"/>
  <c r="AB6369" i="1"/>
  <c r="AB6370" i="1"/>
  <c r="AB6371" i="1"/>
  <c r="AB6372" i="1"/>
  <c r="AB6373" i="1"/>
  <c r="AB6374" i="1"/>
  <c r="AB6375" i="1"/>
  <c r="AB6376" i="1"/>
  <c r="AB6377" i="1"/>
  <c r="AB6378" i="1"/>
  <c r="AB6379" i="1"/>
  <c r="AB6380" i="1"/>
  <c r="AB6381" i="1"/>
  <c r="AB6382" i="1"/>
  <c r="AB6383" i="1"/>
  <c r="AB6384" i="1"/>
  <c r="AB6385" i="1"/>
  <c r="AB6386" i="1"/>
  <c r="AB6387" i="1"/>
  <c r="AB6388" i="1"/>
  <c r="AB6389" i="1"/>
  <c r="AB6390" i="1"/>
  <c r="AB6391" i="1"/>
  <c r="AB6392" i="1"/>
  <c r="AB6393" i="1"/>
  <c r="AB6394" i="1"/>
  <c r="AB6395" i="1"/>
  <c r="AB6396" i="1"/>
  <c r="AB6397" i="1"/>
  <c r="AB6398" i="1"/>
  <c r="AB6399" i="1"/>
  <c r="AB6400" i="1"/>
  <c r="AB6401" i="1"/>
  <c r="AB6402" i="1"/>
  <c r="AB6403" i="1"/>
  <c r="AB6404" i="1"/>
  <c r="AB6405" i="1"/>
  <c r="AB6406" i="1"/>
  <c r="AB6407" i="1"/>
  <c r="AB6408" i="1"/>
  <c r="AB6409" i="1"/>
  <c r="AB6410" i="1"/>
  <c r="AB6411" i="1"/>
  <c r="AB6412" i="1"/>
  <c r="AB6413" i="1"/>
  <c r="AB6414" i="1"/>
  <c r="AB6415" i="1"/>
  <c r="AB6416" i="1"/>
  <c r="AB6417" i="1"/>
  <c r="AB6418" i="1"/>
  <c r="AB6419" i="1"/>
  <c r="AB6420" i="1"/>
  <c r="AB6421" i="1"/>
  <c r="AB6422" i="1"/>
  <c r="AB6423" i="1"/>
  <c r="AB6424" i="1"/>
  <c r="AB6425" i="1"/>
  <c r="AB6426" i="1"/>
  <c r="AB6427" i="1"/>
  <c r="AB6428" i="1"/>
  <c r="AB6429" i="1"/>
  <c r="AB6430" i="1"/>
  <c r="AB6431" i="1"/>
  <c r="AB6432" i="1"/>
  <c r="AB6433" i="1"/>
  <c r="AB6434" i="1"/>
  <c r="AB6435" i="1"/>
  <c r="AB6436" i="1"/>
  <c r="AB6437" i="1"/>
  <c r="AB6438" i="1"/>
  <c r="AB6439" i="1"/>
  <c r="AB6440" i="1"/>
  <c r="AB6441" i="1"/>
  <c r="AB6442" i="1"/>
  <c r="AB6443" i="1"/>
  <c r="AB6444" i="1"/>
  <c r="AB6445" i="1"/>
  <c r="AB6446" i="1"/>
  <c r="AB6447" i="1"/>
  <c r="AB6448" i="1"/>
  <c r="AB6449" i="1"/>
  <c r="AB6450" i="1"/>
  <c r="AB6451" i="1"/>
  <c r="AB6452" i="1"/>
  <c r="AB6453" i="1"/>
  <c r="AB6454" i="1"/>
  <c r="AB6455" i="1"/>
  <c r="AB6456" i="1"/>
  <c r="AB6457" i="1"/>
  <c r="AB4" i="1"/>
  <c r="AA5" i="1"/>
  <c r="AA6" i="1"/>
  <c r="AA7" i="1"/>
  <c r="AA8" i="1"/>
  <c r="AA9" i="1"/>
  <c r="AA10" i="1"/>
  <c r="AA11" i="1"/>
  <c r="AA12" i="1"/>
  <c r="AA13" i="1"/>
  <c r="AA14" i="1"/>
  <c r="AA15" i="1"/>
  <c r="AA16" i="1"/>
  <c r="AA17" i="1"/>
  <c r="AA18" i="1"/>
  <c r="AA19" i="1"/>
  <c r="AA20" i="1"/>
  <c r="AA21" i="1"/>
  <c r="AA22" i="1"/>
  <c r="AA23" i="1"/>
  <c r="AA24" i="1"/>
  <c r="AA25" i="1"/>
  <c r="AA26" i="1"/>
  <c r="AA27" i="1"/>
  <c r="AA28" i="1"/>
  <c r="AA29" i="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AA101" i="1"/>
  <c r="AA102" i="1"/>
  <c r="AA103" i="1"/>
  <c r="AA104" i="1"/>
  <c r="AA105" i="1"/>
  <c r="AA106" i="1"/>
  <c r="AA107" i="1"/>
  <c r="AA108" i="1"/>
  <c r="AA109" i="1"/>
  <c r="AA110" i="1"/>
  <c r="AA111" i="1"/>
  <c r="AA112" i="1"/>
  <c r="AA113" i="1"/>
  <c r="AA114" i="1"/>
  <c r="AA115" i="1"/>
  <c r="AA116" i="1"/>
  <c r="AA117" i="1"/>
  <c r="AA118" i="1"/>
  <c r="AA119" i="1"/>
  <c r="AA120" i="1"/>
  <c r="AA121" i="1"/>
  <c r="AA122" i="1"/>
  <c r="AA123" i="1"/>
  <c r="AA124" i="1"/>
  <c r="AA125" i="1"/>
  <c r="AA126" i="1"/>
  <c r="AA127" i="1"/>
  <c r="AA128" i="1"/>
  <c r="AA129" i="1"/>
  <c r="AA130" i="1"/>
  <c r="AA131" i="1"/>
  <c r="AA132" i="1"/>
  <c r="AA133" i="1"/>
  <c r="AA134" i="1"/>
  <c r="AA135" i="1"/>
  <c r="AA136" i="1"/>
  <c r="AA137" i="1"/>
  <c r="AA138" i="1"/>
  <c r="AA139" i="1"/>
  <c r="AA140" i="1"/>
  <c r="AA141" i="1"/>
  <c r="AA142" i="1"/>
  <c r="AA143" i="1"/>
  <c r="AA144" i="1"/>
  <c r="AA145" i="1"/>
  <c r="AA146" i="1"/>
  <c r="AA147" i="1"/>
  <c r="AA148" i="1"/>
  <c r="AA149" i="1"/>
  <c r="AA150" i="1"/>
  <c r="AA151" i="1"/>
  <c r="AA152" i="1"/>
  <c r="AA153" i="1"/>
  <c r="AA154" i="1"/>
  <c r="AA155" i="1"/>
  <c r="AA156" i="1"/>
  <c r="AA157" i="1"/>
  <c r="AA158" i="1"/>
  <c r="AA159" i="1"/>
  <c r="AA160" i="1"/>
  <c r="AA161" i="1"/>
  <c r="AA162" i="1"/>
  <c r="AA163" i="1"/>
  <c r="AA164" i="1"/>
  <c r="AA165" i="1"/>
  <c r="AA166" i="1"/>
  <c r="AA167" i="1"/>
  <c r="AA168" i="1"/>
  <c r="AA169" i="1"/>
  <c r="AA170" i="1"/>
  <c r="AA171" i="1"/>
  <c r="AA172" i="1"/>
  <c r="AA173" i="1"/>
  <c r="AA174" i="1"/>
  <c r="AA175" i="1"/>
  <c r="AA176" i="1"/>
  <c r="AA177" i="1"/>
  <c r="AA178" i="1"/>
  <c r="AA179" i="1"/>
  <c r="AA180" i="1"/>
  <c r="AA181" i="1"/>
  <c r="AA182" i="1"/>
  <c r="AA183" i="1"/>
  <c r="AA184" i="1"/>
  <c r="AA185" i="1"/>
  <c r="AA186" i="1"/>
  <c r="AA187" i="1"/>
  <c r="AA188" i="1"/>
  <c r="AA189" i="1"/>
  <c r="AA190" i="1"/>
  <c r="AA191" i="1"/>
  <c r="AA192" i="1"/>
  <c r="AA193" i="1"/>
  <c r="AA194" i="1"/>
  <c r="AA195" i="1"/>
  <c r="AA196" i="1"/>
  <c r="AA197" i="1"/>
  <c r="AA198" i="1"/>
  <c r="AA199" i="1"/>
  <c r="AA200" i="1"/>
  <c r="AA201" i="1"/>
  <c r="AA202" i="1"/>
  <c r="AA203" i="1"/>
  <c r="AA204" i="1"/>
  <c r="AA205" i="1"/>
  <c r="AA206" i="1"/>
  <c r="AA207" i="1"/>
  <c r="AA208" i="1"/>
  <c r="AA209" i="1"/>
  <c r="AA210" i="1"/>
  <c r="AA211" i="1"/>
  <c r="AA212" i="1"/>
  <c r="AA213" i="1"/>
  <c r="AA214" i="1"/>
  <c r="AA215" i="1"/>
  <c r="AA216" i="1"/>
  <c r="AA217" i="1"/>
  <c r="AA218" i="1"/>
  <c r="AA219" i="1"/>
  <c r="AA220" i="1"/>
  <c r="AA221" i="1"/>
  <c r="AA222" i="1"/>
  <c r="AA223" i="1"/>
  <c r="AA224" i="1"/>
  <c r="AA225" i="1"/>
  <c r="AA226" i="1"/>
  <c r="AA227" i="1"/>
  <c r="AA228" i="1"/>
  <c r="AA229" i="1"/>
  <c r="AA230" i="1"/>
  <c r="AA231" i="1"/>
  <c r="AA232" i="1"/>
  <c r="AA233" i="1"/>
  <c r="AA234" i="1"/>
  <c r="AA235" i="1"/>
  <c r="AA236" i="1"/>
  <c r="AA237" i="1"/>
  <c r="AA238" i="1"/>
  <c r="AA239" i="1"/>
  <c r="AA240" i="1"/>
  <c r="AA241" i="1"/>
  <c r="AA242" i="1"/>
  <c r="AA243" i="1"/>
  <c r="AA244" i="1"/>
  <c r="AA245" i="1"/>
  <c r="AA246" i="1"/>
  <c r="AA247" i="1"/>
  <c r="AA248" i="1"/>
  <c r="AA249" i="1"/>
  <c r="AA250" i="1"/>
  <c r="AA251" i="1"/>
  <c r="AA252" i="1"/>
  <c r="AA253" i="1"/>
  <c r="AA254" i="1"/>
  <c r="AA255" i="1"/>
  <c r="AA256" i="1"/>
  <c r="AA257" i="1"/>
  <c r="AA258" i="1"/>
  <c r="AA259" i="1"/>
  <c r="AA260" i="1"/>
  <c r="AA261" i="1"/>
  <c r="AA262" i="1"/>
  <c r="AA263" i="1"/>
  <c r="AA264" i="1"/>
  <c r="AA265" i="1"/>
  <c r="AA266" i="1"/>
  <c r="AA267" i="1"/>
  <c r="AA268" i="1"/>
  <c r="AA269" i="1"/>
  <c r="AA270" i="1"/>
  <c r="AA271" i="1"/>
  <c r="AA272" i="1"/>
  <c r="AA273" i="1"/>
  <c r="AA274" i="1"/>
  <c r="AA275" i="1"/>
  <c r="AA276" i="1"/>
  <c r="AA277" i="1"/>
  <c r="AA278" i="1"/>
  <c r="AA279" i="1"/>
  <c r="AA280" i="1"/>
  <c r="AA281" i="1"/>
  <c r="AA282" i="1"/>
  <c r="AA283" i="1"/>
  <c r="AA284" i="1"/>
  <c r="AA285" i="1"/>
  <c r="AA286" i="1"/>
  <c r="AA287" i="1"/>
  <c r="AA288" i="1"/>
  <c r="AA289" i="1"/>
  <c r="AA290" i="1"/>
  <c r="AA291" i="1"/>
  <c r="AA292" i="1"/>
  <c r="AA293" i="1"/>
  <c r="AA294" i="1"/>
  <c r="AA295" i="1"/>
  <c r="AA296" i="1"/>
  <c r="AA297" i="1"/>
  <c r="AA298" i="1"/>
  <c r="AA299" i="1"/>
  <c r="AA300" i="1"/>
  <c r="AA301" i="1"/>
  <c r="AA302" i="1"/>
  <c r="AA303" i="1"/>
  <c r="AA304" i="1"/>
  <c r="AA305" i="1"/>
  <c r="AA306" i="1"/>
  <c r="AA307" i="1"/>
  <c r="AA308" i="1"/>
  <c r="AA309" i="1"/>
  <c r="AA310" i="1"/>
  <c r="AA311" i="1"/>
  <c r="AA312" i="1"/>
  <c r="AA313" i="1"/>
  <c r="AA314" i="1"/>
  <c r="AA315" i="1"/>
  <c r="AA316" i="1"/>
  <c r="AA317" i="1"/>
  <c r="AA318" i="1"/>
  <c r="AA319" i="1"/>
  <c r="AA320" i="1"/>
  <c r="AA321" i="1"/>
  <c r="AA322" i="1"/>
  <c r="AA323" i="1"/>
  <c r="AA324" i="1"/>
  <c r="AA325" i="1"/>
  <c r="AA326" i="1"/>
  <c r="AA327" i="1"/>
  <c r="AA328" i="1"/>
  <c r="AA329" i="1"/>
  <c r="AA330" i="1"/>
  <c r="AA331" i="1"/>
  <c r="AA332" i="1"/>
  <c r="AA333" i="1"/>
  <c r="AA334" i="1"/>
  <c r="AA335" i="1"/>
  <c r="AA336" i="1"/>
  <c r="AA337" i="1"/>
  <c r="AA338" i="1"/>
  <c r="AA339" i="1"/>
  <c r="AA340" i="1"/>
  <c r="AA341" i="1"/>
  <c r="AA342" i="1"/>
  <c r="AA343" i="1"/>
  <c r="AA344" i="1"/>
  <c r="AA345" i="1"/>
  <c r="AA346" i="1"/>
  <c r="AA347" i="1"/>
  <c r="AA348" i="1"/>
  <c r="AA349" i="1"/>
  <c r="AA350" i="1"/>
  <c r="AA351" i="1"/>
  <c r="AA352" i="1"/>
  <c r="AA353" i="1"/>
  <c r="AA354" i="1"/>
  <c r="AA355" i="1"/>
  <c r="AA356" i="1"/>
  <c r="AA357" i="1"/>
  <c r="AA358" i="1"/>
  <c r="AA359" i="1"/>
  <c r="AA360" i="1"/>
  <c r="AA361" i="1"/>
  <c r="AA362" i="1"/>
  <c r="AA363" i="1"/>
  <c r="AA364" i="1"/>
  <c r="AA365" i="1"/>
  <c r="AA366" i="1"/>
  <c r="AA367" i="1"/>
  <c r="AA368" i="1"/>
  <c r="AA369" i="1"/>
  <c r="AA370" i="1"/>
  <c r="AA371" i="1"/>
  <c r="AA372" i="1"/>
  <c r="AA373" i="1"/>
  <c r="AA374" i="1"/>
  <c r="AA375" i="1"/>
  <c r="AA376" i="1"/>
  <c r="AA377" i="1"/>
  <c r="AA378" i="1"/>
  <c r="AA379" i="1"/>
  <c r="AA380" i="1"/>
  <c r="AA381" i="1"/>
  <c r="AA382" i="1"/>
  <c r="AA383" i="1"/>
  <c r="AA384" i="1"/>
  <c r="AA385" i="1"/>
  <c r="AA386" i="1"/>
  <c r="AA387" i="1"/>
  <c r="AA388" i="1"/>
  <c r="AA389" i="1"/>
  <c r="AA390" i="1"/>
  <c r="AA391" i="1"/>
  <c r="AA392" i="1"/>
  <c r="AA393" i="1"/>
  <c r="AA394" i="1"/>
  <c r="AA395" i="1"/>
  <c r="AA396" i="1"/>
  <c r="AA397" i="1"/>
  <c r="AA398" i="1"/>
  <c r="AA399" i="1"/>
  <c r="AA400" i="1"/>
  <c r="AA401" i="1"/>
  <c r="AA402" i="1"/>
  <c r="AA403" i="1"/>
  <c r="AA404" i="1"/>
  <c r="AA405" i="1"/>
  <c r="AA406" i="1"/>
  <c r="AA407" i="1"/>
  <c r="AA408" i="1"/>
  <c r="AA409" i="1"/>
  <c r="AA410" i="1"/>
  <c r="AA411" i="1"/>
  <c r="AA412" i="1"/>
  <c r="AA413" i="1"/>
  <c r="AA414" i="1"/>
  <c r="AA415" i="1"/>
  <c r="AA416" i="1"/>
  <c r="AA417" i="1"/>
  <c r="AA418" i="1"/>
  <c r="AA419" i="1"/>
  <c r="AA420" i="1"/>
  <c r="AA421" i="1"/>
  <c r="AA422" i="1"/>
  <c r="AA423" i="1"/>
  <c r="AA424" i="1"/>
  <c r="AA425" i="1"/>
  <c r="AA426" i="1"/>
  <c r="AA427" i="1"/>
  <c r="AA428" i="1"/>
  <c r="AA429" i="1"/>
  <c r="AA430" i="1"/>
  <c r="AA431" i="1"/>
  <c r="AA432" i="1"/>
  <c r="AA433" i="1"/>
  <c r="AA434" i="1"/>
  <c r="AA435" i="1"/>
  <c r="AA436" i="1"/>
  <c r="AA437" i="1"/>
  <c r="AA438" i="1"/>
  <c r="AA439" i="1"/>
  <c r="AA440" i="1"/>
  <c r="AA441" i="1"/>
  <c r="AA442" i="1"/>
  <c r="AA443" i="1"/>
  <c r="AA444" i="1"/>
  <c r="AA445" i="1"/>
  <c r="AA446" i="1"/>
  <c r="AA447" i="1"/>
  <c r="AA448" i="1"/>
  <c r="AA449" i="1"/>
  <c r="AA450" i="1"/>
  <c r="AA451" i="1"/>
  <c r="AA452" i="1"/>
  <c r="AA453" i="1"/>
  <c r="AA454" i="1"/>
  <c r="AA455" i="1"/>
  <c r="AA456" i="1"/>
  <c r="AA457" i="1"/>
  <c r="AA458" i="1"/>
  <c r="AA459" i="1"/>
  <c r="AA460" i="1"/>
  <c r="AA461" i="1"/>
  <c r="AA462" i="1"/>
  <c r="AA463" i="1"/>
  <c r="AA464" i="1"/>
  <c r="AA465" i="1"/>
  <c r="AA466" i="1"/>
  <c r="AA467" i="1"/>
  <c r="AA468" i="1"/>
  <c r="AA469" i="1"/>
  <c r="AA470" i="1"/>
  <c r="AA471" i="1"/>
  <c r="AA472" i="1"/>
  <c r="AA473" i="1"/>
  <c r="AA474" i="1"/>
  <c r="AA475" i="1"/>
  <c r="AA476" i="1"/>
  <c r="AA477" i="1"/>
  <c r="AA478" i="1"/>
  <c r="AA479" i="1"/>
  <c r="AA480" i="1"/>
  <c r="AA481" i="1"/>
  <c r="AA482" i="1"/>
  <c r="AA483" i="1"/>
  <c r="AA484" i="1"/>
  <c r="AA485" i="1"/>
  <c r="AA486" i="1"/>
  <c r="AA487" i="1"/>
  <c r="AA488" i="1"/>
  <c r="AA489" i="1"/>
  <c r="AA490" i="1"/>
  <c r="AA491" i="1"/>
  <c r="AA492" i="1"/>
  <c r="AA493" i="1"/>
  <c r="AA494" i="1"/>
  <c r="AA495" i="1"/>
  <c r="AA496" i="1"/>
  <c r="AA497" i="1"/>
  <c r="AA498" i="1"/>
  <c r="AA499" i="1"/>
  <c r="AA500" i="1"/>
  <c r="AA501" i="1"/>
  <c r="AA502" i="1"/>
  <c r="AA503" i="1"/>
  <c r="AA504" i="1"/>
  <c r="AA505" i="1"/>
  <c r="AA506" i="1"/>
  <c r="AA507" i="1"/>
  <c r="AA508" i="1"/>
  <c r="AA509" i="1"/>
  <c r="AA510" i="1"/>
  <c r="AA511" i="1"/>
  <c r="AA512" i="1"/>
  <c r="AA513" i="1"/>
  <c r="AA514" i="1"/>
  <c r="AA515" i="1"/>
  <c r="AA516" i="1"/>
  <c r="AA517" i="1"/>
  <c r="AA518" i="1"/>
  <c r="AA519" i="1"/>
  <c r="AA520" i="1"/>
  <c r="AA521" i="1"/>
  <c r="AA522" i="1"/>
  <c r="AA523" i="1"/>
  <c r="AA524" i="1"/>
  <c r="AA525" i="1"/>
  <c r="AA526" i="1"/>
  <c r="AA527" i="1"/>
  <c r="AA528" i="1"/>
  <c r="AA529" i="1"/>
  <c r="AA530" i="1"/>
  <c r="AA531" i="1"/>
  <c r="AA532" i="1"/>
  <c r="AA533" i="1"/>
  <c r="AA534" i="1"/>
  <c r="AA535" i="1"/>
  <c r="AA536" i="1"/>
  <c r="AA537" i="1"/>
  <c r="AA538" i="1"/>
  <c r="AA539" i="1"/>
  <c r="AA540" i="1"/>
  <c r="AA541" i="1"/>
  <c r="AA542" i="1"/>
  <c r="AA543" i="1"/>
  <c r="AA544" i="1"/>
  <c r="AA545" i="1"/>
  <c r="AA546" i="1"/>
  <c r="AA547" i="1"/>
  <c r="AA548" i="1"/>
  <c r="AA549" i="1"/>
  <c r="AA550" i="1"/>
  <c r="AA551" i="1"/>
  <c r="AA552" i="1"/>
  <c r="AA553" i="1"/>
  <c r="AA554" i="1"/>
  <c r="AA555" i="1"/>
  <c r="AA556" i="1"/>
  <c r="AA557" i="1"/>
  <c r="AA558" i="1"/>
  <c r="AA559" i="1"/>
  <c r="AA560" i="1"/>
  <c r="AA561" i="1"/>
  <c r="AA562" i="1"/>
  <c r="AA563" i="1"/>
  <c r="AA564" i="1"/>
  <c r="AA565" i="1"/>
  <c r="AA566" i="1"/>
  <c r="AA567" i="1"/>
  <c r="AA568" i="1"/>
  <c r="AA569" i="1"/>
  <c r="AA570" i="1"/>
  <c r="AA571" i="1"/>
  <c r="AA572" i="1"/>
  <c r="AA573" i="1"/>
  <c r="AA574" i="1"/>
  <c r="AA575" i="1"/>
  <c r="AA576" i="1"/>
  <c r="AA577" i="1"/>
  <c r="AA578" i="1"/>
  <c r="AA579" i="1"/>
  <c r="AA580" i="1"/>
  <c r="AA581" i="1"/>
  <c r="AA582" i="1"/>
  <c r="AA583" i="1"/>
  <c r="AA584" i="1"/>
  <c r="AA585" i="1"/>
  <c r="AA586" i="1"/>
  <c r="AA587" i="1"/>
  <c r="AA588" i="1"/>
  <c r="AA589" i="1"/>
  <c r="AA590" i="1"/>
  <c r="AA591" i="1"/>
  <c r="AA592" i="1"/>
  <c r="AA593" i="1"/>
  <c r="AA594" i="1"/>
  <c r="AA595" i="1"/>
  <c r="AA596" i="1"/>
  <c r="AA597" i="1"/>
  <c r="AA598" i="1"/>
  <c r="AA599" i="1"/>
  <c r="AA600" i="1"/>
  <c r="AA601" i="1"/>
  <c r="AA602" i="1"/>
  <c r="AA603" i="1"/>
  <c r="AA604" i="1"/>
  <c r="AA605" i="1"/>
  <c r="AA606" i="1"/>
  <c r="AA607" i="1"/>
  <c r="AA608" i="1"/>
  <c r="AA609" i="1"/>
  <c r="AA610" i="1"/>
  <c r="AA611" i="1"/>
  <c r="AA612" i="1"/>
  <c r="AA613" i="1"/>
  <c r="AA614" i="1"/>
  <c r="AA615" i="1"/>
  <c r="AA616" i="1"/>
  <c r="AA617" i="1"/>
  <c r="AA618" i="1"/>
  <c r="AA619" i="1"/>
  <c r="AA620" i="1"/>
  <c r="AA621" i="1"/>
  <c r="AA622" i="1"/>
  <c r="AA623" i="1"/>
  <c r="AA624" i="1"/>
  <c r="AA625" i="1"/>
  <c r="AA626" i="1"/>
  <c r="AA627" i="1"/>
  <c r="AA628" i="1"/>
  <c r="AA629" i="1"/>
  <c r="AA630" i="1"/>
  <c r="AA631" i="1"/>
  <c r="AA632" i="1"/>
  <c r="AA633" i="1"/>
  <c r="AA634" i="1"/>
  <c r="AA635" i="1"/>
  <c r="AA636" i="1"/>
  <c r="AA637" i="1"/>
  <c r="AA638" i="1"/>
  <c r="AA639" i="1"/>
  <c r="AA640" i="1"/>
  <c r="AA641" i="1"/>
  <c r="AA642" i="1"/>
  <c r="AA643" i="1"/>
  <c r="AA644" i="1"/>
  <c r="AA645" i="1"/>
  <c r="AA646" i="1"/>
  <c r="AA647" i="1"/>
  <c r="AA648" i="1"/>
  <c r="AA649" i="1"/>
  <c r="AA650" i="1"/>
  <c r="AA651" i="1"/>
  <c r="AA652" i="1"/>
  <c r="AA653" i="1"/>
  <c r="AA654" i="1"/>
  <c r="AA655" i="1"/>
  <c r="AA656" i="1"/>
  <c r="AA657" i="1"/>
  <c r="AA658" i="1"/>
  <c r="AA659" i="1"/>
  <c r="AA660" i="1"/>
  <c r="AA661" i="1"/>
  <c r="AA662" i="1"/>
  <c r="AA663" i="1"/>
  <c r="AA664" i="1"/>
  <c r="AA665" i="1"/>
  <c r="AA666" i="1"/>
  <c r="AA667" i="1"/>
  <c r="AA668" i="1"/>
  <c r="AA669" i="1"/>
  <c r="AA670" i="1"/>
  <c r="AA671" i="1"/>
  <c r="AA672" i="1"/>
  <c r="AA673" i="1"/>
  <c r="AA674" i="1"/>
  <c r="AA675" i="1"/>
  <c r="AA676" i="1"/>
  <c r="AA677" i="1"/>
  <c r="AA678" i="1"/>
  <c r="AA679" i="1"/>
  <c r="AA680" i="1"/>
  <c r="AA681" i="1"/>
  <c r="AA682" i="1"/>
  <c r="AA683" i="1"/>
  <c r="AA684" i="1"/>
  <c r="AA685" i="1"/>
  <c r="AA686" i="1"/>
  <c r="AA687" i="1"/>
  <c r="AA688" i="1"/>
  <c r="AA689" i="1"/>
  <c r="AA690" i="1"/>
  <c r="AA691" i="1"/>
  <c r="AA692" i="1"/>
  <c r="AA693" i="1"/>
  <c r="AA694" i="1"/>
  <c r="AA695" i="1"/>
  <c r="AA696" i="1"/>
  <c r="AA697" i="1"/>
  <c r="AA698" i="1"/>
  <c r="AA699" i="1"/>
  <c r="AA700" i="1"/>
  <c r="AA701" i="1"/>
  <c r="AA702" i="1"/>
  <c r="AA703" i="1"/>
  <c r="AA704" i="1"/>
  <c r="AA705" i="1"/>
  <c r="AA706" i="1"/>
  <c r="AA707" i="1"/>
  <c r="AA708" i="1"/>
  <c r="AA709" i="1"/>
  <c r="AA710" i="1"/>
  <c r="AA711" i="1"/>
  <c r="AA712" i="1"/>
  <c r="AA713" i="1"/>
  <c r="AA714" i="1"/>
  <c r="AA715" i="1"/>
  <c r="AA716" i="1"/>
  <c r="AA717" i="1"/>
  <c r="AA718" i="1"/>
  <c r="AA719" i="1"/>
  <c r="AA720" i="1"/>
  <c r="AA721" i="1"/>
  <c r="AA722" i="1"/>
  <c r="AA723" i="1"/>
  <c r="AA724" i="1"/>
  <c r="AA725" i="1"/>
  <c r="AA726" i="1"/>
  <c r="AA727" i="1"/>
  <c r="AA728" i="1"/>
  <c r="AA729" i="1"/>
  <c r="AA730" i="1"/>
  <c r="AA731" i="1"/>
  <c r="AA732" i="1"/>
  <c r="AA733" i="1"/>
  <c r="AA734" i="1"/>
  <c r="AA735" i="1"/>
  <c r="AA736" i="1"/>
  <c r="AA737" i="1"/>
  <c r="AA738" i="1"/>
  <c r="AA739" i="1"/>
  <c r="AA740" i="1"/>
  <c r="AA741" i="1"/>
  <c r="AA742" i="1"/>
  <c r="AA743" i="1"/>
  <c r="AA744" i="1"/>
  <c r="AA745" i="1"/>
  <c r="AA746" i="1"/>
  <c r="AA747" i="1"/>
  <c r="AA748" i="1"/>
  <c r="AA749" i="1"/>
  <c r="AA750" i="1"/>
  <c r="AA751" i="1"/>
  <c r="AA752" i="1"/>
  <c r="AA753" i="1"/>
  <c r="AA754" i="1"/>
  <c r="AA755" i="1"/>
  <c r="AA756" i="1"/>
  <c r="AA757" i="1"/>
  <c r="AA758" i="1"/>
  <c r="AA759" i="1"/>
  <c r="AA760" i="1"/>
  <c r="AA761" i="1"/>
  <c r="AA762" i="1"/>
  <c r="AA763" i="1"/>
  <c r="AA764" i="1"/>
  <c r="AA765" i="1"/>
  <c r="AA766" i="1"/>
  <c r="AA767" i="1"/>
  <c r="AA768" i="1"/>
  <c r="AA769" i="1"/>
  <c r="AA770" i="1"/>
  <c r="AA771" i="1"/>
  <c r="AA772" i="1"/>
  <c r="AA773" i="1"/>
  <c r="AA774" i="1"/>
  <c r="AA775" i="1"/>
  <c r="AA776" i="1"/>
  <c r="AA777" i="1"/>
  <c r="AA778" i="1"/>
  <c r="AA779" i="1"/>
  <c r="AA780" i="1"/>
  <c r="AA781" i="1"/>
  <c r="AA782" i="1"/>
  <c r="AA783" i="1"/>
  <c r="AA784" i="1"/>
  <c r="AA785" i="1"/>
  <c r="AA786" i="1"/>
  <c r="AA787" i="1"/>
  <c r="AA788" i="1"/>
  <c r="AA789" i="1"/>
  <c r="AA790" i="1"/>
  <c r="AA791" i="1"/>
  <c r="AA792" i="1"/>
  <c r="AA793" i="1"/>
  <c r="AA794" i="1"/>
  <c r="AA795" i="1"/>
  <c r="AA796" i="1"/>
  <c r="AA797" i="1"/>
  <c r="AA798" i="1"/>
  <c r="AA799" i="1"/>
  <c r="AA800" i="1"/>
  <c r="AA801" i="1"/>
  <c r="AA802" i="1"/>
  <c r="AA803" i="1"/>
  <c r="AA804" i="1"/>
  <c r="AA805" i="1"/>
  <c r="AA806" i="1"/>
  <c r="AA807" i="1"/>
  <c r="AA808" i="1"/>
  <c r="AA809" i="1"/>
  <c r="AA810" i="1"/>
  <c r="AA811" i="1"/>
  <c r="AA812" i="1"/>
  <c r="AA813" i="1"/>
  <c r="AA814" i="1"/>
  <c r="AA815" i="1"/>
  <c r="AA816" i="1"/>
  <c r="AA817" i="1"/>
  <c r="AA818" i="1"/>
  <c r="AA819" i="1"/>
  <c r="AA820" i="1"/>
  <c r="AA821" i="1"/>
  <c r="AA822" i="1"/>
  <c r="AA823" i="1"/>
  <c r="AA824" i="1"/>
  <c r="AA825" i="1"/>
  <c r="AA826" i="1"/>
  <c r="AA827" i="1"/>
  <c r="AA828" i="1"/>
  <c r="AA829" i="1"/>
  <c r="AA830" i="1"/>
  <c r="AA831" i="1"/>
  <c r="AA832" i="1"/>
  <c r="AA833" i="1"/>
  <c r="AA834" i="1"/>
  <c r="AA835" i="1"/>
  <c r="AA836" i="1"/>
  <c r="AA837" i="1"/>
  <c r="AA838" i="1"/>
  <c r="AA839" i="1"/>
  <c r="AA840" i="1"/>
  <c r="AA841" i="1"/>
  <c r="AA842" i="1"/>
  <c r="AA843" i="1"/>
  <c r="AA844" i="1"/>
  <c r="AA845" i="1"/>
  <c r="AA846" i="1"/>
  <c r="AA847" i="1"/>
  <c r="AA848" i="1"/>
  <c r="AA849" i="1"/>
  <c r="AA850" i="1"/>
  <c r="AA851" i="1"/>
  <c r="AA852" i="1"/>
  <c r="AA853" i="1"/>
  <c r="AA854" i="1"/>
  <c r="AA855" i="1"/>
  <c r="AA856" i="1"/>
  <c r="AA857" i="1"/>
  <c r="AA858" i="1"/>
  <c r="AA859" i="1"/>
  <c r="AA860" i="1"/>
  <c r="AA861" i="1"/>
  <c r="AA862" i="1"/>
  <c r="AA863" i="1"/>
  <c r="AA864" i="1"/>
  <c r="AA865" i="1"/>
  <c r="AA866" i="1"/>
  <c r="AA867" i="1"/>
  <c r="AA868" i="1"/>
  <c r="AA869" i="1"/>
  <c r="AA870" i="1"/>
  <c r="AA871" i="1"/>
  <c r="AA872" i="1"/>
  <c r="AA873" i="1"/>
  <c r="AA874" i="1"/>
  <c r="AA875" i="1"/>
  <c r="AA876" i="1"/>
  <c r="AA877" i="1"/>
  <c r="AA878" i="1"/>
  <c r="AA879" i="1"/>
  <c r="AA880" i="1"/>
  <c r="AA881" i="1"/>
  <c r="AA882" i="1"/>
  <c r="AA883" i="1"/>
  <c r="AA884" i="1"/>
  <c r="AA885" i="1"/>
  <c r="AA886" i="1"/>
  <c r="AA887" i="1"/>
  <c r="AA888" i="1"/>
  <c r="AA889" i="1"/>
  <c r="AA890" i="1"/>
  <c r="AA891" i="1"/>
  <c r="AA892" i="1"/>
  <c r="AA893" i="1"/>
  <c r="AA894" i="1"/>
  <c r="AA895" i="1"/>
  <c r="AA896" i="1"/>
  <c r="AA897" i="1"/>
  <c r="AA898" i="1"/>
  <c r="AA899" i="1"/>
  <c r="AA900" i="1"/>
  <c r="AA901" i="1"/>
  <c r="AA902" i="1"/>
  <c r="AA903" i="1"/>
  <c r="AA904" i="1"/>
  <c r="AA905" i="1"/>
  <c r="AA906" i="1"/>
  <c r="AA907" i="1"/>
  <c r="AA908" i="1"/>
  <c r="AA909" i="1"/>
  <c r="AA910" i="1"/>
  <c r="AA911" i="1"/>
  <c r="AA912" i="1"/>
  <c r="AA913" i="1"/>
  <c r="AA914" i="1"/>
  <c r="AA915" i="1"/>
  <c r="AA916" i="1"/>
  <c r="AA917" i="1"/>
  <c r="AA918" i="1"/>
  <c r="AA919" i="1"/>
  <c r="AA920" i="1"/>
  <c r="AA921" i="1"/>
  <c r="AA922" i="1"/>
  <c r="AA923" i="1"/>
  <c r="AA924" i="1"/>
  <c r="AA925" i="1"/>
  <c r="AA926" i="1"/>
  <c r="AA927" i="1"/>
  <c r="AA928" i="1"/>
  <c r="AA929" i="1"/>
  <c r="AA930" i="1"/>
  <c r="AA931" i="1"/>
  <c r="AA932" i="1"/>
  <c r="AA933" i="1"/>
  <c r="AA934" i="1"/>
  <c r="AA935" i="1"/>
  <c r="AA936" i="1"/>
  <c r="AA937" i="1"/>
  <c r="AA938" i="1"/>
  <c r="AA939" i="1"/>
  <c r="AA940" i="1"/>
  <c r="AA941" i="1"/>
  <c r="AA942" i="1"/>
  <c r="AA943" i="1"/>
  <c r="AA944" i="1"/>
  <c r="AA945" i="1"/>
  <c r="AA946" i="1"/>
  <c r="AA947" i="1"/>
  <c r="AA948" i="1"/>
  <c r="AA949" i="1"/>
  <c r="AA950" i="1"/>
  <c r="AA951" i="1"/>
  <c r="AA952" i="1"/>
  <c r="AA953" i="1"/>
  <c r="AA954" i="1"/>
  <c r="AA955" i="1"/>
  <c r="AA956" i="1"/>
  <c r="AA957" i="1"/>
  <c r="AA958" i="1"/>
  <c r="AA959" i="1"/>
  <c r="AA960" i="1"/>
  <c r="AA961" i="1"/>
  <c r="AA962" i="1"/>
  <c r="AA963" i="1"/>
  <c r="AA964" i="1"/>
  <c r="AA965" i="1"/>
  <c r="AA966" i="1"/>
  <c r="AA967" i="1"/>
  <c r="AA968" i="1"/>
  <c r="AA969" i="1"/>
  <c r="AA970" i="1"/>
  <c r="AA971" i="1"/>
  <c r="AA972" i="1"/>
  <c r="AA973" i="1"/>
  <c r="AA974" i="1"/>
  <c r="AA975" i="1"/>
  <c r="AA976" i="1"/>
  <c r="AA977" i="1"/>
  <c r="AA978" i="1"/>
  <c r="AA979" i="1"/>
  <c r="AA980" i="1"/>
  <c r="AA981" i="1"/>
  <c r="AA982" i="1"/>
  <c r="AA983" i="1"/>
  <c r="AA984" i="1"/>
  <c r="AA985" i="1"/>
  <c r="AA986" i="1"/>
  <c r="AA987" i="1"/>
  <c r="AA988" i="1"/>
  <c r="AA989" i="1"/>
  <c r="AA990" i="1"/>
  <c r="AA991" i="1"/>
  <c r="AA992" i="1"/>
  <c r="AA993" i="1"/>
  <c r="AA994" i="1"/>
  <c r="AA995" i="1"/>
  <c r="AA996" i="1"/>
  <c r="AA997" i="1"/>
  <c r="AA998" i="1"/>
  <c r="AA999" i="1"/>
  <c r="AA1000" i="1"/>
  <c r="AA1001" i="1"/>
  <c r="AA1002" i="1"/>
  <c r="AA1003" i="1"/>
  <c r="AA1004" i="1"/>
  <c r="AA1005" i="1"/>
  <c r="AA1006" i="1"/>
  <c r="AA1007" i="1"/>
  <c r="AA1008" i="1"/>
  <c r="AA1009" i="1"/>
  <c r="AA1010" i="1"/>
  <c r="AA1011" i="1"/>
  <c r="AA1012" i="1"/>
  <c r="AA1013" i="1"/>
  <c r="AA1014" i="1"/>
  <c r="AA1015" i="1"/>
  <c r="AA1016" i="1"/>
  <c r="AA1017" i="1"/>
  <c r="AA1018" i="1"/>
  <c r="AA1019" i="1"/>
  <c r="AA1020" i="1"/>
  <c r="AA1021" i="1"/>
  <c r="AA1022" i="1"/>
  <c r="AA1023" i="1"/>
  <c r="AA1024" i="1"/>
  <c r="AA1025" i="1"/>
  <c r="AA1026" i="1"/>
  <c r="AA1027" i="1"/>
  <c r="AA1028" i="1"/>
  <c r="AA1029" i="1"/>
  <c r="AA1030" i="1"/>
  <c r="AA1031" i="1"/>
  <c r="AA1032" i="1"/>
  <c r="AA1033" i="1"/>
  <c r="AA1034" i="1"/>
  <c r="AA1035" i="1"/>
  <c r="AA1036" i="1"/>
  <c r="AA1037" i="1"/>
  <c r="AA1038" i="1"/>
  <c r="AA1039" i="1"/>
  <c r="AA1040" i="1"/>
  <c r="AA1041" i="1"/>
  <c r="AA1042" i="1"/>
  <c r="AA1043" i="1"/>
  <c r="AA1044" i="1"/>
  <c r="AA1045" i="1"/>
  <c r="AA1046" i="1"/>
  <c r="AA1047" i="1"/>
  <c r="AA1048" i="1"/>
  <c r="AA1049" i="1"/>
  <c r="AA1050" i="1"/>
  <c r="AA1051" i="1"/>
  <c r="AA1052" i="1"/>
  <c r="AA1053" i="1"/>
  <c r="AA1054" i="1"/>
  <c r="AA1055" i="1"/>
  <c r="AA1056" i="1"/>
  <c r="AA1057" i="1"/>
  <c r="AA1058" i="1"/>
  <c r="AA1059" i="1"/>
  <c r="AA1060" i="1"/>
  <c r="AA1061" i="1"/>
  <c r="AA1062" i="1"/>
  <c r="AA1063" i="1"/>
  <c r="AA1064" i="1"/>
  <c r="AA1065" i="1"/>
  <c r="AA1066" i="1"/>
  <c r="AA1067" i="1"/>
  <c r="AA1068" i="1"/>
  <c r="AA1069" i="1"/>
  <c r="AA1070" i="1"/>
  <c r="AA1071" i="1"/>
  <c r="AA1072" i="1"/>
  <c r="AA1073" i="1"/>
  <c r="AA1074" i="1"/>
  <c r="AA1075" i="1"/>
  <c r="AA1076" i="1"/>
  <c r="AA1077" i="1"/>
  <c r="AA1078" i="1"/>
  <c r="AA1079" i="1"/>
  <c r="AA1080" i="1"/>
  <c r="AA1081" i="1"/>
  <c r="AA1082" i="1"/>
  <c r="AA1083" i="1"/>
  <c r="AA1084" i="1"/>
  <c r="AA1085" i="1"/>
  <c r="AA1086" i="1"/>
  <c r="AA1087" i="1"/>
  <c r="AA1088" i="1"/>
  <c r="AA1089" i="1"/>
  <c r="AA1090" i="1"/>
  <c r="AA1091" i="1"/>
  <c r="AA1092" i="1"/>
  <c r="AA1093" i="1"/>
  <c r="AA1094" i="1"/>
  <c r="AA1095" i="1"/>
  <c r="AA1096" i="1"/>
  <c r="AA1097" i="1"/>
  <c r="AA1098" i="1"/>
  <c r="AA1099" i="1"/>
  <c r="AA1100" i="1"/>
  <c r="AA1101" i="1"/>
  <c r="AA1102" i="1"/>
  <c r="AA1103" i="1"/>
  <c r="AA1104" i="1"/>
  <c r="AA1105" i="1"/>
  <c r="AA1106" i="1"/>
  <c r="AA1107" i="1"/>
  <c r="AA1108" i="1"/>
  <c r="AA1109" i="1"/>
  <c r="AA1110" i="1"/>
  <c r="AA1111" i="1"/>
  <c r="AA1112" i="1"/>
  <c r="AA1113" i="1"/>
  <c r="AA1114" i="1"/>
  <c r="AA1115" i="1"/>
  <c r="AA1116" i="1"/>
  <c r="AA1117" i="1"/>
  <c r="AA1118" i="1"/>
  <c r="AA1119" i="1"/>
  <c r="AA1120" i="1"/>
  <c r="AA1121" i="1"/>
  <c r="AA1122" i="1"/>
  <c r="AA1123" i="1"/>
  <c r="AA1124" i="1"/>
  <c r="AA1125" i="1"/>
  <c r="AA1126" i="1"/>
  <c r="AA1127" i="1"/>
  <c r="AA1128" i="1"/>
  <c r="AA1129" i="1"/>
  <c r="AA1130" i="1"/>
  <c r="AA1131" i="1"/>
  <c r="AA1132" i="1"/>
  <c r="AA1133" i="1"/>
  <c r="AA1134" i="1"/>
  <c r="AA1135" i="1"/>
  <c r="AA1136" i="1"/>
  <c r="AA1137" i="1"/>
  <c r="AA1138" i="1"/>
  <c r="AA1139" i="1"/>
  <c r="AA1140" i="1"/>
  <c r="AA1141" i="1"/>
  <c r="AA1142" i="1"/>
  <c r="AA1143" i="1"/>
  <c r="AA1144" i="1"/>
  <c r="AA1145" i="1"/>
  <c r="AA1146" i="1"/>
  <c r="AA1147" i="1"/>
  <c r="AA1148" i="1"/>
  <c r="AA1149" i="1"/>
  <c r="AA1150" i="1"/>
  <c r="AA1151" i="1"/>
  <c r="AA1152" i="1"/>
  <c r="AA1153" i="1"/>
  <c r="AA1154" i="1"/>
  <c r="AA1155" i="1"/>
  <c r="AA1156" i="1"/>
  <c r="AA1157" i="1"/>
  <c r="AA1158" i="1"/>
  <c r="AA1159" i="1"/>
  <c r="AA1160" i="1"/>
  <c r="AA1161" i="1"/>
  <c r="AA1162" i="1"/>
  <c r="AA1163" i="1"/>
  <c r="AA1164" i="1"/>
  <c r="AA1165" i="1"/>
  <c r="AA1166" i="1"/>
  <c r="AA1167" i="1"/>
  <c r="AA1168" i="1"/>
  <c r="AA1169" i="1"/>
  <c r="AA1170" i="1"/>
  <c r="AA1171" i="1"/>
  <c r="AA1172" i="1"/>
  <c r="AA1173" i="1"/>
  <c r="AA1174" i="1"/>
  <c r="AA1175" i="1"/>
  <c r="AA1176" i="1"/>
  <c r="AA1177" i="1"/>
  <c r="AA1178" i="1"/>
  <c r="AA1179" i="1"/>
  <c r="AA1180" i="1"/>
  <c r="AA1181" i="1"/>
  <c r="AA1182" i="1"/>
  <c r="AA1183" i="1"/>
  <c r="AA1184" i="1"/>
  <c r="AA1185" i="1"/>
  <c r="AA1186" i="1"/>
  <c r="AA1187" i="1"/>
  <c r="AA1188" i="1"/>
  <c r="AA1189" i="1"/>
  <c r="AA1190" i="1"/>
  <c r="AA1191" i="1"/>
  <c r="AA1192" i="1"/>
  <c r="AA1193" i="1"/>
  <c r="AA1194" i="1"/>
  <c r="AA1195" i="1"/>
  <c r="AA1196" i="1"/>
  <c r="AA1197" i="1"/>
  <c r="AA1198" i="1"/>
  <c r="AA1199" i="1"/>
  <c r="AA1200" i="1"/>
  <c r="AA1201" i="1"/>
  <c r="AA1202" i="1"/>
  <c r="AA1203" i="1"/>
  <c r="AA1204" i="1"/>
  <c r="AA1205" i="1"/>
  <c r="AA1206" i="1"/>
  <c r="AA1207" i="1"/>
  <c r="AA1208" i="1"/>
  <c r="AA1209" i="1"/>
  <c r="AA1210" i="1"/>
  <c r="AA1211" i="1"/>
  <c r="AA1212" i="1"/>
  <c r="AA1213" i="1"/>
  <c r="AA1214" i="1"/>
  <c r="AA1215" i="1"/>
  <c r="AA1216" i="1"/>
  <c r="AA1217" i="1"/>
  <c r="AA1218" i="1"/>
  <c r="AA1219" i="1"/>
  <c r="AA1220" i="1"/>
  <c r="AA1221" i="1"/>
  <c r="AA1222" i="1"/>
  <c r="AA1223" i="1"/>
  <c r="AA1224" i="1"/>
  <c r="AA1225" i="1"/>
  <c r="AA1226" i="1"/>
  <c r="AA1227" i="1"/>
  <c r="AA1228" i="1"/>
  <c r="AA1229" i="1"/>
  <c r="AA1230" i="1"/>
  <c r="AA1231" i="1"/>
  <c r="AA1232" i="1"/>
  <c r="AA1233" i="1"/>
  <c r="AA1234" i="1"/>
  <c r="AA1235" i="1"/>
  <c r="AA1236" i="1"/>
  <c r="AA1237" i="1"/>
  <c r="AA1238" i="1"/>
  <c r="AA1239" i="1"/>
  <c r="AA1240" i="1"/>
  <c r="AA1241" i="1"/>
  <c r="AA1242" i="1"/>
  <c r="AA1243" i="1"/>
  <c r="AA1244" i="1"/>
  <c r="AA1245" i="1"/>
  <c r="AA1246" i="1"/>
  <c r="AA1247" i="1"/>
  <c r="AA1248" i="1"/>
  <c r="AA1249" i="1"/>
  <c r="AA1250" i="1"/>
  <c r="AA1251" i="1"/>
  <c r="AA1252" i="1"/>
  <c r="AA1253" i="1"/>
  <c r="AA1254" i="1"/>
  <c r="AA1255" i="1"/>
  <c r="AA1256" i="1"/>
  <c r="AA1257" i="1"/>
  <c r="AA1258" i="1"/>
  <c r="AA1259" i="1"/>
  <c r="AA1260" i="1"/>
  <c r="AA1261" i="1"/>
  <c r="AA1262" i="1"/>
  <c r="AA1263" i="1"/>
  <c r="AA1264" i="1"/>
  <c r="AA1265" i="1"/>
  <c r="AA1266" i="1"/>
  <c r="AA1267" i="1"/>
  <c r="AA1268" i="1"/>
  <c r="AA1269" i="1"/>
  <c r="AA1270" i="1"/>
  <c r="AA1271" i="1"/>
  <c r="AA1272" i="1"/>
  <c r="AA1273" i="1"/>
  <c r="AA1274" i="1"/>
  <c r="AA1275" i="1"/>
  <c r="AA1276" i="1"/>
  <c r="AA1277" i="1"/>
  <c r="AA1278" i="1"/>
  <c r="AA1279" i="1"/>
  <c r="AA1280" i="1"/>
  <c r="AA1281" i="1"/>
  <c r="AA1282" i="1"/>
  <c r="AA1283" i="1"/>
  <c r="AA1284" i="1"/>
  <c r="AA1285" i="1"/>
  <c r="AA1286" i="1"/>
  <c r="AA1287" i="1"/>
  <c r="AA1288" i="1"/>
  <c r="AA1289" i="1"/>
  <c r="AA1290" i="1"/>
  <c r="AA1291" i="1"/>
  <c r="AA1292" i="1"/>
  <c r="AA1293" i="1"/>
  <c r="AA1294" i="1"/>
  <c r="AA1295" i="1"/>
  <c r="AA1296" i="1"/>
  <c r="AA1297" i="1"/>
  <c r="AA1298" i="1"/>
  <c r="AA1299" i="1"/>
  <c r="AA1300" i="1"/>
  <c r="AA1301" i="1"/>
  <c r="AA1302" i="1"/>
  <c r="AA1303" i="1"/>
  <c r="AA1304" i="1"/>
  <c r="AA1305" i="1"/>
  <c r="AA1306" i="1"/>
  <c r="AA1307" i="1"/>
  <c r="AA1308" i="1"/>
  <c r="AA1309" i="1"/>
  <c r="AA1310" i="1"/>
  <c r="AA1311" i="1"/>
  <c r="AA1312" i="1"/>
  <c r="AA1313" i="1"/>
  <c r="AA1314" i="1"/>
  <c r="AA1315" i="1"/>
  <c r="AA1316" i="1"/>
  <c r="AA1317" i="1"/>
  <c r="AA1318" i="1"/>
  <c r="AA1319" i="1"/>
  <c r="AA1320" i="1"/>
  <c r="AA1321" i="1"/>
  <c r="AA1322" i="1"/>
  <c r="AA1323" i="1"/>
  <c r="AA1324" i="1"/>
  <c r="AA1325" i="1"/>
  <c r="AA1326" i="1"/>
  <c r="AA1327" i="1"/>
  <c r="AA1328" i="1"/>
  <c r="AA1329" i="1"/>
  <c r="AA1330" i="1"/>
  <c r="AA1331" i="1"/>
  <c r="AA1332" i="1"/>
  <c r="AA1333" i="1"/>
  <c r="AA1334" i="1"/>
  <c r="AA1335" i="1"/>
  <c r="AA1336" i="1"/>
  <c r="AA1337" i="1"/>
  <c r="AA1338" i="1"/>
  <c r="AA1339" i="1"/>
  <c r="AA1340" i="1"/>
  <c r="AA1341" i="1"/>
  <c r="AA1342" i="1"/>
  <c r="AA1343" i="1"/>
  <c r="AA1344" i="1"/>
  <c r="AA1345" i="1"/>
  <c r="AA1346" i="1"/>
  <c r="AA1347" i="1"/>
  <c r="AA1348" i="1"/>
  <c r="AA1349" i="1"/>
  <c r="AA1350" i="1"/>
  <c r="AA1351" i="1"/>
  <c r="AA1352" i="1"/>
  <c r="AA1353" i="1"/>
  <c r="AA1354" i="1"/>
  <c r="AA1355" i="1"/>
  <c r="AA1356" i="1"/>
  <c r="AA1357" i="1"/>
  <c r="AA1358" i="1"/>
  <c r="AA1359" i="1"/>
  <c r="AA1360" i="1"/>
  <c r="AA1361" i="1"/>
  <c r="AA1362" i="1"/>
  <c r="AA1363" i="1"/>
  <c r="AA1364" i="1"/>
  <c r="AA1365" i="1"/>
  <c r="AA1366" i="1"/>
  <c r="AA1367" i="1"/>
  <c r="AA1368" i="1"/>
  <c r="AA1369" i="1"/>
  <c r="AA1370" i="1"/>
  <c r="AA1371" i="1"/>
  <c r="AA1372" i="1"/>
  <c r="AA1373" i="1"/>
  <c r="AA1374" i="1"/>
  <c r="AA1375" i="1"/>
  <c r="AA1376" i="1"/>
  <c r="AA1377" i="1"/>
  <c r="AA1378" i="1"/>
  <c r="AA1379" i="1"/>
  <c r="AA1380" i="1"/>
  <c r="AA1381" i="1"/>
  <c r="AA1382" i="1"/>
  <c r="AA1383" i="1"/>
  <c r="AA1384" i="1"/>
  <c r="AA1385" i="1"/>
  <c r="AA1386" i="1"/>
  <c r="AA1387" i="1"/>
  <c r="AA1388" i="1"/>
  <c r="AA1389" i="1"/>
  <c r="AA1390" i="1"/>
  <c r="AA1391" i="1"/>
  <c r="AA1392" i="1"/>
  <c r="AA1393" i="1"/>
  <c r="AA1394" i="1"/>
  <c r="AA1395" i="1"/>
  <c r="AA1396" i="1"/>
  <c r="AA1397" i="1"/>
  <c r="AA1398" i="1"/>
  <c r="AA1399" i="1"/>
  <c r="AA1400" i="1"/>
  <c r="AA1401" i="1"/>
  <c r="AA1402" i="1"/>
  <c r="AA1403" i="1"/>
  <c r="AA1404" i="1"/>
  <c r="AA1405" i="1"/>
  <c r="AA1406" i="1"/>
  <c r="AA1407" i="1"/>
  <c r="AA1408" i="1"/>
  <c r="AA1409" i="1"/>
  <c r="AA1410" i="1"/>
  <c r="AA1411" i="1"/>
  <c r="AA1412" i="1"/>
  <c r="AA1413" i="1"/>
  <c r="AA1414" i="1"/>
  <c r="AA1415" i="1"/>
  <c r="AA1416" i="1"/>
  <c r="AA1417" i="1"/>
  <c r="AA1418" i="1"/>
  <c r="AA1419" i="1"/>
  <c r="AA1420" i="1"/>
  <c r="AA1421" i="1"/>
  <c r="AA1422" i="1"/>
  <c r="AA1423" i="1"/>
  <c r="AA1424" i="1"/>
  <c r="AA1425" i="1"/>
  <c r="AA1426" i="1"/>
  <c r="AA1427" i="1"/>
  <c r="AA1428" i="1"/>
  <c r="AA1429" i="1"/>
  <c r="AA1430" i="1"/>
  <c r="AA1431" i="1"/>
  <c r="AA1432" i="1"/>
  <c r="AA1433" i="1"/>
  <c r="AA1434" i="1"/>
  <c r="AA1435" i="1"/>
  <c r="AA1436" i="1"/>
  <c r="AA1437" i="1"/>
  <c r="AA1438" i="1"/>
  <c r="AA1439" i="1"/>
  <c r="AA1440" i="1"/>
  <c r="AA1441" i="1"/>
  <c r="AA1442" i="1"/>
  <c r="AA1443" i="1"/>
  <c r="AA1444" i="1"/>
  <c r="AA1445" i="1"/>
  <c r="AA1446" i="1"/>
  <c r="AA1447" i="1"/>
  <c r="AA1448" i="1"/>
  <c r="AA1449" i="1"/>
  <c r="AA1450" i="1"/>
  <c r="AA1451" i="1"/>
  <c r="AA1452" i="1"/>
  <c r="AA1453" i="1"/>
  <c r="AA1454" i="1"/>
  <c r="AA1455" i="1"/>
  <c r="AA1456" i="1"/>
  <c r="AA1457" i="1"/>
  <c r="AA1458" i="1"/>
  <c r="AA1459" i="1"/>
  <c r="AA1460" i="1"/>
  <c r="AA1461" i="1"/>
  <c r="AA1462" i="1"/>
  <c r="AA1463" i="1"/>
  <c r="AA1464" i="1"/>
  <c r="AA1465" i="1"/>
  <c r="AA1466" i="1"/>
  <c r="AA1467" i="1"/>
  <c r="AA1468" i="1"/>
  <c r="AA1469" i="1"/>
  <c r="AA1470" i="1"/>
  <c r="AA1471" i="1"/>
  <c r="AA1472" i="1"/>
  <c r="AA1473" i="1"/>
  <c r="AA1474" i="1"/>
  <c r="AA1475" i="1"/>
  <c r="AA1476" i="1"/>
  <c r="AA1477" i="1"/>
  <c r="AA1478" i="1"/>
  <c r="AA1479" i="1"/>
  <c r="AA1480" i="1"/>
  <c r="AA1481" i="1"/>
  <c r="AA1482" i="1"/>
  <c r="AA1483" i="1"/>
  <c r="AA1484" i="1"/>
  <c r="AA1485" i="1"/>
  <c r="AA1486" i="1"/>
  <c r="AA1487" i="1"/>
  <c r="AA1488" i="1"/>
  <c r="AA1489" i="1"/>
  <c r="AA1490" i="1"/>
  <c r="AA1491" i="1"/>
  <c r="AA1492" i="1"/>
  <c r="AA1493" i="1"/>
  <c r="AA1494" i="1"/>
  <c r="AA1495" i="1"/>
  <c r="AA1496" i="1"/>
  <c r="AA1497" i="1"/>
  <c r="AA1498" i="1"/>
  <c r="AA1499" i="1"/>
  <c r="AA1500" i="1"/>
  <c r="AA1501" i="1"/>
  <c r="AA1502" i="1"/>
  <c r="AA1503" i="1"/>
  <c r="AA1504" i="1"/>
  <c r="AA1505" i="1"/>
  <c r="AA1506" i="1"/>
  <c r="AA1507" i="1"/>
  <c r="AA1508" i="1"/>
  <c r="AA1509" i="1"/>
  <c r="AA1510" i="1"/>
  <c r="AA1511" i="1"/>
  <c r="AA1512" i="1"/>
  <c r="AA1513" i="1"/>
  <c r="AA1514" i="1"/>
  <c r="AA1515" i="1"/>
  <c r="AA1516" i="1"/>
  <c r="AA1517" i="1"/>
  <c r="AA1518" i="1"/>
  <c r="AA1519" i="1"/>
  <c r="AA1520" i="1"/>
  <c r="AA1521" i="1"/>
  <c r="AA1522" i="1"/>
  <c r="AA1523" i="1"/>
  <c r="AA1524" i="1"/>
  <c r="AA1525" i="1"/>
  <c r="AA1526" i="1"/>
  <c r="AA1527" i="1"/>
  <c r="AA1528" i="1"/>
  <c r="AA1529" i="1"/>
  <c r="AA1530" i="1"/>
  <c r="AA1531" i="1"/>
  <c r="AA1532" i="1"/>
  <c r="AA1533" i="1"/>
  <c r="AA1534" i="1"/>
  <c r="AA1535" i="1"/>
  <c r="AA1536" i="1"/>
  <c r="AA1537" i="1"/>
  <c r="AA1538" i="1"/>
  <c r="AA1539" i="1"/>
  <c r="AA1540" i="1"/>
  <c r="AA1541" i="1"/>
  <c r="AA1542" i="1"/>
  <c r="AA1543" i="1"/>
  <c r="AA1544" i="1"/>
  <c r="AA1545" i="1"/>
  <c r="AA1546" i="1"/>
  <c r="AA1547" i="1"/>
  <c r="AA1548" i="1"/>
  <c r="AA1549" i="1"/>
  <c r="AA1550" i="1"/>
  <c r="AA1551" i="1"/>
  <c r="AA1552" i="1"/>
  <c r="AA1553" i="1"/>
  <c r="AA1554" i="1"/>
  <c r="AA1555" i="1"/>
  <c r="AA1556" i="1"/>
  <c r="AA1557" i="1"/>
  <c r="AA1558" i="1"/>
  <c r="AA1559" i="1"/>
  <c r="AA1560" i="1"/>
  <c r="AA1561" i="1"/>
  <c r="AA1562" i="1"/>
  <c r="AA1563" i="1"/>
  <c r="AA1564" i="1"/>
  <c r="AA1565" i="1"/>
  <c r="AA1566" i="1"/>
  <c r="AA1567" i="1"/>
  <c r="AA1568" i="1"/>
  <c r="AA1569" i="1"/>
  <c r="AA1570" i="1"/>
  <c r="AA1571" i="1"/>
  <c r="AA1572" i="1"/>
  <c r="AA1573" i="1"/>
  <c r="AA1574" i="1"/>
  <c r="AA1575" i="1"/>
  <c r="AA1576" i="1"/>
  <c r="AA1577" i="1"/>
  <c r="AA1578" i="1"/>
  <c r="AA1579" i="1"/>
  <c r="AA1580" i="1"/>
  <c r="AA1581" i="1"/>
  <c r="AA1582" i="1"/>
  <c r="AA1583" i="1"/>
  <c r="AA1584" i="1"/>
  <c r="AA1585" i="1"/>
  <c r="AA1586" i="1"/>
  <c r="AA1587" i="1"/>
  <c r="AA1588" i="1"/>
  <c r="AA1589" i="1"/>
  <c r="AA1590" i="1"/>
  <c r="AA1591" i="1"/>
  <c r="AA1592" i="1"/>
  <c r="AA1593" i="1"/>
  <c r="AA1594" i="1"/>
  <c r="AA1595" i="1"/>
  <c r="AA1596" i="1"/>
  <c r="AA1597" i="1"/>
  <c r="AA1598" i="1"/>
  <c r="AA1599" i="1"/>
  <c r="AA1600" i="1"/>
  <c r="AA1601" i="1"/>
  <c r="AA1602" i="1"/>
  <c r="AA1603" i="1"/>
  <c r="AA1604" i="1"/>
  <c r="AA1605" i="1"/>
  <c r="AA1606" i="1"/>
  <c r="AA1607" i="1"/>
  <c r="AA1608" i="1"/>
  <c r="AA1609" i="1"/>
  <c r="AA1610" i="1"/>
  <c r="AA1611" i="1"/>
  <c r="AA1612" i="1"/>
  <c r="AA1613" i="1"/>
  <c r="AA1614" i="1"/>
  <c r="AA1615" i="1"/>
  <c r="AA1616" i="1"/>
  <c r="AA1617" i="1"/>
  <c r="AA1618" i="1"/>
  <c r="AA1619" i="1"/>
  <c r="AA1620" i="1"/>
  <c r="AA1621" i="1"/>
  <c r="AA1622" i="1"/>
  <c r="AA1623" i="1"/>
  <c r="AA1624" i="1"/>
  <c r="AA1625" i="1"/>
  <c r="AA1626" i="1"/>
  <c r="AA1627" i="1"/>
  <c r="AA1628" i="1"/>
  <c r="AA1629" i="1"/>
  <c r="AA1630" i="1"/>
  <c r="AA1631" i="1"/>
  <c r="AA1632" i="1"/>
  <c r="AA1633" i="1"/>
  <c r="AA1634" i="1"/>
  <c r="AA1635" i="1"/>
  <c r="AA1636" i="1"/>
  <c r="AA1637" i="1"/>
  <c r="AA1638" i="1"/>
  <c r="AA1639" i="1"/>
  <c r="AA1640" i="1"/>
  <c r="AA1641" i="1"/>
  <c r="AA1642" i="1"/>
  <c r="AA1643" i="1"/>
  <c r="AA1644" i="1"/>
  <c r="AA1645" i="1"/>
  <c r="AA1646" i="1"/>
  <c r="AA1647" i="1"/>
  <c r="AA1648" i="1"/>
  <c r="AA1649" i="1"/>
  <c r="AA1650" i="1"/>
  <c r="AA1651" i="1"/>
  <c r="AA1652" i="1"/>
  <c r="AA1653" i="1"/>
  <c r="AA1654" i="1"/>
  <c r="AA1655" i="1"/>
  <c r="AA1656" i="1"/>
  <c r="AA1657" i="1"/>
  <c r="AA1658" i="1"/>
  <c r="AA1659" i="1"/>
  <c r="AA1660" i="1"/>
  <c r="AA1661" i="1"/>
  <c r="AA1662" i="1"/>
  <c r="AA1663" i="1"/>
  <c r="AA1664" i="1"/>
  <c r="AA1665" i="1"/>
  <c r="AA1666" i="1"/>
  <c r="AA1667" i="1"/>
  <c r="AA1668" i="1"/>
  <c r="AA1669" i="1"/>
  <c r="AA1670" i="1"/>
  <c r="AA1671" i="1"/>
  <c r="AA1672" i="1"/>
  <c r="AA1673" i="1"/>
  <c r="AA1674" i="1"/>
  <c r="AA1675" i="1"/>
  <c r="AA1676" i="1"/>
  <c r="AA1677" i="1"/>
  <c r="AA1678" i="1"/>
  <c r="AA1679" i="1"/>
  <c r="AA1680" i="1"/>
  <c r="AA1681" i="1"/>
  <c r="AA1682" i="1"/>
  <c r="AA1683" i="1"/>
  <c r="AA1684" i="1"/>
  <c r="AA1685" i="1"/>
  <c r="AA1686" i="1"/>
  <c r="AA1687" i="1"/>
  <c r="AA1688" i="1"/>
  <c r="AA1689" i="1"/>
  <c r="AA1690" i="1"/>
  <c r="AA1691" i="1"/>
  <c r="AA1692" i="1"/>
  <c r="AA1693" i="1"/>
  <c r="AA1694" i="1"/>
  <c r="AA1695" i="1"/>
  <c r="AA1696" i="1"/>
  <c r="AA1697" i="1"/>
  <c r="AA1698" i="1"/>
  <c r="AA1699" i="1"/>
  <c r="AA1700" i="1"/>
  <c r="AA1701" i="1"/>
  <c r="AA1702" i="1"/>
  <c r="AA1703" i="1"/>
  <c r="AA1704" i="1"/>
  <c r="AA1705" i="1"/>
  <c r="AA1706" i="1"/>
  <c r="AA1707" i="1"/>
  <c r="AA1708" i="1"/>
  <c r="AA1709" i="1"/>
  <c r="AA1710" i="1"/>
  <c r="AA1711" i="1"/>
  <c r="AA1712" i="1"/>
  <c r="AA1713" i="1"/>
  <c r="AA1714" i="1"/>
  <c r="AA1715" i="1"/>
  <c r="AA1716" i="1"/>
  <c r="AA1717" i="1"/>
  <c r="AA1718" i="1"/>
  <c r="AA1719" i="1"/>
  <c r="AA1720" i="1"/>
  <c r="AA1721" i="1"/>
  <c r="AA1722" i="1"/>
  <c r="AA1723" i="1"/>
  <c r="AA1724" i="1"/>
  <c r="AA1725" i="1"/>
  <c r="AA1726" i="1"/>
  <c r="AA1727" i="1"/>
  <c r="AA1728" i="1"/>
  <c r="AA1729" i="1"/>
  <c r="AA1730" i="1"/>
  <c r="AA1731" i="1"/>
  <c r="AA1732" i="1"/>
  <c r="AA1733" i="1"/>
  <c r="AA1734" i="1"/>
  <c r="AA1735" i="1"/>
  <c r="AA1736" i="1"/>
  <c r="AA1737" i="1"/>
  <c r="AA1738" i="1"/>
  <c r="AA1739" i="1"/>
  <c r="AA1740" i="1"/>
  <c r="AA1741" i="1"/>
  <c r="AA1742" i="1"/>
  <c r="AA1743" i="1"/>
  <c r="AA1744" i="1"/>
  <c r="AA1745" i="1"/>
  <c r="AA1746" i="1"/>
  <c r="AA1747" i="1"/>
  <c r="AA1748" i="1"/>
  <c r="AA1749" i="1"/>
  <c r="AA1750" i="1"/>
  <c r="AA1751" i="1"/>
  <c r="AA1752" i="1"/>
  <c r="AA1753" i="1"/>
  <c r="AA1754" i="1"/>
  <c r="AA1755" i="1"/>
  <c r="AA1756" i="1"/>
  <c r="AA1757" i="1"/>
  <c r="AA1758" i="1"/>
  <c r="AA1759" i="1"/>
  <c r="AA1760" i="1"/>
  <c r="AA1761" i="1"/>
  <c r="AA1762" i="1"/>
  <c r="AA1763" i="1"/>
  <c r="AA1764" i="1"/>
  <c r="AA1765" i="1"/>
  <c r="AA1766" i="1"/>
  <c r="AA1767" i="1"/>
  <c r="AA1768" i="1"/>
  <c r="AA1769" i="1"/>
  <c r="AA1770" i="1"/>
  <c r="AA1771" i="1"/>
  <c r="AA1772" i="1"/>
  <c r="AA1773" i="1"/>
  <c r="AA1774" i="1"/>
  <c r="AA1775" i="1"/>
  <c r="AA1776" i="1"/>
  <c r="AA1777" i="1"/>
  <c r="AA1778" i="1"/>
  <c r="AA1779" i="1"/>
  <c r="AA1780" i="1"/>
  <c r="AA1781" i="1"/>
  <c r="AA1782" i="1"/>
  <c r="AA1783" i="1"/>
  <c r="AA1784" i="1"/>
  <c r="AA1785" i="1"/>
  <c r="AA1786" i="1"/>
  <c r="AA1787" i="1"/>
  <c r="AA1788" i="1"/>
  <c r="AA1789" i="1"/>
  <c r="AA1790" i="1"/>
  <c r="AA1791" i="1"/>
  <c r="AA1792" i="1"/>
  <c r="AA1793" i="1"/>
  <c r="AA1794" i="1"/>
  <c r="AA1795" i="1"/>
  <c r="AA1796" i="1"/>
  <c r="AA1797" i="1"/>
  <c r="AA1798" i="1"/>
  <c r="AA1799" i="1"/>
  <c r="AA1800" i="1"/>
  <c r="AA1801" i="1"/>
  <c r="AA1802" i="1"/>
  <c r="AA1803" i="1"/>
  <c r="AA1804" i="1"/>
  <c r="AA1805" i="1"/>
  <c r="AA1806" i="1"/>
  <c r="AA1807" i="1"/>
  <c r="AA1808" i="1"/>
  <c r="AA1809" i="1"/>
  <c r="AA1810" i="1"/>
  <c r="AA1811" i="1"/>
  <c r="AA1812" i="1"/>
  <c r="AA1813" i="1"/>
  <c r="AA1814" i="1"/>
  <c r="AA1815" i="1"/>
  <c r="AA1816" i="1"/>
  <c r="AA1817" i="1"/>
  <c r="AA1818" i="1"/>
  <c r="AA1819" i="1"/>
  <c r="AA1820" i="1"/>
  <c r="AA1821" i="1"/>
  <c r="AA1822" i="1"/>
  <c r="AA1823" i="1"/>
  <c r="AA1824" i="1"/>
  <c r="AA1825" i="1"/>
  <c r="AA1826" i="1"/>
  <c r="AA1827" i="1"/>
  <c r="AA1828" i="1"/>
  <c r="AA1829" i="1"/>
  <c r="AA1830" i="1"/>
  <c r="AA1831" i="1"/>
  <c r="AA1832" i="1"/>
  <c r="AA1833" i="1"/>
  <c r="AA1834" i="1"/>
  <c r="AA1835" i="1"/>
  <c r="AA1836" i="1"/>
  <c r="AA1837" i="1"/>
  <c r="AA1838" i="1"/>
  <c r="AA1839" i="1"/>
  <c r="AA1840" i="1"/>
  <c r="AA1841" i="1"/>
  <c r="AA1842" i="1"/>
  <c r="AA1843" i="1"/>
  <c r="AA1844" i="1"/>
  <c r="AA1845" i="1"/>
  <c r="AA1846" i="1"/>
  <c r="AA1847" i="1"/>
  <c r="AA1848" i="1"/>
  <c r="AA1849" i="1"/>
  <c r="AA1850" i="1"/>
  <c r="AA1851" i="1"/>
  <c r="AA1852" i="1"/>
  <c r="AA1853" i="1"/>
  <c r="AA1854" i="1"/>
  <c r="AA1855" i="1"/>
  <c r="AA1856" i="1"/>
  <c r="AA1857" i="1"/>
  <c r="AA1858" i="1"/>
  <c r="AA1859" i="1"/>
  <c r="AA1860" i="1"/>
  <c r="AA1861" i="1"/>
  <c r="AA1862" i="1"/>
  <c r="AA1863" i="1"/>
  <c r="AA1864" i="1"/>
  <c r="AA1865" i="1"/>
  <c r="AA1866" i="1"/>
  <c r="AA1867" i="1"/>
  <c r="AA1868" i="1"/>
  <c r="AA1869" i="1"/>
  <c r="AA1870" i="1"/>
  <c r="AA1871" i="1"/>
  <c r="AA1872" i="1"/>
  <c r="AA1873" i="1"/>
  <c r="AA1874" i="1"/>
  <c r="AA1875" i="1"/>
  <c r="AA1876" i="1"/>
  <c r="AA1877" i="1"/>
  <c r="AA1878" i="1"/>
  <c r="AA1879" i="1"/>
  <c r="AA1880" i="1"/>
  <c r="AA1881" i="1"/>
  <c r="AA1882" i="1"/>
  <c r="AA1883" i="1"/>
  <c r="AA1884" i="1"/>
  <c r="AA1885" i="1"/>
  <c r="AA1886" i="1"/>
  <c r="AA1887" i="1"/>
  <c r="AA1888" i="1"/>
  <c r="AA1889" i="1"/>
  <c r="AA1890" i="1"/>
  <c r="AA1891" i="1"/>
  <c r="AA1892" i="1"/>
  <c r="AA1893" i="1"/>
  <c r="AA1894" i="1"/>
  <c r="AA1895" i="1"/>
  <c r="AA1896" i="1"/>
  <c r="AA1897" i="1"/>
  <c r="AA1898" i="1"/>
  <c r="AA1899" i="1"/>
  <c r="AA1900" i="1"/>
  <c r="AA1901" i="1"/>
  <c r="AA1902" i="1"/>
  <c r="AA1903" i="1"/>
  <c r="AA1904" i="1"/>
  <c r="AA1905" i="1"/>
  <c r="AA1906" i="1"/>
  <c r="AA1907" i="1"/>
  <c r="AA1908" i="1"/>
  <c r="AA1909" i="1"/>
  <c r="AA1910" i="1"/>
  <c r="AA1911" i="1"/>
  <c r="AA1912" i="1"/>
  <c r="AA1913" i="1"/>
  <c r="AA1914" i="1"/>
  <c r="AA1915" i="1"/>
  <c r="AA1916" i="1"/>
  <c r="AA1917" i="1"/>
  <c r="AA1918" i="1"/>
  <c r="AA1919" i="1"/>
  <c r="AA1920" i="1"/>
  <c r="AA1921" i="1"/>
  <c r="AA1922" i="1"/>
  <c r="AA1923" i="1"/>
  <c r="AA1924" i="1"/>
  <c r="AA1925" i="1"/>
  <c r="AA1926" i="1"/>
  <c r="AA1927" i="1"/>
  <c r="AA1928" i="1"/>
  <c r="AA1929" i="1"/>
  <c r="AA1930" i="1"/>
  <c r="AA1931" i="1"/>
  <c r="AA1932" i="1"/>
  <c r="AA1933" i="1"/>
  <c r="AA1934" i="1"/>
  <c r="AA1935" i="1"/>
  <c r="AA1936" i="1"/>
  <c r="AA1937" i="1"/>
  <c r="AA1938" i="1"/>
  <c r="AA1939" i="1"/>
  <c r="AA1940" i="1"/>
  <c r="AA1941" i="1"/>
  <c r="AA1942" i="1"/>
  <c r="AA1943" i="1"/>
  <c r="AA1944" i="1"/>
  <c r="AA1945" i="1"/>
  <c r="AA1946" i="1"/>
  <c r="AA1947" i="1"/>
  <c r="AA1948" i="1"/>
  <c r="AA1949" i="1"/>
  <c r="AA1950" i="1"/>
  <c r="AA1951" i="1"/>
  <c r="AA1952" i="1"/>
  <c r="AA1953" i="1"/>
  <c r="AA1954" i="1"/>
  <c r="AA1955" i="1"/>
  <c r="AA1956" i="1"/>
  <c r="AA1957" i="1"/>
  <c r="AA1958" i="1"/>
  <c r="AA1959" i="1"/>
  <c r="AA1960" i="1"/>
  <c r="AA1961" i="1"/>
  <c r="AA1962" i="1"/>
  <c r="AA1963" i="1"/>
  <c r="AA1964" i="1"/>
  <c r="AA1965" i="1"/>
  <c r="AA1966" i="1"/>
  <c r="AA1967" i="1"/>
  <c r="AA1968" i="1"/>
  <c r="AA1969" i="1"/>
  <c r="AA1970" i="1"/>
  <c r="AA1971" i="1"/>
  <c r="AA1972" i="1"/>
  <c r="AA1973" i="1"/>
  <c r="AA1974" i="1"/>
  <c r="AA1975" i="1"/>
  <c r="AA1976" i="1"/>
  <c r="AA1977" i="1"/>
  <c r="AA1978" i="1"/>
  <c r="AA1979" i="1"/>
  <c r="AA1980" i="1"/>
  <c r="AA1981" i="1"/>
  <c r="AA1982" i="1"/>
  <c r="AA1983" i="1"/>
  <c r="AA1984" i="1"/>
  <c r="AA1985" i="1"/>
  <c r="AA1986" i="1"/>
  <c r="AA1987" i="1"/>
  <c r="AA1988" i="1"/>
  <c r="AA1989" i="1"/>
  <c r="AA1990" i="1"/>
  <c r="AA1991" i="1"/>
  <c r="AA1992" i="1"/>
  <c r="AA1993" i="1"/>
  <c r="AA1994" i="1"/>
  <c r="AA1995" i="1"/>
  <c r="AA1996" i="1"/>
  <c r="AA1997" i="1"/>
  <c r="AA1998" i="1"/>
  <c r="AA1999" i="1"/>
  <c r="AA2000" i="1"/>
  <c r="AA2001" i="1"/>
  <c r="AA2002" i="1"/>
  <c r="AA2003" i="1"/>
  <c r="AA2004" i="1"/>
  <c r="AA2005" i="1"/>
  <c r="AA2006" i="1"/>
  <c r="AA2007" i="1"/>
  <c r="AA2008" i="1"/>
  <c r="AA2009" i="1"/>
  <c r="AA2010" i="1"/>
  <c r="AA2011" i="1"/>
  <c r="AA2012" i="1"/>
  <c r="AA2013" i="1"/>
  <c r="AA2014" i="1"/>
  <c r="AA2015" i="1"/>
  <c r="AA2016" i="1"/>
  <c r="AA2017" i="1"/>
  <c r="AA2018" i="1"/>
  <c r="AA2019" i="1"/>
  <c r="AA2020" i="1"/>
  <c r="AA2021" i="1"/>
  <c r="AA2022" i="1"/>
  <c r="AA2023" i="1"/>
  <c r="AA2024" i="1"/>
  <c r="AA2025" i="1"/>
  <c r="AA2026" i="1"/>
  <c r="AA2027" i="1"/>
  <c r="AA2028" i="1"/>
  <c r="AA2029" i="1"/>
  <c r="AA2030" i="1"/>
  <c r="AA2031" i="1"/>
  <c r="AA2032" i="1"/>
  <c r="AA2033" i="1"/>
  <c r="AA2034" i="1"/>
  <c r="AA2035" i="1"/>
  <c r="AA2036" i="1"/>
  <c r="AA2037" i="1"/>
  <c r="AA2038" i="1"/>
  <c r="AA2039" i="1"/>
  <c r="AA2040" i="1"/>
  <c r="AA2041" i="1"/>
  <c r="AA2042" i="1"/>
  <c r="AA2043" i="1"/>
  <c r="AA2044" i="1"/>
  <c r="AA2045" i="1"/>
  <c r="AA2046" i="1"/>
  <c r="AA2047" i="1"/>
  <c r="AA2048" i="1"/>
  <c r="AA2049" i="1"/>
  <c r="AA2050" i="1"/>
  <c r="AA2051" i="1"/>
  <c r="AA2052" i="1"/>
  <c r="AA2053" i="1"/>
  <c r="AA2054" i="1"/>
  <c r="AA2055" i="1"/>
  <c r="AA2056" i="1"/>
  <c r="AA2057" i="1"/>
  <c r="AA2058" i="1"/>
  <c r="AA2059" i="1"/>
  <c r="AA2060" i="1"/>
  <c r="AA2061" i="1"/>
  <c r="AA2062" i="1"/>
  <c r="AA2063" i="1"/>
  <c r="AA2064" i="1"/>
  <c r="AA2065" i="1"/>
  <c r="AA2066" i="1"/>
  <c r="AA2067" i="1"/>
  <c r="AA2068" i="1"/>
  <c r="AA2069" i="1"/>
  <c r="AA2070" i="1"/>
  <c r="AA2071" i="1"/>
  <c r="AA2072" i="1"/>
  <c r="AA2073" i="1"/>
  <c r="AA2074" i="1"/>
  <c r="AA2075" i="1"/>
  <c r="AA2076" i="1"/>
  <c r="AA2077" i="1"/>
  <c r="AA2078" i="1"/>
  <c r="AA2079" i="1"/>
  <c r="AA2080" i="1"/>
  <c r="AA2081" i="1"/>
  <c r="AA2082" i="1"/>
  <c r="AA2083" i="1"/>
  <c r="AA2084" i="1"/>
  <c r="AA2085" i="1"/>
  <c r="AA2086" i="1"/>
  <c r="AA2087" i="1"/>
  <c r="AA2088" i="1"/>
  <c r="AA2089" i="1"/>
  <c r="AA2090" i="1"/>
  <c r="AA2091" i="1"/>
  <c r="AA2092" i="1"/>
  <c r="AA2093" i="1"/>
  <c r="AA2094" i="1"/>
  <c r="AA2095" i="1"/>
  <c r="AA2096" i="1"/>
  <c r="AA2097" i="1"/>
  <c r="AA2098" i="1"/>
  <c r="AA2099" i="1"/>
  <c r="AA2100" i="1"/>
  <c r="AA2101" i="1"/>
  <c r="AA2102" i="1"/>
  <c r="AA2103" i="1"/>
  <c r="AA2104" i="1"/>
  <c r="AA2105" i="1"/>
  <c r="AA2106" i="1"/>
  <c r="AA2107" i="1"/>
  <c r="AA2108" i="1"/>
  <c r="AA2109" i="1"/>
  <c r="AA2110" i="1"/>
  <c r="AA2111" i="1"/>
  <c r="AA2112" i="1"/>
  <c r="AA2113" i="1"/>
  <c r="AA2114" i="1"/>
  <c r="AA2115" i="1"/>
  <c r="AA2116" i="1"/>
  <c r="AA2117" i="1"/>
  <c r="AA2118" i="1"/>
  <c r="AA2119" i="1"/>
  <c r="AA2120" i="1"/>
  <c r="AA2121" i="1"/>
  <c r="AA2122" i="1"/>
  <c r="AA2123" i="1"/>
  <c r="AA2124" i="1"/>
  <c r="AA2125" i="1"/>
  <c r="AA2126" i="1"/>
  <c r="AA2127" i="1"/>
  <c r="AA2128" i="1"/>
  <c r="AA2129" i="1"/>
  <c r="AA2130" i="1"/>
  <c r="AA2131" i="1"/>
  <c r="AA2132" i="1"/>
  <c r="AA2133" i="1"/>
  <c r="AA2134" i="1"/>
  <c r="AA2135" i="1"/>
  <c r="AA2136" i="1"/>
  <c r="AA2137" i="1"/>
  <c r="AA2138" i="1"/>
  <c r="AA2139" i="1"/>
  <c r="AA2140" i="1"/>
  <c r="AA2141" i="1"/>
  <c r="AA2142" i="1"/>
  <c r="AA2143" i="1"/>
  <c r="AA2144" i="1"/>
  <c r="AA2145" i="1"/>
  <c r="AA2146" i="1"/>
  <c r="AA2147" i="1"/>
  <c r="AA2148" i="1"/>
  <c r="AA2149" i="1"/>
  <c r="AA2150" i="1"/>
  <c r="AA2151" i="1"/>
  <c r="AA2152" i="1"/>
  <c r="AA2153" i="1"/>
  <c r="AA2154" i="1"/>
  <c r="AA2155" i="1"/>
  <c r="AA2156" i="1"/>
  <c r="AA2157" i="1"/>
  <c r="AA2158" i="1"/>
  <c r="AA2159" i="1"/>
  <c r="AA2160" i="1"/>
  <c r="AA2161" i="1"/>
  <c r="AA2162" i="1"/>
  <c r="AA2163" i="1"/>
  <c r="AA2164" i="1"/>
  <c r="AA2165" i="1"/>
  <c r="AA2166" i="1"/>
  <c r="AA2167" i="1"/>
  <c r="AA2168" i="1"/>
  <c r="AA2169" i="1"/>
  <c r="AA2170" i="1"/>
  <c r="AA2171" i="1"/>
  <c r="AA2172" i="1"/>
  <c r="AA2173" i="1"/>
  <c r="AA2174" i="1"/>
  <c r="AA2175" i="1"/>
  <c r="AA2176" i="1"/>
  <c r="AA2177" i="1"/>
  <c r="AA2178" i="1"/>
  <c r="AA2179" i="1"/>
  <c r="AA2180" i="1"/>
  <c r="AA2181" i="1"/>
  <c r="AA2182" i="1"/>
  <c r="AA2183" i="1"/>
  <c r="AA2184" i="1"/>
  <c r="AA2185" i="1"/>
  <c r="AA2186" i="1"/>
  <c r="AA2187" i="1"/>
  <c r="AA2188" i="1"/>
  <c r="AA2189" i="1"/>
  <c r="AA2190" i="1"/>
  <c r="AA2191" i="1"/>
  <c r="AA2192" i="1"/>
  <c r="AA2193" i="1"/>
  <c r="AA2194" i="1"/>
  <c r="AA2195" i="1"/>
  <c r="AA2196" i="1"/>
  <c r="AA2197" i="1"/>
  <c r="AA2198" i="1"/>
  <c r="AA2199" i="1"/>
  <c r="AA2200" i="1"/>
  <c r="AA2201" i="1"/>
  <c r="AA2202" i="1"/>
  <c r="AA2203" i="1"/>
  <c r="AA2204" i="1"/>
  <c r="AA2205" i="1"/>
  <c r="AA2206" i="1"/>
  <c r="AA2207" i="1"/>
  <c r="AA2208" i="1"/>
  <c r="AA2209" i="1"/>
  <c r="AA2210" i="1"/>
  <c r="AA2211" i="1"/>
  <c r="AA2212" i="1"/>
  <c r="AA2213" i="1"/>
  <c r="AA2214" i="1"/>
  <c r="AA2215" i="1"/>
  <c r="AA2216" i="1"/>
  <c r="AA2217" i="1"/>
  <c r="AA2218" i="1"/>
  <c r="AA2219" i="1"/>
  <c r="AA2220" i="1"/>
  <c r="AA2221" i="1"/>
  <c r="AA2222" i="1"/>
  <c r="AA2223" i="1"/>
  <c r="AA2224" i="1"/>
  <c r="AA2225" i="1"/>
  <c r="AA2226" i="1"/>
  <c r="AA2227" i="1"/>
  <c r="AA2228" i="1"/>
  <c r="AA2229" i="1"/>
  <c r="AA2230" i="1"/>
  <c r="AA2231" i="1"/>
  <c r="AA2232" i="1"/>
  <c r="AA2233" i="1"/>
  <c r="AA2234" i="1"/>
  <c r="AA2235" i="1"/>
  <c r="AA2236" i="1"/>
  <c r="AA2237" i="1"/>
  <c r="AA2238" i="1"/>
  <c r="AA2239" i="1"/>
  <c r="AA2240" i="1"/>
  <c r="AA2241" i="1"/>
  <c r="AA2242" i="1"/>
  <c r="AA2243" i="1"/>
  <c r="AA2244" i="1"/>
  <c r="AA2245" i="1"/>
  <c r="AA2246" i="1"/>
  <c r="AA2247" i="1"/>
  <c r="AA2248" i="1"/>
  <c r="AA2249" i="1"/>
  <c r="AA2250" i="1"/>
  <c r="AA2251" i="1"/>
  <c r="AA2252" i="1"/>
  <c r="AA2253" i="1"/>
  <c r="AA2254" i="1"/>
  <c r="AA2255" i="1"/>
  <c r="AA2256" i="1"/>
  <c r="AA2257" i="1"/>
  <c r="AA2258" i="1"/>
  <c r="AA2259" i="1"/>
  <c r="AA2260" i="1"/>
  <c r="AA2261" i="1"/>
  <c r="AA2262" i="1"/>
  <c r="AA2263" i="1"/>
  <c r="AA2264" i="1"/>
  <c r="AA2265" i="1"/>
  <c r="AA2266" i="1"/>
  <c r="AA2267" i="1"/>
  <c r="AA2268" i="1"/>
  <c r="AA2269" i="1"/>
  <c r="AA2270" i="1"/>
  <c r="AA2271" i="1"/>
  <c r="AA2272" i="1"/>
  <c r="AA2273" i="1"/>
  <c r="AA2274" i="1"/>
  <c r="AA2275" i="1"/>
  <c r="AA2276" i="1"/>
  <c r="AA2277" i="1"/>
  <c r="AA2278" i="1"/>
  <c r="AA2279" i="1"/>
  <c r="AA2280" i="1"/>
  <c r="AA2281" i="1"/>
  <c r="AA2282" i="1"/>
  <c r="AA2283" i="1"/>
  <c r="AA2284" i="1"/>
  <c r="AA2285" i="1"/>
  <c r="AA2286" i="1"/>
  <c r="AA2287" i="1"/>
  <c r="AA2288" i="1"/>
  <c r="AA2289" i="1"/>
  <c r="AA2290" i="1"/>
  <c r="AA2291" i="1"/>
  <c r="AA2292" i="1"/>
  <c r="AA2293" i="1"/>
  <c r="AA2294" i="1"/>
  <c r="AA2295" i="1"/>
  <c r="AA2296" i="1"/>
  <c r="AA2297" i="1"/>
  <c r="AA2298" i="1"/>
  <c r="AA2299" i="1"/>
  <c r="AA2300" i="1"/>
  <c r="AA2301" i="1"/>
  <c r="AA2302" i="1"/>
  <c r="AA2303" i="1"/>
  <c r="AA2304" i="1"/>
  <c r="AA2305" i="1"/>
  <c r="AA2306" i="1"/>
  <c r="AA2307" i="1"/>
  <c r="AA2308" i="1"/>
  <c r="AA2309" i="1"/>
  <c r="AA2310" i="1"/>
  <c r="AA2311" i="1"/>
  <c r="AA2312" i="1"/>
  <c r="AA2313" i="1"/>
  <c r="AA2314" i="1"/>
  <c r="AA2315" i="1"/>
  <c r="AA2316" i="1"/>
  <c r="AA2317" i="1"/>
  <c r="AA2318" i="1"/>
  <c r="AA2319" i="1"/>
  <c r="AA2320" i="1"/>
  <c r="AA2321" i="1"/>
  <c r="AA2322" i="1"/>
  <c r="AA2323" i="1"/>
  <c r="AA2324" i="1"/>
  <c r="AA2325" i="1"/>
  <c r="AA2326" i="1"/>
  <c r="AA2327" i="1"/>
  <c r="AA2328" i="1"/>
  <c r="AA2329" i="1"/>
  <c r="AA2330" i="1"/>
  <c r="AA2331" i="1"/>
  <c r="AA2332" i="1"/>
  <c r="AA2333" i="1"/>
  <c r="AA2334" i="1"/>
  <c r="AA2335" i="1"/>
  <c r="AA2336" i="1"/>
  <c r="AA2337" i="1"/>
  <c r="AA2338" i="1"/>
  <c r="AA2339" i="1"/>
  <c r="AA2340" i="1"/>
  <c r="AA2341" i="1"/>
  <c r="AA2342" i="1"/>
  <c r="AA2343" i="1"/>
  <c r="AA2344" i="1"/>
  <c r="AA2345" i="1"/>
  <c r="AA2346" i="1"/>
  <c r="AA2347" i="1"/>
  <c r="AA2348" i="1"/>
  <c r="AA2349" i="1"/>
  <c r="AA2350" i="1"/>
  <c r="AA2351" i="1"/>
  <c r="AA2352" i="1"/>
  <c r="AA2353" i="1"/>
  <c r="AA2354" i="1"/>
  <c r="AA2355" i="1"/>
  <c r="AA2356" i="1"/>
  <c r="AA2357" i="1"/>
  <c r="AA2358" i="1"/>
  <c r="AA2359" i="1"/>
  <c r="AA2360" i="1"/>
  <c r="AA2361" i="1"/>
  <c r="AA2362" i="1"/>
  <c r="AA2363" i="1"/>
  <c r="AA2364" i="1"/>
  <c r="AA2365" i="1"/>
  <c r="AA2366" i="1"/>
  <c r="AA2367" i="1"/>
  <c r="AA2368" i="1"/>
  <c r="AA2369" i="1"/>
  <c r="AA2370" i="1"/>
  <c r="AA2371" i="1"/>
  <c r="AA2372" i="1"/>
  <c r="AA2373" i="1"/>
  <c r="AA2374" i="1"/>
  <c r="AA2375" i="1"/>
  <c r="AA2376" i="1"/>
  <c r="AA2377" i="1"/>
  <c r="AA2378" i="1"/>
  <c r="AA2379" i="1"/>
  <c r="AA2380" i="1"/>
  <c r="AA2381" i="1"/>
  <c r="AA2382" i="1"/>
  <c r="AA2383" i="1"/>
  <c r="AA2384" i="1"/>
  <c r="AA2385" i="1"/>
  <c r="AA2386" i="1"/>
  <c r="AA2387" i="1"/>
  <c r="AA2388" i="1"/>
  <c r="AA2389" i="1"/>
  <c r="AA2390" i="1"/>
  <c r="AA2391" i="1"/>
  <c r="AA2392" i="1"/>
  <c r="AA2393" i="1"/>
  <c r="AA2394" i="1"/>
  <c r="AA2395" i="1"/>
  <c r="AA2396" i="1"/>
  <c r="AA2397" i="1"/>
  <c r="AA2398" i="1"/>
  <c r="AA2399" i="1"/>
  <c r="AA2400" i="1"/>
  <c r="AA2401" i="1"/>
  <c r="AA2402" i="1"/>
  <c r="AA2403" i="1"/>
  <c r="AA2404" i="1"/>
  <c r="AA2405" i="1"/>
  <c r="AA2406" i="1"/>
  <c r="AA2407" i="1"/>
  <c r="AA2408" i="1"/>
  <c r="AA2409" i="1"/>
  <c r="AA2410" i="1"/>
  <c r="AA2411" i="1"/>
  <c r="AA2412" i="1"/>
  <c r="AA2413" i="1"/>
  <c r="AA2414" i="1"/>
  <c r="AA2415" i="1"/>
  <c r="AA2416" i="1"/>
  <c r="AA2417" i="1"/>
  <c r="AA2418" i="1"/>
  <c r="AA2419" i="1"/>
  <c r="AA2420" i="1"/>
  <c r="AA2421" i="1"/>
  <c r="AA2422" i="1"/>
  <c r="AA2423" i="1"/>
  <c r="AA2424" i="1"/>
  <c r="AA2425" i="1"/>
  <c r="AA2426" i="1"/>
  <c r="AA2427" i="1"/>
  <c r="AA2428" i="1"/>
  <c r="AA2429" i="1"/>
  <c r="AA2430" i="1"/>
  <c r="AA2431" i="1"/>
  <c r="AA2432" i="1"/>
  <c r="AA2433" i="1"/>
  <c r="AA2434" i="1"/>
  <c r="AA2435" i="1"/>
  <c r="AA2436" i="1"/>
  <c r="AA2437" i="1"/>
  <c r="AA2438" i="1"/>
  <c r="AA2439" i="1"/>
  <c r="AA2440" i="1"/>
  <c r="AA2441" i="1"/>
  <c r="AA2442" i="1"/>
  <c r="AA2443" i="1"/>
  <c r="AA2444" i="1"/>
  <c r="AA2445" i="1"/>
  <c r="AA2446" i="1"/>
  <c r="AA2447" i="1"/>
  <c r="AA2448" i="1"/>
  <c r="AA2449" i="1"/>
  <c r="AA2450" i="1"/>
  <c r="AA2451" i="1"/>
  <c r="AA2452" i="1"/>
  <c r="AA2453" i="1"/>
  <c r="AA2454" i="1"/>
  <c r="AA2455" i="1"/>
  <c r="AA2456" i="1"/>
  <c r="AA2457" i="1"/>
  <c r="AA2458" i="1"/>
  <c r="AA2459" i="1"/>
  <c r="AA2460" i="1"/>
  <c r="AA2461" i="1"/>
  <c r="AA2462" i="1"/>
  <c r="AA2463" i="1"/>
  <c r="AA2464" i="1"/>
  <c r="AA2465" i="1"/>
  <c r="AA2466" i="1"/>
  <c r="AA2467" i="1"/>
  <c r="AA2468" i="1"/>
  <c r="AA2469" i="1"/>
  <c r="AA2470" i="1"/>
  <c r="AA2471" i="1"/>
  <c r="AA2472" i="1"/>
  <c r="AA2473" i="1"/>
  <c r="AA2474" i="1"/>
  <c r="AA2475" i="1"/>
  <c r="AA2476" i="1"/>
  <c r="AA2477" i="1"/>
  <c r="AA2478" i="1"/>
  <c r="AA2479" i="1"/>
  <c r="AA2480" i="1"/>
  <c r="AA2481" i="1"/>
  <c r="AA2482" i="1"/>
  <c r="AA2483" i="1"/>
  <c r="AA2484" i="1"/>
  <c r="AA2485" i="1"/>
  <c r="AA2486" i="1"/>
  <c r="AA2487" i="1"/>
  <c r="AA2488" i="1"/>
  <c r="AA2489" i="1"/>
  <c r="AA2490" i="1"/>
  <c r="AA2491" i="1"/>
  <c r="AA2492" i="1"/>
  <c r="AA2493" i="1"/>
  <c r="AA2494" i="1"/>
  <c r="AA2495" i="1"/>
  <c r="AA2496" i="1"/>
  <c r="AA2497" i="1"/>
  <c r="AA2498" i="1"/>
  <c r="AA2499" i="1"/>
  <c r="AA2500" i="1"/>
  <c r="AA2501" i="1"/>
  <c r="AA2502" i="1"/>
  <c r="AA2503" i="1"/>
  <c r="AA2504" i="1"/>
  <c r="AA2505" i="1"/>
  <c r="AA2506" i="1"/>
  <c r="AA2507" i="1"/>
  <c r="AA2508" i="1"/>
  <c r="AA2509" i="1"/>
  <c r="AA2510" i="1"/>
  <c r="AA2511" i="1"/>
  <c r="AA2512" i="1"/>
  <c r="AA2513" i="1"/>
  <c r="AA2514" i="1"/>
  <c r="AA2515" i="1"/>
  <c r="AA2516" i="1"/>
  <c r="AA2517" i="1"/>
  <c r="AA2518" i="1"/>
  <c r="AA2519" i="1"/>
  <c r="AA2520" i="1"/>
  <c r="AA2521" i="1"/>
  <c r="AA2522" i="1"/>
  <c r="AA2523" i="1"/>
  <c r="AA2524" i="1"/>
  <c r="AA2525" i="1"/>
  <c r="AA2526" i="1"/>
  <c r="AA2527" i="1"/>
  <c r="AA2528" i="1"/>
  <c r="AA2529" i="1"/>
  <c r="AA2530" i="1"/>
  <c r="AA2531" i="1"/>
  <c r="AA2532" i="1"/>
  <c r="AA2533" i="1"/>
  <c r="AA2534" i="1"/>
  <c r="AA2535" i="1"/>
  <c r="AA2536" i="1"/>
  <c r="AA2537" i="1"/>
  <c r="AA2538" i="1"/>
  <c r="AA2539" i="1"/>
  <c r="AA2540" i="1"/>
  <c r="AA2541" i="1"/>
  <c r="AA2542" i="1"/>
  <c r="AA2543" i="1"/>
  <c r="AA2544" i="1"/>
  <c r="AA2545" i="1"/>
  <c r="AA2546" i="1"/>
  <c r="AA2547" i="1"/>
  <c r="AA2548" i="1"/>
  <c r="AA2549" i="1"/>
  <c r="AA2550" i="1"/>
  <c r="AA2551" i="1"/>
  <c r="AA2552" i="1"/>
  <c r="AA2553" i="1"/>
  <c r="AA2554" i="1"/>
  <c r="AA2555" i="1"/>
  <c r="AA2556" i="1"/>
  <c r="AA2557" i="1"/>
  <c r="AA2558" i="1"/>
  <c r="AA2559" i="1"/>
  <c r="AA2560" i="1"/>
  <c r="AA2561" i="1"/>
  <c r="AA2562" i="1"/>
  <c r="AA2563" i="1"/>
  <c r="AA2564" i="1"/>
  <c r="AA2565" i="1"/>
  <c r="AA2566" i="1"/>
  <c r="AA2567" i="1"/>
  <c r="AA2568" i="1"/>
  <c r="AA2569" i="1"/>
  <c r="AA2570" i="1"/>
  <c r="AA2571" i="1"/>
  <c r="AA2572" i="1"/>
  <c r="AA2573" i="1"/>
  <c r="AA2574" i="1"/>
  <c r="AA2575" i="1"/>
  <c r="AA2576" i="1"/>
  <c r="AA2577" i="1"/>
  <c r="AA2578" i="1"/>
  <c r="AA2579" i="1"/>
  <c r="AA2580" i="1"/>
  <c r="AA2581" i="1"/>
  <c r="AA2582" i="1"/>
  <c r="AA2583" i="1"/>
  <c r="AA2584" i="1"/>
  <c r="AA2585" i="1"/>
  <c r="AA2586" i="1"/>
  <c r="AA2587" i="1"/>
  <c r="AA2588" i="1"/>
  <c r="AA2589" i="1"/>
  <c r="AA2590" i="1"/>
  <c r="AA2591" i="1"/>
  <c r="AA2592" i="1"/>
  <c r="AA2593" i="1"/>
  <c r="AA2594" i="1"/>
  <c r="AA2595" i="1"/>
  <c r="AA2596" i="1"/>
  <c r="AA2597" i="1"/>
  <c r="AA2598" i="1"/>
  <c r="AA2599" i="1"/>
  <c r="AA2600" i="1"/>
  <c r="AA2601" i="1"/>
  <c r="AA2602" i="1"/>
  <c r="AA2603" i="1"/>
  <c r="AA2604" i="1"/>
  <c r="AA2605" i="1"/>
  <c r="AA2606" i="1"/>
  <c r="AA2607" i="1"/>
  <c r="AA2608" i="1"/>
  <c r="AA2609" i="1"/>
  <c r="AA2610" i="1"/>
  <c r="AA2611" i="1"/>
  <c r="AA2612" i="1"/>
  <c r="AA2613" i="1"/>
  <c r="AA2614" i="1"/>
  <c r="AA2615" i="1"/>
  <c r="AA2616" i="1"/>
  <c r="AA2617" i="1"/>
  <c r="AA2618" i="1"/>
  <c r="AA2619" i="1"/>
  <c r="AA2620" i="1"/>
  <c r="AA2621" i="1"/>
  <c r="AA2622" i="1"/>
  <c r="AA2623" i="1"/>
  <c r="AA2624" i="1"/>
  <c r="AA2625" i="1"/>
  <c r="AA2626" i="1"/>
  <c r="AA2627" i="1"/>
  <c r="AA2628" i="1"/>
  <c r="AA2629" i="1"/>
  <c r="AA2630" i="1"/>
  <c r="AA2631" i="1"/>
  <c r="AA2632" i="1"/>
  <c r="AA2633" i="1"/>
  <c r="AA2634" i="1"/>
  <c r="AA2635" i="1"/>
  <c r="AA2636" i="1"/>
  <c r="AA2637" i="1"/>
  <c r="AA2638" i="1"/>
  <c r="AA2639" i="1"/>
  <c r="AA2640" i="1"/>
  <c r="AA2641" i="1"/>
  <c r="AA2642" i="1"/>
  <c r="AA2643" i="1"/>
  <c r="AA2644" i="1"/>
  <c r="AA2645" i="1"/>
  <c r="AA2646" i="1"/>
  <c r="AA2647" i="1"/>
  <c r="AA2648" i="1"/>
  <c r="AA2649" i="1"/>
  <c r="AA2650" i="1"/>
  <c r="AA2651" i="1"/>
  <c r="AA2652" i="1"/>
  <c r="AA2653" i="1"/>
  <c r="AA2654" i="1"/>
  <c r="AA2655" i="1"/>
  <c r="AA2656" i="1"/>
  <c r="AA2657" i="1"/>
  <c r="AA2658" i="1"/>
  <c r="AA2659" i="1"/>
  <c r="AA2660" i="1"/>
  <c r="AA2661" i="1"/>
  <c r="AA2662" i="1"/>
  <c r="AA2663" i="1"/>
  <c r="AA2664" i="1"/>
  <c r="AA2665" i="1"/>
  <c r="AA2666" i="1"/>
  <c r="AA2667" i="1"/>
  <c r="AA2668" i="1"/>
  <c r="AA2669" i="1"/>
  <c r="AA2670" i="1"/>
  <c r="AA2671" i="1"/>
  <c r="AA2672" i="1"/>
  <c r="AA2673" i="1"/>
  <c r="AA2674" i="1"/>
  <c r="AA2675" i="1"/>
  <c r="AA2676" i="1"/>
  <c r="AA2677" i="1"/>
  <c r="AA2678" i="1"/>
  <c r="AA2679" i="1"/>
  <c r="AA2680" i="1"/>
  <c r="AA2681" i="1"/>
  <c r="AA2682" i="1"/>
  <c r="AA2683" i="1"/>
  <c r="AA2684" i="1"/>
  <c r="AA2685" i="1"/>
  <c r="AA2686" i="1"/>
  <c r="AA2687" i="1"/>
  <c r="AA2688" i="1"/>
  <c r="AA2689" i="1"/>
  <c r="AA2690" i="1"/>
  <c r="AA2691" i="1"/>
  <c r="AA2692" i="1"/>
  <c r="AA2693" i="1"/>
  <c r="AA2694" i="1"/>
  <c r="AA2695" i="1"/>
  <c r="AA2696" i="1"/>
  <c r="AA2697" i="1"/>
  <c r="AA2698" i="1"/>
  <c r="AA2699" i="1"/>
  <c r="AA2700" i="1"/>
  <c r="AA2701" i="1"/>
  <c r="AA2702" i="1"/>
  <c r="AA2703" i="1"/>
  <c r="AA2704" i="1"/>
  <c r="AA2705" i="1"/>
  <c r="AA2706" i="1"/>
  <c r="AA2707" i="1"/>
  <c r="AA2708" i="1"/>
  <c r="AA2709" i="1"/>
  <c r="AA2710" i="1"/>
  <c r="AA2711" i="1"/>
  <c r="AA2712" i="1"/>
  <c r="AA2713" i="1"/>
  <c r="AA2714" i="1"/>
  <c r="AA2715" i="1"/>
  <c r="AA2716" i="1"/>
  <c r="AA2717" i="1"/>
  <c r="AA2718" i="1"/>
  <c r="AA2719" i="1"/>
  <c r="AA2720" i="1"/>
  <c r="AA2721" i="1"/>
  <c r="AA2722" i="1"/>
  <c r="AA2723" i="1"/>
  <c r="AA2724" i="1"/>
  <c r="AA2725" i="1"/>
  <c r="AA2726" i="1"/>
  <c r="AA2727" i="1"/>
  <c r="AA2728" i="1"/>
  <c r="AA2729" i="1"/>
  <c r="AA2730" i="1"/>
  <c r="AA2731" i="1"/>
  <c r="AA2732" i="1"/>
  <c r="AA2733" i="1"/>
  <c r="AA2734" i="1"/>
  <c r="AA2735" i="1"/>
  <c r="AA2736" i="1"/>
  <c r="AA2737" i="1"/>
  <c r="AA2738" i="1"/>
  <c r="AA2739" i="1"/>
  <c r="AA2740" i="1"/>
  <c r="AA2741" i="1"/>
  <c r="AA2742" i="1"/>
  <c r="AA2743" i="1"/>
  <c r="AA2744" i="1"/>
  <c r="AA2745" i="1"/>
  <c r="AA2746" i="1"/>
  <c r="AA2747" i="1"/>
  <c r="AA2748" i="1"/>
  <c r="AA2749" i="1"/>
  <c r="AA2750" i="1"/>
  <c r="AA2751" i="1"/>
  <c r="AA2752" i="1"/>
  <c r="AA2753" i="1"/>
  <c r="AA2754" i="1"/>
  <c r="AA2755" i="1"/>
  <c r="AA2756" i="1"/>
  <c r="AA2757" i="1"/>
  <c r="AA2758" i="1"/>
  <c r="AA2759" i="1"/>
  <c r="AA2760" i="1"/>
  <c r="AA2761" i="1"/>
  <c r="AA2762" i="1"/>
  <c r="AA2763" i="1"/>
  <c r="AA2764" i="1"/>
  <c r="AA2765" i="1"/>
  <c r="AA2766" i="1"/>
  <c r="AA2767" i="1"/>
  <c r="AA2768" i="1"/>
  <c r="AA2769" i="1"/>
  <c r="AA2770" i="1"/>
  <c r="AA2771" i="1"/>
  <c r="AA2772" i="1"/>
  <c r="AA2773" i="1"/>
  <c r="AA2774" i="1"/>
  <c r="AA2775" i="1"/>
  <c r="AA2776" i="1"/>
  <c r="AA2777" i="1"/>
  <c r="AA2778" i="1"/>
  <c r="AA2779" i="1"/>
  <c r="AA2780" i="1"/>
  <c r="AA2781" i="1"/>
  <c r="AA2782" i="1"/>
  <c r="AA2783" i="1"/>
  <c r="AA2784" i="1"/>
  <c r="AA2785" i="1"/>
  <c r="AA2786" i="1"/>
  <c r="AA2787" i="1"/>
  <c r="AA2788" i="1"/>
  <c r="AA2789" i="1"/>
  <c r="AA2790" i="1"/>
  <c r="AA2791" i="1"/>
  <c r="AA2792" i="1"/>
  <c r="AA2793" i="1"/>
  <c r="AA2794" i="1"/>
  <c r="AA2795" i="1"/>
  <c r="AA2796" i="1"/>
  <c r="AA2797" i="1"/>
  <c r="AA2798" i="1"/>
  <c r="AA2799" i="1"/>
  <c r="AA2800" i="1"/>
  <c r="AA2801" i="1"/>
  <c r="AA2802" i="1"/>
  <c r="AA2803" i="1"/>
  <c r="AA2804" i="1"/>
  <c r="AA2805" i="1"/>
  <c r="AA2806" i="1"/>
  <c r="AA2807" i="1"/>
  <c r="AA2808" i="1"/>
  <c r="AA2809" i="1"/>
  <c r="AA2810" i="1"/>
  <c r="AA2811" i="1"/>
  <c r="AA2812" i="1"/>
  <c r="AA2813" i="1"/>
  <c r="AA2814" i="1"/>
  <c r="AA2815" i="1"/>
  <c r="AA2816" i="1"/>
  <c r="AA2817" i="1"/>
  <c r="AA2818" i="1"/>
  <c r="AA2819" i="1"/>
  <c r="AA2820" i="1"/>
  <c r="AA2821" i="1"/>
  <c r="AA2822" i="1"/>
  <c r="AA2823" i="1"/>
  <c r="AA2824" i="1"/>
  <c r="AA2825" i="1"/>
  <c r="AA2826" i="1"/>
  <c r="AA2827" i="1"/>
  <c r="AA2828" i="1"/>
  <c r="AA2829" i="1"/>
  <c r="AA2830" i="1"/>
  <c r="AA2831" i="1"/>
  <c r="AA2832" i="1"/>
  <c r="AA2833" i="1"/>
  <c r="AA2834" i="1"/>
  <c r="AA2835" i="1"/>
  <c r="AA2836" i="1"/>
  <c r="AA2837" i="1"/>
  <c r="AA2838" i="1"/>
  <c r="AA2839" i="1"/>
  <c r="AA2840" i="1"/>
  <c r="AA2841" i="1"/>
  <c r="AA2842" i="1"/>
  <c r="AA2843" i="1"/>
  <c r="AA2844" i="1"/>
  <c r="AA2845" i="1"/>
  <c r="AA2846" i="1"/>
  <c r="AA2847" i="1"/>
  <c r="AA2848" i="1"/>
  <c r="AA2849" i="1"/>
  <c r="AA2850" i="1"/>
  <c r="AA2851" i="1"/>
  <c r="AA2852" i="1"/>
  <c r="AA2853" i="1"/>
  <c r="AA2854" i="1"/>
  <c r="AA2855" i="1"/>
  <c r="AA2856" i="1"/>
  <c r="AA2857" i="1"/>
  <c r="AA2858" i="1"/>
  <c r="AA2859" i="1"/>
  <c r="AA2860" i="1"/>
  <c r="AA2861" i="1"/>
  <c r="AA2862" i="1"/>
  <c r="AA2863" i="1"/>
  <c r="AA2864" i="1"/>
  <c r="AA2865" i="1"/>
  <c r="AA2866" i="1"/>
  <c r="AA2867" i="1"/>
  <c r="AA2868" i="1"/>
  <c r="AA2869" i="1"/>
  <c r="AA2870" i="1"/>
  <c r="AA2871" i="1"/>
  <c r="AA2872" i="1"/>
  <c r="AA2873" i="1"/>
  <c r="AA2874" i="1"/>
  <c r="AA2875" i="1"/>
  <c r="AA2876" i="1"/>
  <c r="AA2877" i="1"/>
  <c r="AA2878" i="1"/>
  <c r="AA2879" i="1"/>
  <c r="AA2880" i="1"/>
  <c r="AA2881" i="1"/>
  <c r="AA2882" i="1"/>
  <c r="AA2883" i="1"/>
  <c r="AA2884" i="1"/>
  <c r="AA2885" i="1"/>
  <c r="AA2886" i="1"/>
  <c r="AA2887" i="1"/>
  <c r="AA2888" i="1"/>
  <c r="AA2889" i="1"/>
  <c r="AA2890" i="1"/>
  <c r="AA2891" i="1"/>
  <c r="AA2892" i="1"/>
  <c r="AA2893" i="1"/>
  <c r="AA2894" i="1"/>
  <c r="AA2895" i="1"/>
  <c r="AA2896" i="1"/>
  <c r="AA2897" i="1"/>
  <c r="AA2898" i="1"/>
  <c r="AA2899" i="1"/>
  <c r="AA2900" i="1"/>
  <c r="AA2901" i="1"/>
  <c r="AA2902" i="1"/>
  <c r="AA2903" i="1"/>
  <c r="AA2904" i="1"/>
  <c r="AA2905" i="1"/>
  <c r="AA2906" i="1"/>
  <c r="AA2907" i="1"/>
  <c r="AA2908" i="1"/>
  <c r="AA2909" i="1"/>
  <c r="AA2910" i="1"/>
  <c r="AA2911" i="1"/>
  <c r="AA2912" i="1"/>
  <c r="AA2913" i="1"/>
  <c r="AA2914" i="1"/>
  <c r="AA2915" i="1"/>
  <c r="AA2916" i="1"/>
  <c r="AA2917" i="1"/>
  <c r="AA2918" i="1"/>
  <c r="AA2919" i="1"/>
  <c r="AA2920" i="1"/>
  <c r="AA2921" i="1"/>
  <c r="AA2922" i="1"/>
  <c r="AA2923" i="1"/>
  <c r="AA2924" i="1"/>
  <c r="AA2925" i="1"/>
  <c r="AA2926" i="1"/>
  <c r="AA2927" i="1"/>
  <c r="AA2928" i="1"/>
  <c r="AA2929" i="1"/>
  <c r="AA2930" i="1"/>
  <c r="AA2931" i="1"/>
  <c r="AA2932" i="1"/>
  <c r="AA2933" i="1"/>
  <c r="AA2934" i="1"/>
  <c r="AA2935" i="1"/>
  <c r="AA2936" i="1"/>
  <c r="AA2937" i="1"/>
  <c r="AA2938" i="1"/>
  <c r="AA2939" i="1"/>
  <c r="AA2940" i="1"/>
  <c r="AA2941" i="1"/>
  <c r="AA2942" i="1"/>
  <c r="AA2943" i="1"/>
  <c r="AA2944" i="1"/>
  <c r="AA2945" i="1"/>
  <c r="AA2946" i="1"/>
  <c r="AA2947" i="1"/>
  <c r="AA2948" i="1"/>
  <c r="AA2949" i="1"/>
  <c r="AA2950" i="1"/>
  <c r="AA2951" i="1"/>
  <c r="AA2952" i="1"/>
  <c r="AA2953" i="1"/>
  <c r="AA2954" i="1"/>
  <c r="AA2955" i="1"/>
  <c r="AA2956" i="1"/>
  <c r="AA2957" i="1"/>
  <c r="AA2958" i="1"/>
  <c r="AA2959" i="1"/>
  <c r="AA2960" i="1"/>
  <c r="AA2961" i="1"/>
  <c r="AA2962" i="1"/>
  <c r="AA2963" i="1"/>
  <c r="AA2964" i="1"/>
  <c r="AA2965" i="1"/>
  <c r="AA2966" i="1"/>
  <c r="AA2967" i="1"/>
  <c r="AA2968" i="1"/>
  <c r="AA2969" i="1"/>
  <c r="AA2970" i="1"/>
  <c r="AA2971" i="1"/>
  <c r="AA2972" i="1"/>
  <c r="AA2973" i="1"/>
  <c r="AA2974" i="1"/>
  <c r="AA2975" i="1"/>
  <c r="AA2976" i="1"/>
  <c r="AA2977" i="1"/>
  <c r="AA2978" i="1"/>
  <c r="AA2979" i="1"/>
  <c r="AA2980" i="1"/>
  <c r="AA2981" i="1"/>
  <c r="AA2982" i="1"/>
  <c r="AA2983" i="1"/>
  <c r="AA2984" i="1"/>
  <c r="AA2985" i="1"/>
  <c r="AA2986" i="1"/>
  <c r="AA2987" i="1"/>
  <c r="AA2988" i="1"/>
  <c r="AA2989" i="1"/>
  <c r="AA2990" i="1"/>
  <c r="AA2991" i="1"/>
  <c r="AA2992" i="1"/>
  <c r="AA2993" i="1"/>
  <c r="AA2994" i="1"/>
  <c r="AA2995" i="1"/>
  <c r="AA2996" i="1"/>
  <c r="AA2997" i="1"/>
  <c r="AA2998" i="1"/>
  <c r="AA2999" i="1"/>
  <c r="AA3000" i="1"/>
  <c r="AA3001" i="1"/>
  <c r="AA3002" i="1"/>
  <c r="AA3003" i="1"/>
  <c r="AA3004" i="1"/>
  <c r="AA3005" i="1"/>
  <c r="AA3006" i="1"/>
  <c r="AA3007" i="1"/>
  <c r="AA3008" i="1"/>
  <c r="AA3009" i="1"/>
  <c r="AA3010" i="1"/>
  <c r="AA3011" i="1"/>
  <c r="AA3012" i="1"/>
  <c r="AA3013" i="1"/>
  <c r="AA3014" i="1"/>
  <c r="AA3015" i="1"/>
  <c r="AA3016" i="1"/>
  <c r="AA3017" i="1"/>
  <c r="AA3018" i="1"/>
  <c r="AA3019" i="1"/>
  <c r="AA3020" i="1"/>
  <c r="AA3021" i="1"/>
  <c r="AA3022" i="1"/>
  <c r="AA3023" i="1"/>
  <c r="AA3024" i="1"/>
  <c r="AA3025" i="1"/>
  <c r="AA3026" i="1"/>
  <c r="AA3027" i="1"/>
  <c r="AA3028" i="1"/>
  <c r="AA3029" i="1"/>
  <c r="AA3030" i="1"/>
  <c r="AA3031" i="1"/>
  <c r="AA3032" i="1"/>
  <c r="AA3033" i="1"/>
  <c r="AA3034" i="1"/>
  <c r="AA3035" i="1"/>
  <c r="AA3036" i="1"/>
  <c r="AA3037" i="1"/>
  <c r="AA3038" i="1"/>
  <c r="AA3039" i="1"/>
  <c r="AA3040" i="1"/>
  <c r="AA3041" i="1"/>
  <c r="AA3042" i="1"/>
  <c r="AA3043" i="1"/>
  <c r="AA3044" i="1"/>
  <c r="AA3045" i="1"/>
  <c r="AA3046" i="1"/>
  <c r="AA3047" i="1"/>
  <c r="AA3048" i="1"/>
  <c r="AA3049" i="1"/>
  <c r="AA3050" i="1"/>
  <c r="AA3051" i="1"/>
  <c r="AA3052" i="1"/>
  <c r="AA3053" i="1"/>
  <c r="AA3054" i="1"/>
  <c r="AA3055" i="1"/>
  <c r="AA3056" i="1"/>
  <c r="AA3057" i="1"/>
  <c r="AA3058" i="1"/>
  <c r="AA3059" i="1"/>
  <c r="AA3060" i="1"/>
  <c r="AA3061" i="1"/>
  <c r="AA3062" i="1"/>
  <c r="AA3063" i="1"/>
  <c r="AA3064" i="1"/>
  <c r="AA3065" i="1"/>
  <c r="AA3066" i="1"/>
  <c r="AA3067" i="1"/>
  <c r="AA3068" i="1"/>
  <c r="AA3069" i="1"/>
  <c r="AA3070" i="1"/>
  <c r="AA3071" i="1"/>
  <c r="AA3072" i="1"/>
  <c r="AA3073" i="1"/>
  <c r="AA3074" i="1"/>
  <c r="AA3075" i="1"/>
  <c r="AA3076" i="1"/>
  <c r="AA3077" i="1"/>
  <c r="AA3078" i="1"/>
  <c r="AA3079" i="1"/>
  <c r="AA3080" i="1"/>
  <c r="AA3081" i="1"/>
  <c r="AA3082" i="1"/>
  <c r="AA3083" i="1"/>
  <c r="AA3084" i="1"/>
  <c r="AA3085" i="1"/>
  <c r="AA3086" i="1"/>
  <c r="AA3087" i="1"/>
  <c r="AA3088" i="1"/>
  <c r="AA3089" i="1"/>
  <c r="AA3090" i="1"/>
  <c r="AA3091" i="1"/>
  <c r="AA3092" i="1"/>
  <c r="AA3093" i="1"/>
  <c r="AA3094" i="1"/>
  <c r="AA3095" i="1"/>
  <c r="AA3096" i="1"/>
  <c r="AA3097" i="1"/>
  <c r="AA3098" i="1"/>
  <c r="AA3099" i="1"/>
  <c r="AA3100" i="1"/>
  <c r="AA3101" i="1"/>
  <c r="AA3102" i="1"/>
  <c r="AA3103" i="1"/>
  <c r="AA3104" i="1"/>
  <c r="AA3105" i="1"/>
  <c r="AA3106" i="1"/>
  <c r="AA3107" i="1"/>
  <c r="AA3108" i="1"/>
  <c r="AA3109" i="1"/>
  <c r="AA3110" i="1"/>
  <c r="AA3111" i="1"/>
  <c r="AA3112" i="1"/>
  <c r="AA3113" i="1"/>
  <c r="AA3114" i="1"/>
  <c r="AA3115" i="1"/>
  <c r="AA3116" i="1"/>
  <c r="AA3117" i="1"/>
  <c r="AA3118" i="1"/>
  <c r="AA3119" i="1"/>
  <c r="AA3120" i="1"/>
  <c r="AA3121" i="1"/>
  <c r="AA3122" i="1"/>
  <c r="AA3123" i="1"/>
  <c r="AA3124" i="1"/>
  <c r="AA3125" i="1"/>
  <c r="AA3126" i="1"/>
  <c r="AA3127" i="1"/>
  <c r="AA3128" i="1"/>
  <c r="AA3129" i="1"/>
  <c r="AA3130" i="1"/>
  <c r="AA3131" i="1"/>
  <c r="AA3132" i="1"/>
  <c r="AA3133" i="1"/>
  <c r="AA3134" i="1"/>
  <c r="AA3135" i="1"/>
  <c r="AA3136" i="1"/>
  <c r="AA3137" i="1"/>
  <c r="AA3138" i="1"/>
  <c r="AA3139" i="1"/>
  <c r="AA3140" i="1"/>
  <c r="AA3141" i="1"/>
  <c r="AA3142" i="1"/>
  <c r="AA3143" i="1"/>
  <c r="AA3144" i="1"/>
  <c r="AA3145" i="1"/>
  <c r="AA3146" i="1"/>
  <c r="AA3147" i="1"/>
  <c r="AA3148" i="1"/>
  <c r="AA3149" i="1"/>
  <c r="AA3150" i="1"/>
  <c r="AA3151" i="1"/>
  <c r="AA3152" i="1"/>
  <c r="AA3153" i="1"/>
  <c r="AA3154" i="1"/>
  <c r="AA3155" i="1"/>
  <c r="AA3156" i="1"/>
  <c r="AA3157" i="1"/>
  <c r="AA3158" i="1"/>
  <c r="AA3159" i="1"/>
  <c r="AA3160" i="1"/>
  <c r="AA3161" i="1"/>
  <c r="AA3162" i="1"/>
  <c r="AA3163" i="1"/>
  <c r="AA3164" i="1"/>
  <c r="AA3165" i="1"/>
  <c r="AA3166" i="1"/>
  <c r="AA3167" i="1"/>
  <c r="AA3168" i="1"/>
  <c r="AA3169" i="1"/>
  <c r="AA3170" i="1"/>
  <c r="AA3171" i="1"/>
  <c r="AA3172" i="1"/>
  <c r="AA3173" i="1"/>
  <c r="AA3174" i="1"/>
  <c r="AA3175" i="1"/>
  <c r="AA3176" i="1"/>
  <c r="AA3177" i="1"/>
  <c r="AA3178" i="1"/>
  <c r="AA3179" i="1"/>
  <c r="AA3180" i="1"/>
  <c r="AA3181" i="1"/>
  <c r="AA3182" i="1"/>
  <c r="AA3183" i="1"/>
  <c r="AA3184" i="1"/>
  <c r="AA3185" i="1"/>
  <c r="AA3186" i="1"/>
  <c r="AA3187" i="1"/>
  <c r="AA3188" i="1"/>
  <c r="AA3189" i="1"/>
  <c r="AA3190" i="1"/>
  <c r="AA3191" i="1"/>
  <c r="AA3192" i="1"/>
  <c r="AA3193" i="1"/>
  <c r="AA3194" i="1"/>
  <c r="AA3195" i="1"/>
  <c r="AA3196" i="1"/>
  <c r="AA3197" i="1"/>
  <c r="AA3198" i="1"/>
  <c r="AA3199" i="1"/>
  <c r="AA3200" i="1"/>
  <c r="AA3201" i="1"/>
  <c r="AA3202" i="1"/>
  <c r="AA3203" i="1"/>
  <c r="AA3204" i="1"/>
  <c r="AA3205" i="1"/>
  <c r="AA3206" i="1"/>
  <c r="AA3207" i="1"/>
  <c r="AA3208" i="1"/>
  <c r="AA3209" i="1"/>
  <c r="AA3210" i="1"/>
  <c r="AA3211" i="1"/>
  <c r="AA3212" i="1"/>
  <c r="AA3213" i="1"/>
  <c r="AA3214" i="1"/>
  <c r="AA3215" i="1"/>
  <c r="AA3216" i="1"/>
  <c r="AA3217" i="1"/>
  <c r="AA3218" i="1"/>
  <c r="AA3219" i="1"/>
  <c r="AA3220" i="1"/>
  <c r="AA3221" i="1"/>
  <c r="AA3222" i="1"/>
  <c r="AA3223" i="1"/>
  <c r="AA3224" i="1"/>
  <c r="AA3225" i="1"/>
  <c r="AA3226" i="1"/>
  <c r="AA3227" i="1"/>
  <c r="AA3228" i="1"/>
  <c r="AA3229" i="1"/>
  <c r="AA3230" i="1"/>
  <c r="AA3231" i="1"/>
  <c r="AA3232" i="1"/>
  <c r="AA3233" i="1"/>
  <c r="AA3234" i="1"/>
  <c r="AA3235" i="1"/>
  <c r="AA3236" i="1"/>
  <c r="AA3237" i="1"/>
  <c r="AA3238" i="1"/>
  <c r="AA3239" i="1"/>
  <c r="AA3240" i="1"/>
  <c r="AA3241" i="1"/>
  <c r="AA3242" i="1"/>
  <c r="AA3243" i="1"/>
  <c r="AA3244" i="1"/>
  <c r="AA3245" i="1"/>
  <c r="AA3246" i="1"/>
  <c r="AA3247" i="1"/>
  <c r="AA3248" i="1"/>
  <c r="AA3249" i="1"/>
  <c r="AA3250" i="1"/>
  <c r="AA3251" i="1"/>
  <c r="AA3252" i="1"/>
  <c r="AA3253" i="1"/>
  <c r="AA3254" i="1"/>
  <c r="AA3255" i="1"/>
  <c r="AA3256" i="1"/>
  <c r="AA3257" i="1"/>
  <c r="AA3258" i="1"/>
  <c r="AA3259" i="1"/>
  <c r="AA3260" i="1"/>
  <c r="AA3261" i="1"/>
  <c r="AA3262" i="1"/>
  <c r="AA3263" i="1"/>
  <c r="AA3264" i="1"/>
  <c r="AA3265" i="1"/>
  <c r="AA3266" i="1"/>
  <c r="AA3267" i="1"/>
  <c r="AA3268" i="1"/>
  <c r="AA3269" i="1"/>
  <c r="AA3270" i="1"/>
  <c r="AA3271" i="1"/>
  <c r="AA3272" i="1"/>
  <c r="AA3273" i="1"/>
  <c r="AA3274" i="1"/>
  <c r="AA3275" i="1"/>
  <c r="AA3276" i="1"/>
  <c r="AA3277" i="1"/>
  <c r="AA3278" i="1"/>
  <c r="AA3279" i="1"/>
  <c r="AA3280" i="1"/>
  <c r="AA3281" i="1"/>
  <c r="AA3282" i="1"/>
  <c r="AA3283" i="1"/>
  <c r="AA3284" i="1"/>
  <c r="AA3285" i="1"/>
  <c r="AA3286" i="1"/>
  <c r="AA3287" i="1"/>
  <c r="AA3288" i="1"/>
  <c r="AA3289" i="1"/>
  <c r="AA3290" i="1"/>
  <c r="AA3291" i="1"/>
  <c r="AA3292" i="1"/>
  <c r="AA3293" i="1"/>
  <c r="AA3294" i="1"/>
  <c r="AA3295" i="1"/>
  <c r="AA3296" i="1"/>
  <c r="AA3297" i="1"/>
  <c r="AA3298" i="1"/>
  <c r="AA3299" i="1"/>
  <c r="AA3300" i="1"/>
  <c r="AA3301" i="1"/>
  <c r="AA3302" i="1"/>
  <c r="AA3303" i="1"/>
  <c r="AA3304" i="1"/>
  <c r="AA3305" i="1"/>
  <c r="AA3306" i="1"/>
  <c r="AA3307" i="1"/>
  <c r="AA3308" i="1"/>
  <c r="AA3309" i="1"/>
  <c r="AA3310" i="1"/>
  <c r="AA3311" i="1"/>
  <c r="AA3312" i="1"/>
  <c r="AA3313" i="1"/>
  <c r="AA3314" i="1"/>
  <c r="AA3315" i="1"/>
  <c r="AA3316" i="1"/>
  <c r="AA3317" i="1"/>
  <c r="AA3318" i="1"/>
  <c r="AA3319" i="1"/>
  <c r="AA3320" i="1"/>
  <c r="AA3321" i="1"/>
  <c r="AA3322" i="1"/>
  <c r="AA3323" i="1"/>
  <c r="AA3324" i="1"/>
  <c r="AA3325" i="1"/>
  <c r="AA3326" i="1"/>
  <c r="AA3327" i="1"/>
  <c r="AA3328" i="1"/>
  <c r="AA3329" i="1"/>
  <c r="AA3330" i="1"/>
  <c r="AA3331" i="1"/>
  <c r="AA3332" i="1"/>
  <c r="AA3333" i="1"/>
  <c r="AA3334" i="1"/>
  <c r="AA3335" i="1"/>
  <c r="AA3336" i="1"/>
  <c r="AA3337" i="1"/>
  <c r="AA3338" i="1"/>
  <c r="AA3339" i="1"/>
  <c r="AA3340" i="1"/>
  <c r="AA3341" i="1"/>
  <c r="AA3342" i="1"/>
  <c r="AA3343" i="1"/>
  <c r="AA3344" i="1"/>
  <c r="AA3345" i="1"/>
  <c r="AA3346" i="1"/>
  <c r="AA3347" i="1"/>
  <c r="AA3348" i="1"/>
  <c r="AA3349" i="1"/>
  <c r="AA3350" i="1"/>
  <c r="AA3351" i="1"/>
  <c r="AA3352" i="1"/>
  <c r="AA3353" i="1"/>
  <c r="AA3354" i="1"/>
  <c r="AA3355" i="1"/>
  <c r="AA3356" i="1"/>
  <c r="AA3357" i="1"/>
  <c r="AA3358" i="1"/>
  <c r="AA3359" i="1"/>
  <c r="AA3360" i="1"/>
  <c r="AA3361" i="1"/>
  <c r="AA3362" i="1"/>
  <c r="AA3363" i="1"/>
  <c r="AA3364" i="1"/>
  <c r="AA3365" i="1"/>
  <c r="AA3366" i="1"/>
  <c r="AA3367" i="1"/>
  <c r="AA3368" i="1"/>
  <c r="AA3369" i="1"/>
  <c r="AA3370" i="1"/>
  <c r="AA3371" i="1"/>
  <c r="AA3372" i="1"/>
  <c r="AA3373" i="1"/>
  <c r="AA3374" i="1"/>
  <c r="AA3375" i="1"/>
  <c r="AA3376" i="1"/>
  <c r="AA3377" i="1"/>
  <c r="AA3378" i="1"/>
  <c r="AA3379" i="1"/>
  <c r="AA3380" i="1"/>
  <c r="AA3381" i="1"/>
  <c r="AA3382" i="1"/>
  <c r="AA3383" i="1"/>
  <c r="AA3384" i="1"/>
  <c r="AA3385" i="1"/>
  <c r="AA3386" i="1"/>
  <c r="AA3387" i="1"/>
  <c r="AA3388" i="1"/>
  <c r="AA3389" i="1"/>
  <c r="AA3390" i="1"/>
  <c r="AA3391" i="1"/>
  <c r="AA3392" i="1"/>
  <c r="AA3393" i="1"/>
  <c r="AA3394" i="1"/>
  <c r="AA3395" i="1"/>
  <c r="AA3396" i="1"/>
  <c r="AA3397" i="1"/>
  <c r="AA3398" i="1"/>
  <c r="AA3399" i="1"/>
  <c r="AA3400" i="1"/>
  <c r="AA3401" i="1"/>
  <c r="AA3402" i="1"/>
  <c r="AA3403" i="1"/>
  <c r="AA3404" i="1"/>
  <c r="AA3405" i="1"/>
  <c r="AA3406" i="1"/>
  <c r="AA3407" i="1"/>
  <c r="AA3408" i="1"/>
  <c r="AA3409" i="1"/>
  <c r="AA3410" i="1"/>
  <c r="AA3411" i="1"/>
  <c r="AA3412" i="1"/>
  <c r="AA3413" i="1"/>
  <c r="AA3414" i="1"/>
  <c r="AA3415" i="1"/>
  <c r="AA3416" i="1"/>
  <c r="AA3417" i="1"/>
  <c r="AA3418" i="1"/>
  <c r="AA3419" i="1"/>
  <c r="AA3420" i="1"/>
  <c r="AA3421" i="1"/>
  <c r="AA3422" i="1"/>
  <c r="AA3423" i="1"/>
  <c r="AA3424" i="1"/>
  <c r="AA3425" i="1"/>
  <c r="AA3426" i="1"/>
  <c r="AA3427" i="1"/>
  <c r="AA3428" i="1"/>
  <c r="AA3429" i="1"/>
  <c r="AA3430" i="1"/>
  <c r="AA3431" i="1"/>
  <c r="AA3432" i="1"/>
  <c r="AA3433" i="1"/>
  <c r="AA3434" i="1"/>
  <c r="AA3435" i="1"/>
  <c r="AA3436" i="1"/>
  <c r="AA3437" i="1"/>
  <c r="AA3438" i="1"/>
  <c r="AA3439" i="1"/>
  <c r="AA3440" i="1"/>
  <c r="AA3441" i="1"/>
  <c r="AA3442" i="1"/>
  <c r="AA3443" i="1"/>
  <c r="AA3444" i="1"/>
  <c r="AA3445" i="1"/>
  <c r="AA3446" i="1"/>
  <c r="AA3447" i="1"/>
  <c r="AA3448" i="1"/>
  <c r="AA3449" i="1"/>
  <c r="AA3450" i="1"/>
  <c r="AA3451" i="1"/>
  <c r="AA3452" i="1"/>
  <c r="AA3453" i="1"/>
  <c r="AA3454" i="1"/>
  <c r="AA3455" i="1"/>
  <c r="AA3456" i="1"/>
  <c r="AA3457" i="1"/>
  <c r="AA3458" i="1"/>
  <c r="AA3459" i="1"/>
  <c r="AA3460" i="1"/>
  <c r="AA3461" i="1"/>
  <c r="AA3462" i="1"/>
  <c r="AA3463" i="1"/>
  <c r="AA3464" i="1"/>
  <c r="AA3465" i="1"/>
  <c r="AA3466" i="1"/>
  <c r="AA3467" i="1"/>
  <c r="AA3468" i="1"/>
  <c r="AA3469" i="1"/>
  <c r="AA3470" i="1"/>
  <c r="AA3471" i="1"/>
  <c r="AA3472" i="1"/>
  <c r="AA3473" i="1"/>
  <c r="AA3474" i="1"/>
  <c r="AA3475" i="1"/>
  <c r="AA3476" i="1"/>
  <c r="AA3477" i="1"/>
  <c r="AA3478" i="1"/>
  <c r="AA3479" i="1"/>
  <c r="AA3480" i="1"/>
  <c r="AA3481" i="1"/>
  <c r="AA3482" i="1"/>
  <c r="AA3483" i="1"/>
  <c r="AA3484" i="1"/>
  <c r="AA3485" i="1"/>
  <c r="AA3486" i="1"/>
  <c r="AA3487" i="1"/>
  <c r="AA3488" i="1"/>
  <c r="AA3489" i="1"/>
  <c r="AA3490" i="1"/>
  <c r="AA3491" i="1"/>
  <c r="AA3492" i="1"/>
  <c r="AA3493" i="1"/>
  <c r="AA3494" i="1"/>
  <c r="AA3495" i="1"/>
  <c r="AA3496" i="1"/>
  <c r="AA3497" i="1"/>
  <c r="AA3498" i="1"/>
  <c r="AA3499" i="1"/>
  <c r="AA3500" i="1"/>
  <c r="AA3501" i="1"/>
  <c r="AA3502" i="1"/>
  <c r="AA3503" i="1"/>
  <c r="AA3504" i="1"/>
  <c r="AA3505" i="1"/>
  <c r="AA3506" i="1"/>
  <c r="AA3507" i="1"/>
  <c r="AA3508" i="1"/>
  <c r="AA3509" i="1"/>
  <c r="AA3510" i="1"/>
  <c r="AA3511" i="1"/>
  <c r="AA3512" i="1"/>
  <c r="AA3513" i="1"/>
  <c r="AA3514" i="1"/>
  <c r="AA3515" i="1"/>
  <c r="AA3516" i="1"/>
  <c r="AA3517" i="1"/>
  <c r="AA3518" i="1"/>
  <c r="AA3519" i="1"/>
  <c r="AA3520" i="1"/>
  <c r="AA3521" i="1"/>
  <c r="AA3522" i="1"/>
  <c r="AA3523" i="1"/>
  <c r="AA3524" i="1"/>
  <c r="AA3525" i="1"/>
  <c r="AA3526" i="1"/>
  <c r="AA3527" i="1"/>
  <c r="AA3528" i="1"/>
  <c r="AA3529" i="1"/>
  <c r="AA3530" i="1"/>
  <c r="AA3531" i="1"/>
  <c r="AA3532" i="1"/>
  <c r="AA3533" i="1"/>
  <c r="AA3534" i="1"/>
  <c r="AA3535" i="1"/>
  <c r="AA3536" i="1"/>
  <c r="AA3537" i="1"/>
  <c r="AA3538" i="1"/>
  <c r="AA3539" i="1"/>
  <c r="AA3540" i="1"/>
  <c r="AA3541" i="1"/>
  <c r="AA3542" i="1"/>
  <c r="AA3543" i="1"/>
  <c r="AA3544" i="1"/>
  <c r="AA3545" i="1"/>
  <c r="AA3546" i="1"/>
  <c r="AA3547" i="1"/>
  <c r="AA3548" i="1"/>
  <c r="AA3549" i="1"/>
  <c r="AA3550" i="1"/>
  <c r="AA3551" i="1"/>
  <c r="AA3552" i="1"/>
  <c r="AA3553" i="1"/>
  <c r="AA3554" i="1"/>
  <c r="AA3555" i="1"/>
  <c r="AA3556" i="1"/>
  <c r="AA3557" i="1"/>
  <c r="AA3558" i="1"/>
  <c r="AA3559" i="1"/>
  <c r="AA3560" i="1"/>
  <c r="AA3561" i="1"/>
  <c r="AA3562" i="1"/>
  <c r="AA3563" i="1"/>
  <c r="AA3564" i="1"/>
  <c r="AA3565" i="1"/>
  <c r="AA3566" i="1"/>
  <c r="AA3567" i="1"/>
  <c r="AA3568" i="1"/>
  <c r="AA3569" i="1"/>
  <c r="AA3570" i="1"/>
  <c r="AA3571" i="1"/>
  <c r="AA3572" i="1"/>
  <c r="AA3573" i="1"/>
  <c r="AA3574" i="1"/>
  <c r="AA3575" i="1"/>
  <c r="AA3576" i="1"/>
  <c r="AA3577" i="1"/>
  <c r="AA3578" i="1"/>
  <c r="AA3579" i="1"/>
  <c r="AA3580" i="1"/>
  <c r="AA3581" i="1"/>
  <c r="AA3582" i="1"/>
  <c r="AA3583" i="1"/>
  <c r="AA3584" i="1"/>
  <c r="AA3585" i="1"/>
  <c r="AA3586" i="1"/>
  <c r="AA3587" i="1"/>
  <c r="AA3588" i="1"/>
  <c r="AA3589" i="1"/>
  <c r="AA3590" i="1"/>
  <c r="AA3591" i="1"/>
  <c r="AA3592" i="1"/>
  <c r="AA3593" i="1"/>
  <c r="AA3594" i="1"/>
  <c r="AA3595" i="1"/>
  <c r="AA3596" i="1"/>
  <c r="AA3597" i="1"/>
  <c r="AA3598" i="1"/>
  <c r="AA3599" i="1"/>
  <c r="AA3600" i="1"/>
  <c r="AA3601" i="1"/>
  <c r="AA3602" i="1"/>
  <c r="AA3603" i="1"/>
  <c r="AA3604" i="1"/>
  <c r="AA3605" i="1"/>
  <c r="AA3606" i="1"/>
  <c r="AA3607" i="1"/>
  <c r="AA3608" i="1"/>
  <c r="AA3609" i="1"/>
  <c r="AA3610" i="1"/>
  <c r="AA3611" i="1"/>
  <c r="AA3612" i="1"/>
  <c r="AA3613" i="1"/>
  <c r="AA3614" i="1"/>
  <c r="AA3615" i="1"/>
  <c r="AA3616" i="1"/>
  <c r="AA3617" i="1"/>
  <c r="AA3618" i="1"/>
  <c r="AA3619" i="1"/>
  <c r="AA3620" i="1"/>
  <c r="AA3621" i="1"/>
  <c r="AA3622" i="1"/>
  <c r="AA3623" i="1"/>
  <c r="AA3624" i="1"/>
  <c r="AA3625" i="1"/>
  <c r="AA3626" i="1"/>
  <c r="AA3627" i="1"/>
  <c r="AA3628" i="1"/>
  <c r="AA3629" i="1"/>
  <c r="AA3630" i="1"/>
  <c r="AA3631" i="1"/>
  <c r="AA3632" i="1"/>
  <c r="AA3633" i="1"/>
  <c r="AA3634" i="1"/>
  <c r="AA3635" i="1"/>
  <c r="AA3636" i="1"/>
  <c r="AA3637" i="1"/>
  <c r="AA3638" i="1"/>
  <c r="AA3639" i="1"/>
  <c r="AA3640" i="1"/>
  <c r="AA3641" i="1"/>
  <c r="AA3642" i="1"/>
  <c r="AA3643" i="1"/>
  <c r="AA3644" i="1"/>
  <c r="AA3645" i="1"/>
  <c r="AA3646" i="1"/>
  <c r="AA3647" i="1"/>
  <c r="AA3648" i="1"/>
  <c r="AA3649" i="1"/>
  <c r="AA3650" i="1"/>
  <c r="AA3651" i="1"/>
  <c r="AA3652" i="1"/>
  <c r="AA3653" i="1"/>
  <c r="AA3654" i="1"/>
  <c r="AA3655" i="1"/>
  <c r="AA3656" i="1"/>
  <c r="AA3657" i="1"/>
  <c r="AA3658" i="1"/>
  <c r="AA3659" i="1"/>
  <c r="AA3660" i="1"/>
  <c r="AA3661" i="1"/>
  <c r="AA3662" i="1"/>
  <c r="AA3663" i="1"/>
  <c r="AA3664" i="1"/>
  <c r="AA3665" i="1"/>
  <c r="AA3666" i="1"/>
  <c r="AA3667" i="1"/>
  <c r="AA3668" i="1"/>
  <c r="AA3669" i="1"/>
  <c r="AA3670" i="1"/>
  <c r="AA3671" i="1"/>
  <c r="AA3672" i="1"/>
  <c r="AA3673" i="1"/>
  <c r="AA3674" i="1"/>
  <c r="AA3675" i="1"/>
  <c r="AA3676" i="1"/>
  <c r="AA3677" i="1"/>
  <c r="AA3678" i="1"/>
  <c r="AA3679" i="1"/>
  <c r="AA3680" i="1"/>
  <c r="AA3681" i="1"/>
  <c r="AA3682" i="1"/>
  <c r="AA3683" i="1"/>
  <c r="AA3684" i="1"/>
  <c r="AA3685" i="1"/>
  <c r="AA3686" i="1"/>
  <c r="AA3687" i="1"/>
  <c r="AA3688" i="1"/>
  <c r="AA3689" i="1"/>
  <c r="AA3690" i="1"/>
  <c r="AA3691" i="1"/>
  <c r="AA3692" i="1"/>
  <c r="AA3693" i="1"/>
  <c r="AA3694" i="1"/>
  <c r="AA3695" i="1"/>
  <c r="AA3696" i="1"/>
  <c r="AA3697" i="1"/>
  <c r="AA3698" i="1"/>
  <c r="AA3699" i="1"/>
  <c r="AA3700" i="1"/>
  <c r="AA3701" i="1"/>
  <c r="AA3702" i="1"/>
  <c r="AA3703" i="1"/>
  <c r="AA3704" i="1"/>
  <c r="AA3705" i="1"/>
  <c r="AA3706" i="1"/>
  <c r="AA3707" i="1"/>
  <c r="AA3708" i="1"/>
  <c r="AA3709" i="1"/>
  <c r="AA3710" i="1"/>
  <c r="AA3711" i="1"/>
  <c r="AA3712" i="1"/>
  <c r="AA3713" i="1"/>
  <c r="AA3714" i="1"/>
  <c r="AA3715" i="1"/>
  <c r="AA3716" i="1"/>
  <c r="AA3717" i="1"/>
  <c r="AA3718" i="1"/>
  <c r="AA3719" i="1"/>
  <c r="AA3720" i="1"/>
  <c r="AA3721" i="1"/>
  <c r="AA3722" i="1"/>
  <c r="AA3723" i="1"/>
  <c r="AA3724" i="1"/>
  <c r="AA3725" i="1"/>
  <c r="AA3726" i="1"/>
  <c r="AA3727" i="1"/>
  <c r="AA3728" i="1"/>
  <c r="AA3729" i="1"/>
  <c r="AA3730" i="1"/>
  <c r="AA3731" i="1"/>
  <c r="AA3732" i="1"/>
  <c r="AA3733" i="1"/>
  <c r="AA3734" i="1"/>
  <c r="AA3735" i="1"/>
  <c r="AA3736" i="1"/>
  <c r="AA3737" i="1"/>
  <c r="AA3738" i="1"/>
  <c r="AA3739" i="1"/>
  <c r="AA3740" i="1"/>
  <c r="AA3741" i="1"/>
  <c r="AA3742" i="1"/>
  <c r="AA3743" i="1"/>
  <c r="AA3744" i="1"/>
  <c r="AA3745" i="1"/>
  <c r="AA3746" i="1"/>
  <c r="AA3747" i="1"/>
  <c r="AA3748" i="1"/>
  <c r="AA3749" i="1"/>
  <c r="AA3750" i="1"/>
  <c r="AA3751" i="1"/>
  <c r="AA3752" i="1"/>
  <c r="AA3753" i="1"/>
  <c r="AA3754" i="1"/>
  <c r="AA3755" i="1"/>
  <c r="AA3756" i="1"/>
  <c r="AA3757" i="1"/>
  <c r="AA3758" i="1"/>
  <c r="AA3759" i="1"/>
  <c r="AA3760" i="1"/>
  <c r="AA3761" i="1"/>
  <c r="AA3762" i="1"/>
  <c r="AA3763" i="1"/>
  <c r="AA3764" i="1"/>
  <c r="AA3765" i="1"/>
  <c r="AA3766" i="1"/>
  <c r="AA3767" i="1"/>
  <c r="AA3768" i="1"/>
  <c r="AA3769" i="1"/>
  <c r="AA3770" i="1"/>
  <c r="AA3771" i="1"/>
  <c r="AA3772" i="1"/>
  <c r="AA3773" i="1"/>
  <c r="AA3774" i="1"/>
  <c r="AA3775" i="1"/>
  <c r="AA3776" i="1"/>
  <c r="AA3777" i="1"/>
  <c r="AA3778" i="1"/>
  <c r="AA3779" i="1"/>
  <c r="AA3780" i="1"/>
  <c r="AA3781" i="1"/>
  <c r="AA3782" i="1"/>
  <c r="AA3783" i="1"/>
  <c r="AA3784" i="1"/>
  <c r="AA3785" i="1"/>
  <c r="AA3786" i="1"/>
  <c r="AA3787" i="1"/>
  <c r="AA3788" i="1"/>
  <c r="AA3789" i="1"/>
  <c r="AA3790" i="1"/>
  <c r="AA3791" i="1"/>
  <c r="AA3792" i="1"/>
  <c r="AA3793" i="1"/>
  <c r="AA3794" i="1"/>
  <c r="AA3795" i="1"/>
  <c r="AA3796" i="1"/>
  <c r="AA3797" i="1"/>
  <c r="AA3798" i="1"/>
  <c r="AA3799" i="1"/>
  <c r="AA3800" i="1"/>
  <c r="AA3801" i="1"/>
  <c r="AA3802" i="1"/>
  <c r="AA3803" i="1"/>
  <c r="AA3804" i="1"/>
  <c r="AA3805" i="1"/>
  <c r="AA3806" i="1"/>
  <c r="AA3807" i="1"/>
  <c r="AA3808" i="1"/>
  <c r="AA3809" i="1"/>
  <c r="AA3810" i="1"/>
  <c r="AA3811" i="1"/>
  <c r="AA3812" i="1"/>
  <c r="AA3813" i="1"/>
  <c r="AA3814" i="1"/>
  <c r="AA3815" i="1"/>
  <c r="AA3816" i="1"/>
  <c r="AA3817" i="1"/>
  <c r="AA3818" i="1"/>
  <c r="AA3819" i="1"/>
  <c r="AA3820" i="1"/>
  <c r="AA3821" i="1"/>
  <c r="AA3822" i="1"/>
  <c r="AA3823" i="1"/>
  <c r="AA3824" i="1"/>
  <c r="AA3825" i="1"/>
  <c r="AA3826" i="1"/>
  <c r="AA3827" i="1"/>
  <c r="AA3828" i="1"/>
  <c r="AA3829" i="1"/>
  <c r="AA3830" i="1"/>
  <c r="AA3831" i="1"/>
  <c r="AA3832" i="1"/>
  <c r="AA3833" i="1"/>
  <c r="AA3834" i="1"/>
  <c r="AA3835" i="1"/>
  <c r="AA3836" i="1"/>
  <c r="AA3837" i="1"/>
  <c r="AA3838" i="1"/>
  <c r="AA3839" i="1"/>
  <c r="AA3840" i="1"/>
  <c r="AA3841" i="1"/>
  <c r="AA3842" i="1"/>
  <c r="AA3843" i="1"/>
  <c r="AA3844" i="1"/>
  <c r="AA3845" i="1"/>
  <c r="AA3846" i="1"/>
  <c r="AA3847" i="1"/>
  <c r="AA3848" i="1"/>
  <c r="AA3849" i="1"/>
  <c r="AA3850" i="1"/>
  <c r="AA3851" i="1"/>
  <c r="AA3852" i="1"/>
  <c r="AA3853" i="1"/>
  <c r="AA3854" i="1"/>
  <c r="AA3855" i="1"/>
  <c r="AA3856" i="1"/>
  <c r="AA3857" i="1"/>
  <c r="AA3858" i="1"/>
  <c r="AA3859" i="1"/>
  <c r="AA3860" i="1"/>
  <c r="AA3861" i="1"/>
  <c r="AA3862" i="1"/>
  <c r="AA3863" i="1"/>
  <c r="AA3864" i="1"/>
  <c r="AA3865" i="1"/>
  <c r="AA3866" i="1"/>
  <c r="AA3867" i="1"/>
  <c r="AA3868" i="1"/>
  <c r="AA3869" i="1"/>
  <c r="AA3870" i="1"/>
  <c r="AA3871" i="1"/>
  <c r="AA3872" i="1"/>
  <c r="AA3873" i="1"/>
  <c r="AA3874" i="1"/>
  <c r="AA3875" i="1"/>
  <c r="AA3876" i="1"/>
  <c r="AA3877" i="1"/>
  <c r="AA3878" i="1"/>
  <c r="AA3879" i="1"/>
  <c r="AA3880" i="1"/>
  <c r="AA3881" i="1"/>
  <c r="AA3882" i="1"/>
  <c r="AA3883" i="1"/>
  <c r="AA3884" i="1"/>
  <c r="AA3885" i="1"/>
  <c r="AA3886" i="1"/>
  <c r="AA3887" i="1"/>
  <c r="AA3888" i="1"/>
  <c r="AA3889" i="1"/>
  <c r="AA3890" i="1"/>
  <c r="AA3891" i="1"/>
  <c r="AA3892" i="1"/>
  <c r="AA3893" i="1"/>
  <c r="AA3894" i="1"/>
  <c r="AA3895" i="1"/>
  <c r="AA3896" i="1"/>
  <c r="AA3897" i="1"/>
  <c r="AA3898" i="1"/>
  <c r="AA3899" i="1"/>
  <c r="AA3900" i="1"/>
  <c r="AA3901" i="1"/>
  <c r="AA3902" i="1"/>
  <c r="AA3903" i="1"/>
  <c r="AA3904" i="1"/>
  <c r="AA3905" i="1"/>
  <c r="AA3906" i="1"/>
  <c r="AA3907" i="1"/>
  <c r="AA3908" i="1"/>
  <c r="AA3909" i="1"/>
  <c r="AA3910" i="1"/>
  <c r="AA3911" i="1"/>
  <c r="AA3912" i="1"/>
  <c r="AA3913" i="1"/>
  <c r="AA3914" i="1"/>
  <c r="AA3915" i="1"/>
  <c r="AA3916" i="1"/>
  <c r="AA3917" i="1"/>
  <c r="AA3918" i="1"/>
  <c r="AA3919" i="1"/>
  <c r="AA3920" i="1"/>
  <c r="AA3921" i="1"/>
  <c r="AA3922" i="1"/>
  <c r="AA3923" i="1"/>
  <c r="AA3924" i="1"/>
  <c r="AA3925" i="1"/>
  <c r="AA3926" i="1"/>
  <c r="AA3927" i="1"/>
  <c r="AA3928" i="1"/>
  <c r="AA3929" i="1"/>
  <c r="AA3930" i="1"/>
  <c r="AA3931" i="1"/>
  <c r="AA3932" i="1"/>
  <c r="AA3933" i="1"/>
  <c r="AA3934" i="1"/>
  <c r="AA3935" i="1"/>
  <c r="AA3936" i="1"/>
  <c r="AA3937" i="1"/>
  <c r="AA3938" i="1"/>
  <c r="AA3939" i="1"/>
  <c r="AA3940" i="1"/>
  <c r="AA3941" i="1"/>
  <c r="AA3942" i="1"/>
  <c r="AA3943" i="1"/>
  <c r="AA3944" i="1"/>
  <c r="AA3945" i="1"/>
  <c r="AA3946" i="1"/>
  <c r="AA3947" i="1"/>
  <c r="AA3948" i="1"/>
  <c r="AA3949" i="1"/>
  <c r="AA3950" i="1"/>
  <c r="AA3951" i="1"/>
  <c r="AA3952" i="1"/>
  <c r="AA3953" i="1"/>
  <c r="AA3954" i="1"/>
  <c r="AA3955" i="1"/>
  <c r="AA3956" i="1"/>
  <c r="AA3957" i="1"/>
  <c r="AA3958" i="1"/>
  <c r="AA3959" i="1"/>
  <c r="AA3960" i="1"/>
  <c r="AA3961" i="1"/>
  <c r="AA3962" i="1"/>
  <c r="AA3963" i="1"/>
  <c r="AA3964" i="1"/>
  <c r="AA3965" i="1"/>
  <c r="AA3966" i="1"/>
  <c r="AA3967" i="1"/>
  <c r="AA3968" i="1"/>
  <c r="AA3969" i="1"/>
  <c r="AA3970" i="1"/>
  <c r="AA3971" i="1"/>
  <c r="AA3972" i="1"/>
  <c r="AA3973" i="1"/>
  <c r="AA3974" i="1"/>
  <c r="AA3975" i="1"/>
  <c r="AA3976" i="1"/>
  <c r="AA3977" i="1"/>
  <c r="AA3978" i="1"/>
  <c r="AA3979" i="1"/>
  <c r="AA3980" i="1"/>
  <c r="AA3981" i="1"/>
  <c r="AA3982" i="1"/>
  <c r="AA3983" i="1"/>
  <c r="AA3984" i="1"/>
  <c r="AA3985" i="1"/>
  <c r="AA3986" i="1"/>
  <c r="AA3987" i="1"/>
  <c r="AA3988" i="1"/>
  <c r="AA3989" i="1"/>
  <c r="AA3990" i="1"/>
  <c r="AA3991" i="1"/>
  <c r="AA3992" i="1"/>
  <c r="AA3993" i="1"/>
  <c r="AA3994" i="1"/>
  <c r="AA3995" i="1"/>
  <c r="AA3996" i="1"/>
  <c r="AA3997" i="1"/>
  <c r="AA3998" i="1"/>
  <c r="AA3999" i="1"/>
  <c r="AA4000" i="1"/>
  <c r="AA4001" i="1"/>
  <c r="AA4002" i="1"/>
  <c r="AA4003" i="1"/>
  <c r="AA4004" i="1"/>
  <c r="AA4005" i="1"/>
  <c r="AA4006" i="1"/>
  <c r="AA4007" i="1"/>
  <c r="AA4008" i="1"/>
  <c r="AA4009" i="1"/>
  <c r="AA4010" i="1"/>
  <c r="AA4011" i="1"/>
  <c r="AA4012" i="1"/>
  <c r="AA4013" i="1"/>
  <c r="AA4014" i="1"/>
  <c r="AA4015" i="1"/>
  <c r="AA4016" i="1"/>
  <c r="AA4017" i="1"/>
  <c r="AA4018" i="1"/>
  <c r="AA4019" i="1"/>
  <c r="AA4020" i="1"/>
  <c r="AA4021" i="1"/>
  <c r="AA4022" i="1"/>
  <c r="AA4023" i="1"/>
  <c r="AA4024" i="1"/>
  <c r="AA4025" i="1"/>
  <c r="AA4026" i="1"/>
  <c r="AA4027" i="1"/>
  <c r="AA4028" i="1"/>
  <c r="AA4029" i="1"/>
  <c r="AA4030" i="1"/>
  <c r="AA4031" i="1"/>
  <c r="AA4032" i="1"/>
  <c r="AA4033" i="1"/>
  <c r="AA4034" i="1"/>
  <c r="AA4035" i="1"/>
  <c r="AA4036" i="1"/>
  <c r="AA4037" i="1"/>
  <c r="AA4038" i="1"/>
  <c r="AA4039" i="1"/>
  <c r="AA4040" i="1"/>
  <c r="AA4041" i="1"/>
  <c r="AA4042" i="1"/>
  <c r="AA4043" i="1"/>
  <c r="AA4044" i="1"/>
  <c r="AA4045" i="1"/>
  <c r="AA4046" i="1"/>
  <c r="AA4047" i="1"/>
  <c r="AA4048" i="1"/>
  <c r="AA4049" i="1"/>
  <c r="AA4050" i="1"/>
  <c r="AA4051" i="1"/>
  <c r="AA4052" i="1"/>
  <c r="AA4053" i="1"/>
  <c r="AA4054" i="1"/>
  <c r="AA4055" i="1"/>
  <c r="AA4056" i="1"/>
  <c r="AA4057" i="1"/>
  <c r="AA4058" i="1"/>
  <c r="AA4059" i="1"/>
  <c r="AA4060" i="1"/>
  <c r="AA4061" i="1"/>
  <c r="AA4062" i="1"/>
  <c r="AA4063" i="1"/>
  <c r="AA4064" i="1"/>
  <c r="AA4065" i="1"/>
  <c r="AA4066" i="1"/>
  <c r="AA4067" i="1"/>
  <c r="AA4068" i="1"/>
  <c r="AA4069" i="1"/>
  <c r="AA4070" i="1"/>
  <c r="AA4071" i="1"/>
  <c r="AA4072" i="1"/>
  <c r="AA4073" i="1"/>
  <c r="AA4074" i="1"/>
  <c r="AA4075" i="1"/>
  <c r="AA4076" i="1"/>
  <c r="AA4077" i="1"/>
  <c r="AA4078" i="1"/>
  <c r="AA4079" i="1"/>
  <c r="AA4080" i="1"/>
  <c r="AA4081" i="1"/>
  <c r="AA4082" i="1"/>
  <c r="AA4083" i="1"/>
  <c r="AA4084" i="1"/>
  <c r="AA4085" i="1"/>
  <c r="AA4086" i="1"/>
  <c r="AA4087" i="1"/>
  <c r="AA4088" i="1"/>
  <c r="AA4089" i="1"/>
  <c r="AA4090" i="1"/>
  <c r="AA4091" i="1"/>
  <c r="AA4092" i="1"/>
  <c r="AA4093" i="1"/>
  <c r="AA4094" i="1"/>
  <c r="AA4095" i="1"/>
  <c r="AA4096" i="1"/>
  <c r="AA4097" i="1"/>
  <c r="AA4098" i="1"/>
  <c r="AA4099" i="1"/>
  <c r="AA4100" i="1"/>
  <c r="AA4101" i="1"/>
  <c r="AA4102" i="1"/>
  <c r="AA4103" i="1"/>
  <c r="AA4104" i="1"/>
  <c r="AA4105" i="1"/>
  <c r="AA4106" i="1"/>
  <c r="AA4107" i="1"/>
  <c r="AA4108" i="1"/>
  <c r="AA4109" i="1"/>
  <c r="AA4110" i="1"/>
  <c r="AA4111" i="1"/>
  <c r="AA4112" i="1"/>
  <c r="AA4113" i="1"/>
  <c r="AA4114" i="1"/>
  <c r="AA4115" i="1"/>
  <c r="AA4116" i="1"/>
  <c r="AA4117" i="1"/>
  <c r="AA4118" i="1"/>
  <c r="AA4119" i="1"/>
  <c r="AA4120" i="1"/>
  <c r="AA4121" i="1"/>
  <c r="AA4122" i="1"/>
  <c r="AA4123" i="1"/>
  <c r="AA4124" i="1"/>
  <c r="AA4125" i="1"/>
  <c r="AA4126" i="1"/>
  <c r="AA4127" i="1"/>
  <c r="AA4128" i="1"/>
  <c r="AA4129" i="1"/>
  <c r="AA4130" i="1"/>
  <c r="AA4131" i="1"/>
  <c r="AA4132" i="1"/>
  <c r="AA4133" i="1"/>
  <c r="AA4134" i="1"/>
  <c r="AA4135" i="1"/>
  <c r="AA4136" i="1"/>
  <c r="AA4137" i="1"/>
  <c r="AA4138" i="1"/>
  <c r="AA4139" i="1"/>
  <c r="AA4140" i="1"/>
  <c r="AA4141" i="1"/>
  <c r="AA4142" i="1"/>
  <c r="AA4143" i="1"/>
  <c r="AA4144" i="1"/>
  <c r="AA4145" i="1"/>
  <c r="AA4146" i="1"/>
  <c r="AA4147" i="1"/>
  <c r="AA4148" i="1"/>
  <c r="AA4149" i="1"/>
  <c r="AA4150" i="1"/>
  <c r="AA4151" i="1"/>
  <c r="AA4152" i="1"/>
  <c r="AA4153" i="1"/>
  <c r="AA4154" i="1"/>
  <c r="AA4155" i="1"/>
  <c r="AA4156" i="1"/>
  <c r="AA4157" i="1"/>
  <c r="AA4158" i="1"/>
  <c r="AA4159" i="1"/>
  <c r="AA4160" i="1"/>
  <c r="AA4161" i="1"/>
  <c r="AA4162" i="1"/>
  <c r="AA4163" i="1"/>
  <c r="AA4164" i="1"/>
  <c r="AA4165" i="1"/>
  <c r="AA4166" i="1"/>
  <c r="AA4167" i="1"/>
  <c r="AA4168" i="1"/>
  <c r="AA4169" i="1"/>
  <c r="AA4170" i="1"/>
  <c r="AA4171" i="1"/>
  <c r="AA4172" i="1"/>
  <c r="AA4173" i="1"/>
  <c r="AA4174" i="1"/>
  <c r="AA4175" i="1"/>
  <c r="AA4176" i="1"/>
  <c r="AA4177" i="1"/>
  <c r="AA4178" i="1"/>
  <c r="AA4179" i="1"/>
  <c r="AA4180" i="1"/>
  <c r="AA4181" i="1"/>
  <c r="AA4182" i="1"/>
  <c r="AA4183" i="1"/>
  <c r="AA4184" i="1"/>
  <c r="AA4185" i="1"/>
  <c r="AA4186" i="1"/>
  <c r="AA4187" i="1"/>
  <c r="AA4188" i="1"/>
  <c r="AA4189" i="1"/>
  <c r="AA4190" i="1"/>
  <c r="AA4191" i="1"/>
  <c r="AA4192" i="1"/>
  <c r="AA4193" i="1"/>
  <c r="AA4194" i="1"/>
  <c r="AA4195" i="1"/>
  <c r="AA4196" i="1"/>
  <c r="AA4197" i="1"/>
  <c r="AA4198" i="1"/>
  <c r="AA4199" i="1"/>
  <c r="AA4200" i="1"/>
  <c r="AA4201" i="1"/>
  <c r="AA4202" i="1"/>
  <c r="AA4203" i="1"/>
  <c r="AA4204" i="1"/>
  <c r="AA4205" i="1"/>
  <c r="AA4206" i="1"/>
  <c r="AA4207" i="1"/>
  <c r="AA4208" i="1"/>
  <c r="AA4209" i="1"/>
  <c r="AA4210" i="1"/>
  <c r="AA4211" i="1"/>
  <c r="AA4212" i="1"/>
  <c r="AA4213" i="1"/>
  <c r="AA4214" i="1"/>
  <c r="AA4215" i="1"/>
  <c r="AA4216" i="1"/>
  <c r="AA4217" i="1"/>
  <c r="AA4218" i="1"/>
  <c r="AA4219" i="1"/>
  <c r="AA4220" i="1"/>
  <c r="AA4221" i="1"/>
  <c r="AA4222" i="1"/>
  <c r="AA4223" i="1"/>
  <c r="AA4224" i="1"/>
  <c r="AA4225" i="1"/>
  <c r="AA4226" i="1"/>
  <c r="AA4227" i="1"/>
  <c r="AA4228" i="1"/>
  <c r="AA4229" i="1"/>
  <c r="AA4230" i="1"/>
  <c r="AA4231" i="1"/>
  <c r="AA4232" i="1"/>
  <c r="AA4233" i="1"/>
  <c r="AA4234" i="1"/>
  <c r="AA4235" i="1"/>
  <c r="AA4236" i="1"/>
  <c r="AA4237" i="1"/>
  <c r="AA4238" i="1"/>
  <c r="AA4239" i="1"/>
  <c r="AA4240" i="1"/>
  <c r="AA4241" i="1"/>
  <c r="AA4242" i="1"/>
  <c r="AA4243" i="1"/>
  <c r="AA4244" i="1"/>
  <c r="AA4245" i="1"/>
  <c r="AA4246" i="1"/>
  <c r="AA4247" i="1"/>
  <c r="AA4248" i="1"/>
  <c r="AA4249" i="1"/>
  <c r="AA4250" i="1"/>
  <c r="AA4251" i="1"/>
  <c r="AA4252" i="1"/>
  <c r="AA4253" i="1"/>
  <c r="AA4254" i="1"/>
  <c r="AA4255" i="1"/>
  <c r="AA4256" i="1"/>
  <c r="AA4257" i="1"/>
  <c r="AA4258" i="1"/>
  <c r="AA4259" i="1"/>
  <c r="AA4260" i="1"/>
  <c r="AA4261" i="1"/>
  <c r="AA4262" i="1"/>
  <c r="AA4263" i="1"/>
  <c r="AA4264" i="1"/>
  <c r="AA4265" i="1"/>
  <c r="AA4266" i="1"/>
  <c r="AA4267" i="1"/>
  <c r="AA4268" i="1"/>
  <c r="AA4269" i="1"/>
  <c r="AA4270" i="1"/>
  <c r="AA4271" i="1"/>
  <c r="AA4272" i="1"/>
  <c r="AA4273" i="1"/>
  <c r="AA4274" i="1"/>
  <c r="AA4275" i="1"/>
  <c r="AA4276" i="1"/>
  <c r="AA4277" i="1"/>
  <c r="AA4278" i="1"/>
  <c r="AA4279" i="1"/>
  <c r="AA4280" i="1"/>
  <c r="AA4281" i="1"/>
  <c r="AA4282" i="1"/>
  <c r="AA4283" i="1"/>
  <c r="AA4284" i="1"/>
  <c r="AA4285" i="1"/>
  <c r="AA4286" i="1"/>
  <c r="AA4287" i="1"/>
  <c r="AA4288" i="1"/>
  <c r="AA4289" i="1"/>
  <c r="AA4290" i="1"/>
  <c r="AA4291" i="1"/>
  <c r="AA4292" i="1"/>
  <c r="AA4293" i="1"/>
  <c r="AA4294" i="1"/>
  <c r="AA4295" i="1"/>
  <c r="AA4296" i="1"/>
  <c r="AA4297" i="1"/>
  <c r="AA4298" i="1"/>
  <c r="AA4299" i="1"/>
  <c r="AA4300" i="1"/>
  <c r="AA4301" i="1"/>
  <c r="AA4302" i="1"/>
  <c r="AA4303" i="1"/>
  <c r="AA4304" i="1"/>
  <c r="AA4305" i="1"/>
  <c r="AA4306" i="1"/>
  <c r="AA4307" i="1"/>
  <c r="AA4308" i="1"/>
  <c r="AA4309" i="1"/>
  <c r="AA4310" i="1"/>
  <c r="AA4311" i="1"/>
  <c r="AA4312" i="1"/>
  <c r="AA4313" i="1"/>
  <c r="AA4314" i="1"/>
  <c r="AA4315" i="1"/>
  <c r="AA4316" i="1"/>
  <c r="AA4317" i="1"/>
  <c r="AA4318" i="1"/>
  <c r="AA4319" i="1"/>
  <c r="AA4320" i="1"/>
  <c r="AA4321" i="1"/>
  <c r="AA4322" i="1"/>
  <c r="AA4323" i="1"/>
  <c r="AA4324" i="1"/>
  <c r="AA4325" i="1"/>
  <c r="AA4326" i="1"/>
  <c r="AA4327" i="1"/>
  <c r="AA4328" i="1"/>
  <c r="AA4329" i="1"/>
  <c r="AA4330" i="1"/>
  <c r="AA4331" i="1"/>
  <c r="AA4332" i="1"/>
  <c r="AA4333" i="1"/>
  <c r="AA4334" i="1"/>
  <c r="AA4335" i="1"/>
  <c r="AA4336" i="1"/>
  <c r="AA4337" i="1"/>
  <c r="AA4338" i="1"/>
  <c r="AA4339" i="1"/>
  <c r="AA4340" i="1"/>
  <c r="AA4341" i="1"/>
  <c r="AA4342" i="1"/>
  <c r="AA4343" i="1"/>
  <c r="AA4344" i="1"/>
  <c r="AA4345" i="1"/>
  <c r="AA4346" i="1"/>
  <c r="AA4347" i="1"/>
  <c r="AA4348" i="1"/>
  <c r="AA4349" i="1"/>
  <c r="AA4350" i="1"/>
  <c r="AA4351" i="1"/>
  <c r="AA4352" i="1"/>
  <c r="AA4353" i="1"/>
  <c r="AA4354" i="1"/>
  <c r="AA4355" i="1"/>
  <c r="AA4356" i="1"/>
  <c r="AA4357" i="1"/>
  <c r="AA4358" i="1"/>
  <c r="AA4359" i="1"/>
  <c r="AA4360" i="1"/>
  <c r="AA4361" i="1"/>
  <c r="AA4362" i="1"/>
  <c r="AA4363" i="1"/>
  <c r="AA4364" i="1"/>
  <c r="AA4365" i="1"/>
  <c r="AA4366" i="1"/>
  <c r="AA4367" i="1"/>
  <c r="AA4368" i="1"/>
  <c r="AA4369" i="1"/>
  <c r="AA4370" i="1"/>
  <c r="AA4371" i="1"/>
  <c r="AA4372" i="1"/>
  <c r="AA4373" i="1"/>
  <c r="AA4374" i="1"/>
  <c r="AA4375" i="1"/>
  <c r="AA4376" i="1"/>
  <c r="AA4377" i="1"/>
  <c r="AA4378" i="1"/>
  <c r="AA4379" i="1"/>
  <c r="AA4380" i="1"/>
  <c r="AA4381" i="1"/>
  <c r="AA4382" i="1"/>
  <c r="AA4383" i="1"/>
  <c r="AA4384" i="1"/>
  <c r="AA4385" i="1"/>
  <c r="AA4386" i="1"/>
  <c r="AA4387" i="1"/>
  <c r="AA4388" i="1"/>
  <c r="AA4389" i="1"/>
  <c r="AA4390" i="1"/>
  <c r="AA4391" i="1"/>
  <c r="AA4392" i="1"/>
  <c r="AA4393" i="1"/>
  <c r="AA4394" i="1"/>
  <c r="AA4395" i="1"/>
  <c r="AA4396" i="1"/>
  <c r="AA4397" i="1"/>
  <c r="AA4398" i="1"/>
  <c r="AA4399" i="1"/>
  <c r="AA4400" i="1"/>
  <c r="AA4401" i="1"/>
  <c r="AA4402" i="1"/>
  <c r="AA4403" i="1"/>
  <c r="AA4404" i="1"/>
  <c r="AA4405" i="1"/>
  <c r="AA4406" i="1"/>
  <c r="AA4407" i="1"/>
  <c r="AA4408" i="1"/>
  <c r="AA4409" i="1"/>
  <c r="AA4410" i="1"/>
  <c r="AA4411" i="1"/>
  <c r="AA4412" i="1"/>
  <c r="AA4413" i="1"/>
  <c r="AA4414" i="1"/>
  <c r="AA4415" i="1"/>
  <c r="AA4416" i="1"/>
  <c r="AA4417" i="1"/>
  <c r="AA4418" i="1"/>
  <c r="AA4419" i="1"/>
  <c r="AA4420" i="1"/>
  <c r="AA4421" i="1"/>
  <c r="AA4422" i="1"/>
  <c r="AA4423" i="1"/>
  <c r="AA4424" i="1"/>
  <c r="AA4425" i="1"/>
  <c r="AA4426" i="1"/>
  <c r="AA4427" i="1"/>
  <c r="AA4428" i="1"/>
  <c r="AA4429" i="1"/>
  <c r="AA4430" i="1"/>
  <c r="AA4431" i="1"/>
  <c r="AA4432" i="1"/>
  <c r="AA4433" i="1"/>
  <c r="AA4434" i="1"/>
  <c r="AA4435" i="1"/>
  <c r="AA4436" i="1"/>
  <c r="AA4437" i="1"/>
  <c r="AA4438" i="1"/>
  <c r="AA4439" i="1"/>
  <c r="AA4440" i="1"/>
  <c r="AA4441" i="1"/>
  <c r="AA4442" i="1"/>
  <c r="AA4443" i="1"/>
  <c r="AA4444" i="1"/>
  <c r="AA4445" i="1"/>
  <c r="AA4446" i="1"/>
  <c r="AA4447" i="1"/>
  <c r="AA4448" i="1"/>
  <c r="AA4449" i="1"/>
  <c r="AA4450" i="1"/>
  <c r="AA4451" i="1"/>
  <c r="AA4452" i="1"/>
  <c r="AA4453" i="1"/>
  <c r="AA4454" i="1"/>
  <c r="AA4455" i="1"/>
  <c r="AA4456" i="1"/>
  <c r="AA4457" i="1"/>
  <c r="AA4458" i="1"/>
  <c r="AA4459" i="1"/>
  <c r="AA4460" i="1"/>
  <c r="AA4461" i="1"/>
  <c r="AA4462" i="1"/>
  <c r="AA4463" i="1"/>
  <c r="AA4464" i="1"/>
  <c r="AA4465" i="1"/>
  <c r="AA4466" i="1"/>
  <c r="AA4467" i="1"/>
  <c r="AA4468" i="1"/>
  <c r="AA4469" i="1"/>
  <c r="AA4470" i="1"/>
  <c r="AA4471" i="1"/>
  <c r="AA4472" i="1"/>
  <c r="AA4473" i="1"/>
  <c r="AA4474" i="1"/>
  <c r="AA4475" i="1"/>
  <c r="AA4476" i="1"/>
  <c r="AA4477" i="1"/>
  <c r="AA4478" i="1"/>
  <c r="AA4479" i="1"/>
  <c r="AA4480" i="1"/>
  <c r="AA4481" i="1"/>
  <c r="AA4482" i="1"/>
  <c r="AA4483" i="1"/>
  <c r="AA4484" i="1"/>
  <c r="AA4485" i="1"/>
  <c r="AA4486" i="1"/>
  <c r="AA4487" i="1"/>
  <c r="AA4488" i="1"/>
  <c r="AA4489" i="1"/>
  <c r="AA4490" i="1"/>
  <c r="AA4491" i="1"/>
  <c r="AA4492" i="1"/>
  <c r="AA4493" i="1"/>
  <c r="AA4494" i="1"/>
  <c r="AA4495" i="1"/>
  <c r="AA4496" i="1"/>
  <c r="AA4497" i="1"/>
  <c r="AA4498" i="1"/>
  <c r="AA4499" i="1"/>
  <c r="AA4500" i="1"/>
  <c r="AA4501" i="1"/>
  <c r="AA4502" i="1"/>
  <c r="AA4503" i="1"/>
  <c r="AA4504" i="1"/>
  <c r="AA4505" i="1"/>
  <c r="AA4506" i="1"/>
  <c r="AA4507" i="1"/>
  <c r="AA4508" i="1"/>
  <c r="AA4509" i="1"/>
  <c r="AA4510" i="1"/>
  <c r="AA4511" i="1"/>
  <c r="AA4512" i="1"/>
  <c r="AA4513" i="1"/>
  <c r="AA4514" i="1"/>
  <c r="AA4515" i="1"/>
  <c r="AA4516" i="1"/>
  <c r="AA4517" i="1"/>
  <c r="AA4518" i="1"/>
  <c r="AA4519" i="1"/>
  <c r="AA4520" i="1"/>
  <c r="AA4521" i="1"/>
  <c r="AA4522" i="1"/>
  <c r="AA4523" i="1"/>
  <c r="AA4524" i="1"/>
  <c r="AA4525" i="1"/>
  <c r="AA4526" i="1"/>
  <c r="AA4527" i="1"/>
  <c r="AA4528" i="1"/>
  <c r="AA4529" i="1"/>
  <c r="AA4530" i="1"/>
  <c r="AA4531" i="1"/>
  <c r="AA4532" i="1"/>
  <c r="AA4533" i="1"/>
  <c r="AA4534" i="1"/>
  <c r="AA4535" i="1"/>
  <c r="AA4536" i="1"/>
  <c r="AA4537" i="1"/>
  <c r="AA4538" i="1"/>
  <c r="AA4539" i="1"/>
  <c r="AA4540" i="1"/>
  <c r="AA4541" i="1"/>
  <c r="AA4542" i="1"/>
  <c r="AA4543" i="1"/>
  <c r="AA4544" i="1"/>
  <c r="AA4545" i="1"/>
  <c r="AA4546" i="1"/>
  <c r="AA4547" i="1"/>
  <c r="AA4548" i="1"/>
  <c r="AA4549" i="1"/>
  <c r="AA4550" i="1"/>
  <c r="AA4551" i="1"/>
  <c r="AA4552" i="1"/>
  <c r="AA4553" i="1"/>
  <c r="AA4554" i="1"/>
  <c r="AA4555" i="1"/>
  <c r="AA4556" i="1"/>
  <c r="AA4557" i="1"/>
  <c r="AA4558" i="1"/>
  <c r="AA4559" i="1"/>
  <c r="AA4560" i="1"/>
  <c r="AA4561" i="1"/>
  <c r="AA4562" i="1"/>
  <c r="AA4563" i="1"/>
  <c r="AA4564" i="1"/>
  <c r="AA4565" i="1"/>
  <c r="AA4566" i="1"/>
  <c r="AA4567" i="1"/>
  <c r="AA4568" i="1"/>
  <c r="AA4569" i="1"/>
  <c r="AA4570" i="1"/>
  <c r="AA4571" i="1"/>
  <c r="AA4572" i="1"/>
  <c r="AA4573" i="1"/>
  <c r="AA4574" i="1"/>
  <c r="AA4575" i="1"/>
  <c r="AA4576" i="1"/>
  <c r="AA4577" i="1"/>
  <c r="AA4578" i="1"/>
  <c r="AA4579" i="1"/>
  <c r="AA4580" i="1"/>
  <c r="AA4581" i="1"/>
  <c r="AA4582" i="1"/>
  <c r="AA4583" i="1"/>
  <c r="AA4584" i="1"/>
  <c r="AA4585" i="1"/>
  <c r="AA4586" i="1"/>
  <c r="AA4587" i="1"/>
  <c r="AA4588" i="1"/>
  <c r="AA4589" i="1"/>
  <c r="AA4590" i="1"/>
  <c r="AA4591" i="1"/>
  <c r="AA4592" i="1"/>
  <c r="AA4593" i="1"/>
  <c r="AA4594" i="1"/>
  <c r="AA4595" i="1"/>
  <c r="AA4596" i="1"/>
  <c r="AA4597" i="1"/>
  <c r="AA4598" i="1"/>
  <c r="AA4599" i="1"/>
  <c r="AA4600" i="1"/>
  <c r="AA4601" i="1"/>
  <c r="AA4602" i="1"/>
  <c r="AA4603" i="1"/>
  <c r="AA4604" i="1"/>
  <c r="AA4605" i="1"/>
  <c r="AA4606" i="1"/>
  <c r="AA4607" i="1"/>
  <c r="AA4608" i="1"/>
  <c r="AA4609" i="1"/>
  <c r="AA4610" i="1"/>
  <c r="AA4611" i="1"/>
  <c r="AA4612" i="1"/>
  <c r="AA4613" i="1"/>
  <c r="AA4614" i="1"/>
  <c r="AA4615" i="1"/>
  <c r="AA4616" i="1"/>
  <c r="AA4617" i="1"/>
  <c r="AA4618" i="1"/>
  <c r="AA4619" i="1"/>
  <c r="AA4620" i="1"/>
  <c r="AA4621" i="1"/>
  <c r="AA4622" i="1"/>
  <c r="AA4623" i="1"/>
  <c r="AA4624" i="1"/>
  <c r="AA4625" i="1"/>
  <c r="AA4626" i="1"/>
  <c r="AA4627" i="1"/>
  <c r="AA4628" i="1"/>
  <c r="AA4629" i="1"/>
  <c r="AA4630" i="1"/>
  <c r="AA4631" i="1"/>
  <c r="AA4632" i="1"/>
  <c r="AA4633" i="1"/>
  <c r="AA4634" i="1"/>
  <c r="AA4635" i="1"/>
  <c r="AA4636" i="1"/>
  <c r="AA4637" i="1"/>
  <c r="AA4638" i="1"/>
  <c r="AA4639" i="1"/>
  <c r="AA4640" i="1"/>
  <c r="AA4641" i="1"/>
  <c r="AA4642" i="1"/>
  <c r="AA4643" i="1"/>
  <c r="AA4644" i="1"/>
  <c r="AA4645" i="1"/>
  <c r="AA4646" i="1"/>
  <c r="AA4647" i="1"/>
  <c r="AA4648" i="1"/>
  <c r="AA4649" i="1"/>
  <c r="AA4650" i="1"/>
  <c r="AA4651" i="1"/>
  <c r="AA4652" i="1"/>
  <c r="AA4653" i="1"/>
  <c r="AA4654" i="1"/>
  <c r="AA4655" i="1"/>
  <c r="AA4656" i="1"/>
  <c r="AA4657" i="1"/>
  <c r="AA4658" i="1"/>
  <c r="AA4659" i="1"/>
  <c r="AA4660" i="1"/>
  <c r="AA4661" i="1"/>
  <c r="AA4662" i="1"/>
  <c r="AA4663" i="1"/>
  <c r="AA4664" i="1"/>
  <c r="AA4665" i="1"/>
  <c r="AA4666" i="1"/>
  <c r="AA4667" i="1"/>
  <c r="AA4668" i="1"/>
  <c r="AA4669" i="1"/>
  <c r="AA4670" i="1"/>
  <c r="AA4671" i="1"/>
  <c r="AA4672" i="1"/>
  <c r="AA4673" i="1"/>
  <c r="AA4674" i="1"/>
  <c r="AA4675" i="1"/>
  <c r="AA4676" i="1"/>
  <c r="AA4677" i="1"/>
  <c r="AA4678" i="1"/>
  <c r="AA4679" i="1"/>
  <c r="AA4680" i="1"/>
  <c r="AA4681" i="1"/>
  <c r="AA4682" i="1"/>
  <c r="AA4683" i="1"/>
  <c r="AA4684" i="1"/>
  <c r="AA4685" i="1"/>
  <c r="AA4686" i="1"/>
  <c r="AA4687" i="1"/>
  <c r="AA4688" i="1"/>
  <c r="AA4689" i="1"/>
  <c r="AA4690" i="1"/>
  <c r="AA4691" i="1"/>
  <c r="AA4692" i="1"/>
  <c r="AA4693" i="1"/>
  <c r="AA4694" i="1"/>
  <c r="AA4695" i="1"/>
  <c r="AA4696" i="1"/>
  <c r="AA4697" i="1"/>
  <c r="AA4698" i="1"/>
  <c r="AA4699" i="1"/>
  <c r="AA4700" i="1"/>
  <c r="AA4701" i="1"/>
  <c r="AA4702" i="1"/>
  <c r="AA4703" i="1"/>
  <c r="AA4704" i="1"/>
  <c r="AA4705" i="1"/>
  <c r="AA4706" i="1"/>
  <c r="AA4707" i="1"/>
  <c r="AA4708" i="1"/>
  <c r="AA4709" i="1"/>
  <c r="AA4710" i="1"/>
  <c r="AA4711" i="1"/>
  <c r="AA4712" i="1"/>
  <c r="AA4713" i="1"/>
  <c r="AA4714" i="1"/>
  <c r="AA4715" i="1"/>
  <c r="AA4716" i="1"/>
  <c r="AA4717" i="1"/>
  <c r="AA4718" i="1"/>
  <c r="AA4719" i="1"/>
  <c r="AA4720" i="1"/>
  <c r="AA4721" i="1"/>
  <c r="AA4722" i="1"/>
  <c r="AA4723" i="1"/>
  <c r="AA4724" i="1"/>
  <c r="AA4725" i="1"/>
  <c r="AA4726" i="1"/>
  <c r="AA4727" i="1"/>
  <c r="AA4728" i="1"/>
  <c r="AA4729" i="1"/>
  <c r="AA4730" i="1"/>
  <c r="AA4731" i="1"/>
  <c r="AA4732" i="1"/>
  <c r="AA4733" i="1"/>
  <c r="AA4734" i="1"/>
  <c r="AA4735" i="1"/>
  <c r="AA4736" i="1"/>
  <c r="AA4737" i="1"/>
  <c r="AA4738" i="1"/>
  <c r="AA4739" i="1"/>
  <c r="AA4740" i="1"/>
  <c r="AA4741" i="1"/>
  <c r="AA4742" i="1"/>
  <c r="AA4743" i="1"/>
  <c r="AA4744" i="1"/>
  <c r="AA4745" i="1"/>
  <c r="AA4746" i="1"/>
  <c r="AA4747" i="1"/>
  <c r="AA4748" i="1"/>
  <c r="AA4749" i="1"/>
  <c r="AA4750" i="1"/>
  <c r="AA4751" i="1"/>
  <c r="AA4752" i="1"/>
  <c r="AA4753" i="1"/>
  <c r="AA4754" i="1"/>
  <c r="AA4755" i="1"/>
  <c r="AA4756" i="1"/>
  <c r="AA4757" i="1"/>
  <c r="AA4758" i="1"/>
  <c r="AA4759" i="1"/>
  <c r="AA4760" i="1"/>
  <c r="AA4761" i="1"/>
  <c r="AA4762" i="1"/>
  <c r="AA4763" i="1"/>
  <c r="AA4764" i="1"/>
  <c r="AA4765" i="1"/>
  <c r="AA4766" i="1"/>
  <c r="AA4767" i="1"/>
  <c r="AA4768" i="1"/>
  <c r="AA4769" i="1"/>
  <c r="AA4770" i="1"/>
  <c r="AA4771" i="1"/>
  <c r="AA4772" i="1"/>
  <c r="AA4773" i="1"/>
  <c r="AA4774" i="1"/>
  <c r="AA4775" i="1"/>
  <c r="AA4776" i="1"/>
  <c r="AA4777" i="1"/>
  <c r="AA4778" i="1"/>
  <c r="AA4779" i="1"/>
  <c r="AA4780" i="1"/>
  <c r="AA4781" i="1"/>
  <c r="AA4782" i="1"/>
  <c r="AA4783" i="1"/>
  <c r="AA4784" i="1"/>
  <c r="AA4785" i="1"/>
  <c r="AA4786" i="1"/>
  <c r="AA4787" i="1"/>
  <c r="AA4788" i="1"/>
  <c r="AA4789" i="1"/>
  <c r="AA4790" i="1"/>
  <c r="AA4791" i="1"/>
  <c r="AA4792" i="1"/>
  <c r="AA4793" i="1"/>
  <c r="AA4794" i="1"/>
  <c r="AA4795" i="1"/>
  <c r="AA4796" i="1"/>
  <c r="AA4797" i="1"/>
  <c r="AA4798" i="1"/>
  <c r="AA4799" i="1"/>
  <c r="AA4800" i="1"/>
  <c r="AA4801" i="1"/>
  <c r="AA4802" i="1"/>
  <c r="AA4803" i="1"/>
  <c r="AA4804" i="1"/>
  <c r="AA4805" i="1"/>
  <c r="AA4806" i="1"/>
  <c r="AA4807" i="1"/>
  <c r="AA4808" i="1"/>
  <c r="AA4809" i="1"/>
  <c r="AA4810" i="1"/>
  <c r="AA4811" i="1"/>
  <c r="AA4812" i="1"/>
  <c r="AA4813" i="1"/>
  <c r="AA4814" i="1"/>
  <c r="AA4815" i="1"/>
  <c r="AA4816" i="1"/>
  <c r="AA4817" i="1"/>
  <c r="AA4818" i="1"/>
  <c r="AA4819" i="1"/>
  <c r="AA4820" i="1"/>
  <c r="AA4821" i="1"/>
  <c r="AA4822" i="1"/>
  <c r="AA4823" i="1"/>
  <c r="AA4824" i="1"/>
  <c r="AA4825" i="1"/>
  <c r="AA4826" i="1"/>
  <c r="AA4827" i="1"/>
  <c r="AA4828" i="1"/>
  <c r="AA4829" i="1"/>
  <c r="AA4830" i="1"/>
  <c r="AA4831" i="1"/>
  <c r="AA4832" i="1"/>
  <c r="AA4833" i="1"/>
  <c r="AA4834" i="1"/>
  <c r="AA4835" i="1"/>
  <c r="AA4836" i="1"/>
  <c r="AA4837" i="1"/>
  <c r="AA4838" i="1"/>
  <c r="AA4839" i="1"/>
  <c r="AA4840" i="1"/>
  <c r="AA4841" i="1"/>
  <c r="AA4842" i="1"/>
  <c r="AA4843" i="1"/>
  <c r="AA4844" i="1"/>
  <c r="AA4845" i="1"/>
  <c r="AA4846" i="1"/>
  <c r="AA4847" i="1"/>
  <c r="AA4848" i="1"/>
  <c r="AA4849" i="1"/>
  <c r="AA4850" i="1"/>
  <c r="AA4851" i="1"/>
  <c r="AA4852" i="1"/>
  <c r="AA4853" i="1"/>
  <c r="AA4854" i="1"/>
  <c r="AA4855" i="1"/>
  <c r="AA4856" i="1"/>
  <c r="AA4857" i="1"/>
  <c r="AA4858" i="1"/>
  <c r="AA4859" i="1"/>
  <c r="AA4860" i="1"/>
  <c r="AA4861" i="1"/>
  <c r="AA4862" i="1"/>
  <c r="AA4863" i="1"/>
  <c r="AA4864" i="1"/>
  <c r="AA4865" i="1"/>
  <c r="AA4866" i="1"/>
  <c r="AA4867" i="1"/>
  <c r="AA4868" i="1"/>
  <c r="AA4869" i="1"/>
  <c r="AA4870" i="1"/>
  <c r="AA4871" i="1"/>
  <c r="AA4872" i="1"/>
  <c r="AA4873" i="1"/>
  <c r="AA4874" i="1"/>
  <c r="AA4875" i="1"/>
  <c r="AA4876" i="1"/>
  <c r="AA4877" i="1"/>
  <c r="AA4878" i="1"/>
  <c r="AA4879" i="1"/>
  <c r="AA4880" i="1"/>
  <c r="AA4881" i="1"/>
  <c r="AA4882" i="1"/>
  <c r="AA4883" i="1"/>
  <c r="AA4884" i="1"/>
  <c r="AA4885" i="1"/>
  <c r="AA4886" i="1"/>
  <c r="AA4887" i="1"/>
  <c r="AA4888" i="1"/>
  <c r="AA4889" i="1"/>
  <c r="AA4890" i="1"/>
  <c r="AA4891" i="1"/>
  <c r="AA4892" i="1"/>
  <c r="AA4893" i="1"/>
  <c r="AA4894" i="1"/>
  <c r="AA4895" i="1"/>
  <c r="AA4896" i="1"/>
  <c r="AA4897" i="1"/>
  <c r="AA4898" i="1"/>
  <c r="AA4899" i="1"/>
  <c r="AA4900" i="1"/>
  <c r="AA4901" i="1"/>
  <c r="AA4902" i="1"/>
  <c r="AA4903" i="1"/>
  <c r="AA4904" i="1"/>
  <c r="AA4905" i="1"/>
  <c r="AA4906" i="1"/>
  <c r="AA4907" i="1"/>
  <c r="AA4908" i="1"/>
  <c r="AA4909" i="1"/>
  <c r="AA4910" i="1"/>
  <c r="AA4911" i="1"/>
  <c r="AA4912" i="1"/>
  <c r="AA4913" i="1"/>
  <c r="AA4914" i="1"/>
  <c r="AA4915" i="1"/>
  <c r="AA4916" i="1"/>
  <c r="AA4917" i="1"/>
  <c r="AA4918" i="1"/>
  <c r="AA4919" i="1"/>
  <c r="AA4920" i="1"/>
  <c r="AA4921" i="1"/>
  <c r="AA4922" i="1"/>
  <c r="AA4923" i="1"/>
  <c r="AA4924" i="1"/>
  <c r="AA4925" i="1"/>
  <c r="AA4926" i="1"/>
  <c r="AA4927" i="1"/>
  <c r="AA4928" i="1"/>
  <c r="AA4929" i="1"/>
  <c r="AA4930" i="1"/>
  <c r="AA4931" i="1"/>
  <c r="AA4932" i="1"/>
  <c r="AA4933" i="1"/>
  <c r="AA4934" i="1"/>
  <c r="AA4935" i="1"/>
  <c r="AA4936" i="1"/>
  <c r="AA4937" i="1"/>
  <c r="AA4938" i="1"/>
  <c r="AA4939" i="1"/>
  <c r="AA4940" i="1"/>
  <c r="AA4941" i="1"/>
  <c r="AA4942" i="1"/>
  <c r="AA4943" i="1"/>
  <c r="AA4944" i="1"/>
  <c r="AA4945" i="1"/>
  <c r="AA4946" i="1"/>
  <c r="AA4947" i="1"/>
  <c r="AA4948" i="1"/>
  <c r="AA4949" i="1"/>
  <c r="AA4950" i="1"/>
  <c r="AA4951" i="1"/>
  <c r="AA4952" i="1"/>
  <c r="AA4953" i="1"/>
  <c r="AA4954" i="1"/>
  <c r="AA4955" i="1"/>
  <c r="AA4956" i="1"/>
  <c r="AA4957" i="1"/>
  <c r="AA4958" i="1"/>
  <c r="AA4959" i="1"/>
  <c r="AA4960" i="1"/>
  <c r="AA4961" i="1"/>
  <c r="AA4962" i="1"/>
  <c r="AA4963" i="1"/>
  <c r="AA4964" i="1"/>
  <c r="AA4965" i="1"/>
  <c r="AA4966" i="1"/>
  <c r="AA4967" i="1"/>
  <c r="AA4968" i="1"/>
  <c r="AA4969" i="1"/>
  <c r="AA4970" i="1"/>
  <c r="AA4971" i="1"/>
  <c r="AA4972" i="1"/>
  <c r="AA4973" i="1"/>
  <c r="AA4974" i="1"/>
  <c r="AA4975" i="1"/>
  <c r="AA4976" i="1"/>
  <c r="AA4977" i="1"/>
  <c r="AA4978" i="1"/>
  <c r="AA4979" i="1"/>
  <c r="AA4980" i="1"/>
  <c r="AA4981" i="1"/>
  <c r="AA4982" i="1"/>
  <c r="AA4983" i="1"/>
  <c r="AA4984" i="1"/>
  <c r="AA4985" i="1"/>
  <c r="AA4986" i="1"/>
  <c r="AA4987" i="1"/>
  <c r="AA4988" i="1"/>
  <c r="AA4989" i="1"/>
  <c r="AA4990" i="1"/>
  <c r="AA4991" i="1"/>
  <c r="AA4992" i="1"/>
  <c r="AA4993" i="1"/>
  <c r="AA4994" i="1"/>
  <c r="AA4995" i="1"/>
  <c r="AA4996" i="1"/>
  <c r="AA4997" i="1"/>
  <c r="AA4998" i="1"/>
  <c r="AA4999" i="1"/>
  <c r="AA5000" i="1"/>
  <c r="AA5001" i="1"/>
  <c r="AA5002" i="1"/>
  <c r="AA5003" i="1"/>
  <c r="AA5004" i="1"/>
  <c r="AA5005" i="1"/>
  <c r="AA5006" i="1"/>
  <c r="AA5007" i="1"/>
  <c r="AA5008" i="1"/>
  <c r="AA5009" i="1"/>
  <c r="AA5010" i="1"/>
  <c r="AA5011" i="1"/>
  <c r="AA5012" i="1"/>
  <c r="AA5013" i="1"/>
  <c r="AA5014" i="1"/>
  <c r="AA5015" i="1"/>
  <c r="AA5016" i="1"/>
  <c r="AA5017" i="1"/>
  <c r="AA5018" i="1"/>
  <c r="AA5019" i="1"/>
  <c r="AA5020" i="1"/>
  <c r="AA5021" i="1"/>
  <c r="AA5022" i="1"/>
  <c r="AA5023" i="1"/>
  <c r="AA5024" i="1"/>
  <c r="AA5025" i="1"/>
  <c r="AA5026" i="1"/>
  <c r="AA5027" i="1"/>
  <c r="AA5028" i="1"/>
  <c r="AA5029" i="1"/>
  <c r="AA5030" i="1"/>
  <c r="AA5031" i="1"/>
  <c r="AA5032" i="1"/>
  <c r="AA5033" i="1"/>
  <c r="AA5034" i="1"/>
  <c r="AA5035" i="1"/>
  <c r="AA5036" i="1"/>
  <c r="AA5037" i="1"/>
  <c r="AA5038" i="1"/>
  <c r="AA5039" i="1"/>
  <c r="AA5040" i="1"/>
  <c r="AA5041" i="1"/>
  <c r="AA5042" i="1"/>
  <c r="AA5043" i="1"/>
  <c r="AA5044" i="1"/>
  <c r="AA5045" i="1"/>
  <c r="AA5046" i="1"/>
  <c r="AA5047" i="1"/>
  <c r="AA5048" i="1"/>
  <c r="AA5049" i="1"/>
  <c r="AA5050" i="1"/>
  <c r="AA5051" i="1"/>
  <c r="AA5052" i="1"/>
  <c r="AA5053" i="1"/>
  <c r="AA5054" i="1"/>
  <c r="AA5055" i="1"/>
  <c r="AA5056" i="1"/>
  <c r="AA5057" i="1"/>
  <c r="AA5058" i="1"/>
  <c r="AA5059" i="1"/>
  <c r="AA5060" i="1"/>
  <c r="AA5061" i="1"/>
  <c r="AA5062" i="1"/>
  <c r="AA5063" i="1"/>
  <c r="AA5064" i="1"/>
  <c r="AA5065" i="1"/>
  <c r="AA5066" i="1"/>
  <c r="AA5067" i="1"/>
  <c r="AA5068" i="1"/>
  <c r="AA5069" i="1"/>
  <c r="AA5070" i="1"/>
  <c r="AA5071" i="1"/>
  <c r="AA5072" i="1"/>
  <c r="AA5073" i="1"/>
  <c r="AA5074" i="1"/>
  <c r="AA5075" i="1"/>
  <c r="AA5076" i="1"/>
  <c r="AA5077" i="1"/>
  <c r="AA5078" i="1"/>
  <c r="AA5079" i="1"/>
  <c r="AA5080" i="1"/>
  <c r="AA5081" i="1"/>
  <c r="AA5082" i="1"/>
  <c r="AA5083" i="1"/>
  <c r="AA5084" i="1"/>
  <c r="AA5085" i="1"/>
  <c r="AA5086" i="1"/>
  <c r="AA5087" i="1"/>
  <c r="AA5088" i="1"/>
  <c r="AA5089" i="1"/>
  <c r="AA5090" i="1"/>
  <c r="AA5091" i="1"/>
  <c r="AA5092" i="1"/>
  <c r="AA5093" i="1"/>
  <c r="AA5094" i="1"/>
  <c r="AA5095" i="1"/>
  <c r="AA5096" i="1"/>
  <c r="AA5097" i="1"/>
  <c r="AA5098" i="1"/>
  <c r="AA5099" i="1"/>
  <c r="AA5100" i="1"/>
  <c r="AA5101" i="1"/>
  <c r="AA5102" i="1"/>
  <c r="AA5103" i="1"/>
  <c r="AA5104" i="1"/>
  <c r="AA5105" i="1"/>
  <c r="AA5106" i="1"/>
  <c r="AA5107" i="1"/>
  <c r="AA5108" i="1"/>
  <c r="AA5109" i="1"/>
  <c r="AA5110" i="1"/>
  <c r="AA5111" i="1"/>
  <c r="AA5112" i="1"/>
  <c r="AA5113" i="1"/>
  <c r="AA5114" i="1"/>
  <c r="AA5115" i="1"/>
  <c r="AA5116" i="1"/>
  <c r="AA5117" i="1"/>
  <c r="AA5118" i="1"/>
  <c r="AA5119" i="1"/>
  <c r="AA5120" i="1"/>
  <c r="AA5121" i="1"/>
  <c r="AA5122" i="1"/>
  <c r="AA5123" i="1"/>
  <c r="AA5124" i="1"/>
  <c r="AA5125" i="1"/>
  <c r="AA5126" i="1"/>
  <c r="AA5127" i="1"/>
  <c r="AA5128" i="1"/>
  <c r="AA5129" i="1"/>
  <c r="AA5130" i="1"/>
  <c r="AA5131" i="1"/>
  <c r="AA5132" i="1"/>
  <c r="AA5133" i="1"/>
  <c r="AA5134" i="1"/>
  <c r="AA5135" i="1"/>
  <c r="AA5136" i="1"/>
  <c r="AA5137" i="1"/>
  <c r="AA5138" i="1"/>
  <c r="AA5139" i="1"/>
  <c r="AA5140" i="1"/>
  <c r="AA5141" i="1"/>
  <c r="AA5142" i="1"/>
  <c r="AA5143" i="1"/>
  <c r="AA5144" i="1"/>
  <c r="AA5145" i="1"/>
  <c r="AA5146" i="1"/>
  <c r="AA5147" i="1"/>
  <c r="AA5148" i="1"/>
  <c r="AA5149" i="1"/>
  <c r="AA5150" i="1"/>
  <c r="AA5151" i="1"/>
  <c r="AA5152" i="1"/>
  <c r="AA5153" i="1"/>
  <c r="AA5154" i="1"/>
  <c r="AA5155" i="1"/>
  <c r="AA5156" i="1"/>
  <c r="AA5157" i="1"/>
  <c r="AA5158" i="1"/>
  <c r="AA5159" i="1"/>
  <c r="AA5160" i="1"/>
  <c r="AA5161" i="1"/>
  <c r="AA5162" i="1"/>
  <c r="AA5163" i="1"/>
  <c r="AA5164" i="1"/>
  <c r="AA5165" i="1"/>
  <c r="AA5166" i="1"/>
  <c r="AA5167" i="1"/>
  <c r="AA5168" i="1"/>
  <c r="AA5169" i="1"/>
  <c r="AA5170" i="1"/>
  <c r="AA5171" i="1"/>
  <c r="AA5172" i="1"/>
  <c r="AA5173" i="1"/>
  <c r="AA5174" i="1"/>
  <c r="AA5175" i="1"/>
  <c r="AA5176" i="1"/>
  <c r="AA5177" i="1"/>
  <c r="AA5178" i="1"/>
  <c r="AA5179" i="1"/>
  <c r="AA5180" i="1"/>
  <c r="AA5181" i="1"/>
  <c r="AA5182" i="1"/>
  <c r="AA5183" i="1"/>
  <c r="AA5184" i="1"/>
  <c r="AA5185" i="1"/>
  <c r="AA5186" i="1"/>
  <c r="AA5187" i="1"/>
  <c r="AA5188" i="1"/>
  <c r="AA5189" i="1"/>
  <c r="AA5190" i="1"/>
  <c r="AA5191" i="1"/>
  <c r="AA5192" i="1"/>
  <c r="AA5193" i="1"/>
  <c r="AA5194" i="1"/>
  <c r="AA5195" i="1"/>
  <c r="AA5196" i="1"/>
  <c r="AA5197" i="1"/>
  <c r="AA5198" i="1"/>
  <c r="AA5199" i="1"/>
  <c r="AA5200" i="1"/>
  <c r="AA5201" i="1"/>
  <c r="AA5202" i="1"/>
  <c r="AA5203" i="1"/>
  <c r="AA5204" i="1"/>
  <c r="AA5205" i="1"/>
  <c r="AA5206" i="1"/>
  <c r="AA5207" i="1"/>
  <c r="AA5208" i="1"/>
  <c r="AA5209" i="1"/>
  <c r="AA5210" i="1"/>
  <c r="AA5211" i="1"/>
  <c r="AA5212" i="1"/>
  <c r="AA5213" i="1"/>
  <c r="AA5214" i="1"/>
  <c r="AA5215" i="1"/>
  <c r="AA5216" i="1"/>
  <c r="AA5217" i="1"/>
  <c r="AA5218" i="1"/>
  <c r="AA5219" i="1"/>
  <c r="AA5220" i="1"/>
  <c r="AA5221" i="1"/>
  <c r="AA5222" i="1"/>
  <c r="AA5223" i="1"/>
  <c r="AA5224" i="1"/>
  <c r="AA5225" i="1"/>
  <c r="AA5226" i="1"/>
  <c r="AA5227" i="1"/>
  <c r="AA5228" i="1"/>
  <c r="AA5229" i="1"/>
  <c r="AA5230" i="1"/>
  <c r="AA5231" i="1"/>
  <c r="AA5232" i="1"/>
  <c r="AA5233" i="1"/>
  <c r="AA5234" i="1"/>
  <c r="AA5235" i="1"/>
  <c r="AA5236" i="1"/>
  <c r="AA5237" i="1"/>
  <c r="AA5238" i="1"/>
  <c r="AA5239" i="1"/>
  <c r="AA5240" i="1"/>
  <c r="AA5241" i="1"/>
  <c r="AA5242" i="1"/>
  <c r="AA5243" i="1"/>
  <c r="AA5244" i="1"/>
  <c r="AA5245" i="1"/>
  <c r="AA5246" i="1"/>
  <c r="AA5247" i="1"/>
  <c r="AA5248" i="1"/>
  <c r="AA5249" i="1"/>
  <c r="AA5250" i="1"/>
  <c r="AA5251" i="1"/>
  <c r="AA5252" i="1"/>
  <c r="AA5253" i="1"/>
  <c r="AA5254" i="1"/>
  <c r="AA5255" i="1"/>
  <c r="AA5256" i="1"/>
  <c r="AA5257" i="1"/>
  <c r="AA5258" i="1"/>
  <c r="AA5259" i="1"/>
  <c r="AA5260" i="1"/>
  <c r="AA5261" i="1"/>
  <c r="AA5262" i="1"/>
  <c r="AA5263" i="1"/>
  <c r="AA5264" i="1"/>
  <c r="AA5265" i="1"/>
  <c r="AA5266" i="1"/>
  <c r="AA5267" i="1"/>
  <c r="AA5268" i="1"/>
  <c r="AA5269" i="1"/>
  <c r="AA5270" i="1"/>
  <c r="AA5271" i="1"/>
  <c r="AA5272" i="1"/>
  <c r="AA5273" i="1"/>
  <c r="AA5274" i="1"/>
  <c r="AA5275" i="1"/>
  <c r="AA5276" i="1"/>
  <c r="AA5277" i="1"/>
  <c r="AA5278" i="1"/>
  <c r="AA5279" i="1"/>
  <c r="AA5280" i="1"/>
  <c r="AA5281" i="1"/>
  <c r="AA5282" i="1"/>
  <c r="AA5283" i="1"/>
  <c r="AA5284" i="1"/>
  <c r="AA5285" i="1"/>
  <c r="AA5286" i="1"/>
  <c r="AA5287" i="1"/>
  <c r="AA5288" i="1"/>
  <c r="AA5289" i="1"/>
  <c r="AA5290" i="1"/>
  <c r="AA5291" i="1"/>
  <c r="AA5292" i="1"/>
  <c r="AA5293" i="1"/>
  <c r="AA5294" i="1"/>
  <c r="AA5295" i="1"/>
  <c r="AA5296" i="1"/>
  <c r="AA5297" i="1"/>
  <c r="AA5298" i="1"/>
  <c r="AA5299" i="1"/>
  <c r="AA5300" i="1"/>
  <c r="AA5301" i="1"/>
  <c r="AA5302" i="1"/>
  <c r="AA5303" i="1"/>
  <c r="AA5304" i="1"/>
  <c r="AA5305" i="1"/>
  <c r="AA5306" i="1"/>
  <c r="AA5307" i="1"/>
  <c r="AA5308" i="1"/>
  <c r="AA5309" i="1"/>
  <c r="AA5310" i="1"/>
  <c r="AA5311" i="1"/>
  <c r="AA5312" i="1"/>
  <c r="AA5313" i="1"/>
  <c r="AA5314" i="1"/>
  <c r="AA5315" i="1"/>
  <c r="AA5316" i="1"/>
  <c r="AA5317" i="1"/>
  <c r="AA5318" i="1"/>
  <c r="AA5319" i="1"/>
  <c r="AA5320" i="1"/>
  <c r="AA5321" i="1"/>
  <c r="AA5322" i="1"/>
  <c r="AA5323" i="1"/>
  <c r="AA5324" i="1"/>
  <c r="AA5325" i="1"/>
  <c r="AA5326" i="1"/>
  <c r="AA5327" i="1"/>
  <c r="AA5328" i="1"/>
  <c r="AA5329" i="1"/>
  <c r="AA5330" i="1"/>
  <c r="AA5331" i="1"/>
  <c r="AA5332" i="1"/>
  <c r="AA5333" i="1"/>
  <c r="AA5334" i="1"/>
  <c r="AA5335" i="1"/>
  <c r="AA5336" i="1"/>
  <c r="AA5337" i="1"/>
  <c r="AA5338" i="1"/>
  <c r="AA5339" i="1"/>
  <c r="AA5340" i="1"/>
  <c r="AA5341" i="1"/>
  <c r="AA5342" i="1"/>
  <c r="AA5343" i="1"/>
  <c r="AA5344" i="1"/>
  <c r="AA5345" i="1"/>
  <c r="AA5346" i="1"/>
  <c r="AA5347" i="1"/>
  <c r="AA5348" i="1"/>
  <c r="AA5349" i="1"/>
  <c r="AA5350" i="1"/>
  <c r="AA5351" i="1"/>
  <c r="AA5352" i="1"/>
  <c r="AA5353" i="1"/>
  <c r="AA5354" i="1"/>
  <c r="AA5355" i="1"/>
  <c r="AA5356" i="1"/>
  <c r="AA5357" i="1"/>
  <c r="AA5358" i="1"/>
  <c r="AA5359" i="1"/>
  <c r="AA5360" i="1"/>
  <c r="AA5361" i="1"/>
  <c r="AA5362" i="1"/>
  <c r="AA5363" i="1"/>
  <c r="AA5364" i="1"/>
  <c r="AA5365" i="1"/>
  <c r="AA5366" i="1"/>
  <c r="AA5367" i="1"/>
  <c r="AA5368" i="1"/>
  <c r="AA5369" i="1"/>
  <c r="AA5370" i="1"/>
  <c r="AA5371" i="1"/>
  <c r="AA5372" i="1"/>
  <c r="AA5373" i="1"/>
  <c r="AA5374" i="1"/>
  <c r="AA5375" i="1"/>
  <c r="AA5376" i="1"/>
  <c r="AA5377" i="1"/>
  <c r="AA5378" i="1"/>
  <c r="AA5379" i="1"/>
  <c r="AA5380" i="1"/>
  <c r="AA5381" i="1"/>
  <c r="AA5382" i="1"/>
  <c r="AA5383" i="1"/>
  <c r="AA5384" i="1"/>
  <c r="AA5385" i="1"/>
  <c r="AA5386" i="1"/>
  <c r="AA5387" i="1"/>
  <c r="AA5388" i="1"/>
  <c r="AA5389" i="1"/>
  <c r="AA5390" i="1"/>
  <c r="AA5391" i="1"/>
  <c r="AA5392" i="1"/>
  <c r="AA5393" i="1"/>
  <c r="AA5394" i="1"/>
  <c r="AA5395" i="1"/>
  <c r="AA5396" i="1"/>
  <c r="AA5397" i="1"/>
  <c r="AA5398" i="1"/>
  <c r="AA5399" i="1"/>
  <c r="AA5400" i="1"/>
  <c r="AA5401" i="1"/>
  <c r="AA5402" i="1"/>
  <c r="AA5403" i="1"/>
  <c r="AA5404" i="1"/>
  <c r="AA5405" i="1"/>
  <c r="AA5406" i="1"/>
  <c r="AA5407" i="1"/>
  <c r="AA5408" i="1"/>
  <c r="AA5409" i="1"/>
  <c r="AA5410" i="1"/>
  <c r="AA5411" i="1"/>
  <c r="AA5412" i="1"/>
  <c r="AA5413" i="1"/>
  <c r="AA5414" i="1"/>
  <c r="AA5415" i="1"/>
  <c r="AA5416" i="1"/>
  <c r="AA5417" i="1"/>
  <c r="AA5418" i="1"/>
  <c r="AA5419" i="1"/>
  <c r="AA5420" i="1"/>
  <c r="AA5421" i="1"/>
  <c r="AA5422" i="1"/>
  <c r="AA5423" i="1"/>
  <c r="AA5424" i="1"/>
  <c r="AA5425" i="1"/>
  <c r="AA5426" i="1"/>
  <c r="AA5427" i="1"/>
  <c r="AA5428" i="1"/>
  <c r="AA5429" i="1"/>
  <c r="AA5430" i="1"/>
  <c r="AA5431" i="1"/>
  <c r="AA5432" i="1"/>
  <c r="AA5433" i="1"/>
  <c r="AA5434" i="1"/>
  <c r="AA5435" i="1"/>
  <c r="AA5436" i="1"/>
  <c r="AA5437" i="1"/>
  <c r="AA5438" i="1"/>
  <c r="AA5439" i="1"/>
  <c r="AA5440" i="1"/>
  <c r="AA5441" i="1"/>
  <c r="AA5442" i="1"/>
  <c r="AA5443" i="1"/>
  <c r="AA5444" i="1"/>
  <c r="AA5445" i="1"/>
  <c r="AA5446" i="1"/>
  <c r="AA5447" i="1"/>
  <c r="AA5448" i="1"/>
  <c r="AA5449" i="1"/>
  <c r="AA5450" i="1"/>
  <c r="AA5451" i="1"/>
  <c r="AA5452" i="1"/>
  <c r="AA5453" i="1"/>
  <c r="AA5454" i="1"/>
  <c r="AA5455" i="1"/>
  <c r="AA5456" i="1"/>
  <c r="AA5457" i="1"/>
  <c r="AA5458" i="1"/>
  <c r="AA5459" i="1"/>
  <c r="AA5460" i="1"/>
  <c r="AA5461" i="1"/>
  <c r="AA5462" i="1"/>
  <c r="AA5463" i="1"/>
  <c r="AA5464" i="1"/>
  <c r="AA5465" i="1"/>
  <c r="AA5466" i="1"/>
  <c r="AA5467" i="1"/>
  <c r="AA5468" i="1"/>
  <c r="AA5469" i="1"/>
  <c r="AA5470" i="1"/>
  <c r="AA5471" i="1"/>
  <c r="AA5472" i="1"/>
  <c r="AA5473" i="1"/>
  <c r="AA5474" i="1"/>
  <c r="AA5475" i="1"/>
  <c r="AA5476" i="1"/>
  <c r="AA5477" i="1"/>
  <c r="AA5478" i="1"/>
  <c r="AA5479" i="1"/>
  <c r="AA5480" i="1"/>
  <c r="AA5481" i="1"/>
  <c r="AA5482" i="1"/>
  <c r="AA5483" i="1"/>
  <c r="AA5484" i="1"/>
  <c r="AA5485" i="1"/>
  <c r="AA5486" i="1"/>
  <c r="AA5487" i="1"/>
  <c r="AA5488" i="1"/>
  <c r="AA5489" i="1"/>
  <c r="AA5490" i="1"/>
  <c r="AA5491" i="1"/>
  <c r="AA5492" i="1"/>
  <c r="AA5493" i="1"/>
  <c r="AA5494" i="1"/>
  <c r="AA5495" i="1"/>
  <c r="AA5496" i="1"/>
  <c r="AA5497" i="1"/>
  <c r="AA5498" i="1"/>
  <c r="AA5499" i="1"/>
  <c r="AA5500" i="1"/>
  <c r="AA5501" i="1"/>
  <c r="AA5502" i="1"/>
  <c r="AA5503" i="1"/>
  <c r="AA5504" i="1"/>
  <c r="AA5505" i="1"/>
  <c r="AA5506" i="1"/>
  <c r="AA5507" i="1"/>
  <c r="AA5508" i="1"/>
  <c r="AA5509" i="1"/>
  <c r="AA5510" i="1"/>
  <c r="AA5511" i="1"/>
  <c r="AA5512" i="1"/>
  <c r="AA5513" i="1"/>
  <c r="AA5514" i="1"/>
  <c r="AA5515" i="1"/>
  <c r="AA5516" i="1"/>
  <c r="AA5517" i="1"/>
  <c r="AA5518" i="1"/>
  <c r="AA5519" i="1"/>
  <c r="AA5520" i="1"/>
  <c r="AA5521" i="1"/>
  <c r="AA5522" i="1"/>
  <c r="AA5523" i="1"/>
  <c r="AA5524" i="1"/>
  <c r="AA5525" i="1"/>
  <c r="AA5526" i="1"/>
  <c r="AA5527" i="1"/>
  <c r="AA5528" i="1"/>
  <c r="AA5529" i="1"/>
  <c r="AA5530" i="1"/>
  <c r="AA5531" i="1"/>
  <c r="AA5532" i="1"/>
  <c r="AA5533" i="1"/>
  <c r="AA5534" i="1"/>
  <c r="AA5535" i="1"/>
  <c r="AA5536" i="1"/>
  <c r="AA5537" i="1"/>
  <c r="AA5538" i="1"/>
  <c r="AA5539" i="1"/>
  <c r="AA5540" i="1"/>
  <c r="AA5541" i="1"/>
  <c r="AA5542" i="1"/>
  <c r="AA5543" i="1"/>
  <c r="AA5544" i="1"/>
  <c r="AA5545" i="1"/>
  <c r="AA5546" i="1"/>
  <c r="AA5547" i="1"/>
  <c r="AA5548" i="1"/>
  <c r="AA5549" i="1"/>
  <c r="AA5550" i="1"/>
  <c r="AA5551" i="1"/>
  <c r="AA5552" i="1"/>
  <c r="AA5553" i="1"/>
  <c r="AA5554" i="1"/>
  <c r="AA5555" i="1"/>
  <c r="AA5556" i="1"/>
  <c r="AA5557" i="1"/>
  <c r="AA5558" i="1"/>
  <c r="AA5559" i="1"/>
  <c r="AA5560" i="1"/>
  <c r="AA5561" i="1"/>
  <c r="AA5562" i="1"/>
  <c r="AA5563" i="1"/>
  <c r="AA5564" i="1"/>
  <c r="AA5565" i="1"/>
  <c r="AA5566" i="1"/>
  <c r="AA5567" i="1"/>
  <c r="AA5568" i="1"/>
  <c r="AA5569" i="1"/>
  <c r="AA5570" i="1"/>
  <c r="AA5571" i="1"/>
  <c r="AA5572" i="1"/>
  <c r="AA5573" i="1"/>
  <c r="AA5574" i="1"/>
  <c r="AA5575" i="1"/>
  <c r="AA5576" i="1"/>
  <c r="AA5577" i="1"/>
  <c r="AA5578" i="1"/>
  <c r="AA5579" i="1"/>
  <c r="AA5580" i="1"/>
  <c r="AA5581" i="1"/>
  <c r="AA5582" i="1"/>
  <c r="AA5583" i="1"/>
  <c r="AA5584" i="1"/>
  <c r="AA5585" i="1"/>
  <c r="AA5586" i="1"/>
  <c r="AA5587" i="1"/>
  <c r="AA5588" i="1"/>
  <c r="AA5589" i="1"/>
  <c r="AA5590" i="1"/>
  <c r="AA5591" i="1"/>
  <c r="AA5592" i="1"/>
  <c r="AA5593" i="1"/>
  <c r="AA5594" i="1"/>
  <c r="AA5595" i="1"/>
  <c r="AA5596" i="1"/>
  <c r="AA5597" i="1"/>
  <c r="AA5598" i="1"/>
  <c r="AA5599" i="1"/>
  <c r="AA5600" i="1"/>
  <c r="AA5601" i="1"/>
  <c r="AA5602" i="1"/>
  <c r="AA5603" i="1"/>
  <c r="AA5604" i="1"/>
  <c r="AA5605" i="1"/>
  <c r="AA5606" i="1"/>
  <c r="AA5607" i="1"/>
  <c r="AA5608" i="1"/>
  <c r="AA5609" i="1"/>
  <c r="AA5610" i="1"/>
  <c r="AA5611" i="1"/>
  <c r="AA5612" i="1"/>
  <c r="AA5613" i="1"/>
  <c r="AA5614" i="1"/>
  <c r="AA5615" i="1"/>
  <c r="AA5616" i="1"/>
  <c r="AA5617" i="1"/>
  <c r="AA5618" i="1"/>
  <c r="AA5619" i="1"/>
  <c r="AA5620" i="1"/>
  <c r="AA5621" i="1"/>
  <c r="AA5622" i="1"/>
  <c r="AA5623" i="1"/>
  <c r="AA5624" i="1"/>
  <c r="AA5625" i="1"/>
  <c r="AA5626" i="1"/>
  <c r="AA5627" i="1"/>
  <c r="AA5628" i="1"/>
  <c r="AA5629" i="1"/>
  <c r="AA5630" i="1"/>
  <c r="AA5631" i="1"/>
  <c r="AA5632" i="1"/>
  <c r="AA5633" i="1"/>
  <c r="AA5634" i="1"/>
  <c r="AA5635" i="1"/>
  <c r="AA5636" i="1"/>
  <c r="AA5637" i="1"/>
  <c r="AA5638" i="1"/>
  <c r="AA5639" i="1"/>
  <c r="AA5640" i="1"/>
  <c r="AA5641" i="1"/>
  <c r="AA5642" i="1"/>
  <c r="AA5643" i="1"/>
  <c r="AA5644" i="1"/>
  <c r="AA5645" i="1"/>
  <c r="AA5646" i="1"/>
  <c r="AA5647" i="1"/>
  <c r="AA5648" i="1"/>
  <c r="AA5649" i="1"/>
  <c r="AA5650" i="1"/>
  <c r="AA5651" i="1"/>
  <c r="AA5652" i="1"/>
  <c r="AA5653" i="1"/>
  <c r="AA5654" i="1"/>
  <c r="AA5655" i="1"/>
  <c r="AA5656" i="1"/>
  <c r="AA5657" i="1"/>
  <c r="AA5658" i="1"/>
  <c r="AA5659" i="1"/>
  <c r="AA5660" i="1"/>
  <c r="AA5661" i="1"/>
  <c r="AA5662" i="1"/>
  <c r="AA5663" i="1"/>
  <c r="AA5664" i="1"/>
  <c r="AA5665" i="1"/>
  <c r="AA5666" i="1"/>
  <c r="AA5667" i="1"/>
  <c r="AA5668" i="1"/>
  <c r="AA5669" i="1"/>
  <c r="AA5670" i="1"/>
  <c r="AA5671" i="1"/>
  <c r="AA5672" i="1"/>
  <c r="AA5673" i="1"/>
  <c r="AA5674" i="1"/>
  <c r="AA5675" i="1"/>
  <c r="AA5676" i="1"/>
  <c r="AA5677" i="1"/>
  <c r="AA5678" i="1"/>
  <c r="AA5679" i="1"/>
  <c r="AA5680" i="1"/>
  <c r="AA5681" i="1"/>
  <c r="AA5682" i="1"/>
  <c r="AA5683" i="1"/>
  <c r="AA5684" i="1"/>
  <c r="AA5685" i="1"/>
  <c r="AA5686" i="1"/>
  <c r="AA5687" i="1"/>
  <c r="AA5688" i="1"/>
  <c r="AA5689" i="1"/>
  <c r="AA5690" i="1"/>
  <c r="AA5691" i="1"/>
  <c r="AA5692" i="1"/>
  <c r="AA5693" i="1"/>
  <c r="AA5694" i="1"/>
  <c r="AA5695" i="1"/>
  <c r="AA5696" i="1"/>
  <c r="AA5697" i="1"/>
  <c r="AA5698" i="1"/>
  <c r="AA5699" i="1"/>
  <c r="AA5700" i="1"/>
  <c r="AA5701" i="1"/>
  <c r="AA5702" i="1"/>
  <c r="AA5703" i="1"/>
  <c r="AA5704" i="1"/>
  <c r="AA5705" i="1"/>
  <c r="AA5706" i="1"/>
  <c r="AA5707" i="1"/>
  <c r="AA5708" i="1"/>
  <c r="AA5709" i="1"/>
  <c r="AA5710" i="1"/>
  <c r="AA5711" i="1"/>
  <c r="AA5712" i="1"/>
  <c r="AA5713" i="1"/>
  <c r="AA5714" i="1"/>
  <c r="AA5715" i="1"/>
  <c r="AA5716" i="1"/>
  <c r="AA5717" i="1"/>
  <c r="AA5718" i="1"/>
  <c r="AA5719" i="1"/>
  <c r="AA5720" i="1"/>
  <c r="AA5721" i="1"/>
  <c r="AA5722" i="1"/>
  <c r="AA5723" i="1"/>
  <c r="AA5724" i="1"/>
  <c r="AA5725" i="1"/>
  <c r="AA5726" i="1"/>
  <c r="AA5727" i="1"/>
  <c r="AA5728" i="1"/>
  <c r="AA5729" i="1"/>
  <c r="AA5730" i="1"/>
  <c r="AA5731" i="1"/>
  <c r="AA5732" i="1"/>
  <c r="AA5733" i="1"/>
  <c r="AA5734" i="1"/>
  <c r="AA5735" i="1"/>
  <c r="AA5736" i="1"/>
  <c r="AA5737" i="1"/>
  <c r="AA5738" i="1"/>
  <c r="AA5739" i="1"/>
  <c r="AA5740" i="1"/>
  <c r="AA5741" i="1"/>
  <c r="AA5742" i="1"/>
  <c r="AA5743" i="1"/>
  <c r="AA5744" i="1"/>
  <c r="AA5745" i="1"/>
  <c r="AA5746" i="1"/>
  <c r="AA5747" i="1"/>
  <c r="AA5748" i="1"/>
  <c r="AA5749" i="1"/>
  <c r="AA5750" i="1"/>
  <c r="AA5751" i="1"/>
  <c r="AA5752" i="1"/>
  <c r="AA5753" i="1"/>
  <c r="AA5754" i="1"/>
  <c r="AA5755" i="1"/>
  <c r="AA5756" i="1"/>
  <c r="AA5757" i="1"/>
  <c r="AA5758" i="1"/>
  <c r="AA5759" i="1"/>
  <c r="AA5760" i="1"/>
  <c r="AA5761" i="1"/>
  <c r="AA5762" i="1"/>
  <c r="AA5763" i="1"/>
  <c r="AA5764" i="1"/>
  <c r="AA5765" i="1"/>
  <c r="AA5766" i="1"/>
  <c r="AA5767" i="1"/>
  <c r="AA5768" i="1"/>
  <c r="AA5769" i="1"/>
  <c r="AA5770" i="1"/>
  <c r="AA5771" i="1"/>
  <c r="AA5772" i="1"/>
  <c r="AA5773" i="1"/>
  <c r="AA5774" i="1"/>
  <c r="AA5775" i="1"/>
  <c r="AA5776" i="1"/>
  <c r="AA5777" i="1"/>
  <c r="AA5778" i="1"/>
  <c r="AA5779" i="1"/>
  <c r="AA5780" i="1"/>
  <c r="AA5781" i="1"/>
  <c r="AA5782" i="1"/>
  <c r="AA5783" i="1"/>
  <c r="AA5784" i="1"/>
  <c r="AA5785" i="1"/>
  <c r="AA5786" i="1"/>
  <c r="AA5787" i="1"/>
  <c r="AA5788" i="1"/>
  <c r="AA5789" i="1"/>
  <c r="AA5790" i="1"/>
  <c r="AA5791" i="1"/>
  <c r="AA5792" i="1"/>
  <c r="AA5793" i="1"/>
  <c r="AA5794" i="1"/>
  <c r="AA5795" i="1"/>
  <c r="AA5796" i="1"/>
  <c r="AA5797" i="1"/>
  <c r="AA5798" i="1"/>
  <c r="AA5799" i="1"/>
  <c r="AA5800" i="1"/>
  <c r="AA5801" i="1"/>
  <c r="AA5802" i="1"/>
  <c r="AA5803" i="1"/>
  <c r="AA5804" i="1"/>
  <c r="AA5805" i="1"/>
  <c r="AA5806" i="1"/>
  <c r="AA5807" i="1"/>
  <c r="AA5808" i="1"/>
  <c r="AA5809" i="1"/>
  <c r="AA5810" i="1"/>
  <c r="AA5811" i="1"/>
  <c r="AA5812" i="1"/>
  <c r="AA5813" i="1"/>
  <c r="AA5814" i="1"/>
  <c r="AA5815" i="1"/>
  <c r="AA5816" i="1"/>
  <c r="AA5817" i="1"/>
  <c r="AA5818" i="1"/>
  <c r="AA5819" i="1"/>
  <c r="AA5820" i="1"/>
  <c r="AA5821" i="1"/>
  <c r="AA5822" i="1"/>
  <c r="AA5823" i="1"/>
  <c r="AA5824" i="1"/>
  <c r="AA5825" i="1"/>
  <c r="AA5826" i="1"/>
  <c r="AA5827" i="1"/>
  <c r="AA5828" i="1"/>
  <c r="AA5829" i="1"/>
  <c r="AA5830" i="1"/>
  <c r="AA5831" i="1"/>
  <c r="AA5832" i="1"/>
  <c r="AA5833" i="1"/>
  <c r="AA5834" i="1"/>
  <c r="AA5835" i="1"/>
  <c r="AA5836" i="1"/>
  <c r="AA5837" i="1"/>
  <c r="AA5838" i="1"/>
  <c r="AA5839" i="1"/>
  <c r="AA5840" i="1"/>
  <c r="AA5841" i="1"/>
  <c r="AA5842" i="1"/>
  <c r="AA5843" i="1"/>
  <c r="AA5844" i="1"/>
  <c r="AA5845" i="1"/>
  <c r="AA5846" i="1"/>
  <c r="AA5847" i="1"/>
  <c r="AA5848" i="1"/>
  <c r="AA5849" i="1"/>
  <c r="AA5850" i="1"/>
  <c r="AA5851" i="1"/>
  <c r="AA5852" i="1"/>
  <c r="AA5853" i="1"/>
  <c r="AA5854" i="1"/>
  <c r="AA5855" i="1"/>
  <c r="AA5856" i="1"/>
  <c r="AA5857" i="1"/>
  <c r="AA5858" i="1"/>
  <c r="AA5859" i="1"/>
  <c r="AA5860" i="1"/>
  <c r="AA5861" i="1"/>
  <c r="AA5862" i="1"/>
  <c r="AA5863" i="1"/>
  <c r="AA5864" i="1"/>
  <c r="AA5865" i="1"/>
  <c r="AA5866" i="1"/>
  <c r="AA5867" i="1"/>
  <c r="AA5868" i="1"/>
  <c r="AA5869" i="1"/>
  <c r="AA5870" i="1"/>
  <c r="AA5871" i="1"/>
  <c r="AA5872" i="1"/>
  <c r="AA5873" i="1"/>
  <c r="AA5874" i="1"/>
  <c r="AA5875" i="1"/>
  <c r="AA5876" i="1"/>
  <c r="AA5877" i="1"/>
  <c r="AA5878" i="1"/>
  <c r="AA5879" i="1"/>
  <c r="AA5880" i="1"/>
  <c r="AA5881" i="1"/>
  <c r="AA5882" i="1"/>
  <c r="AA5883" i="1"/>
  <c r="AA5884" i="1"/>
  <c r="AA5885" i="1"/>
  <c r="AA5886" i="1"/>
  <c r="AA5887" i="1"/>
  <c r="AA5888" i="1"/>
  <c r="AA5889" i="1"/>
  <c r="AA5890" i="1"/>
  <c r="AA5891" i="1"/>
  <c r="AA5892" i="1"/>
  <c r="AA5893" i="1"/>
  <c r="AA5894" i="1"/>
  <c r="AA5895" i="1"/>
  <c r="AA5896" i="1"/>
  <c r="AA5897" i="1"/>
  <c r="AA5898" i="1"/>
  <c r="AA5899" i="1"/>
  <c r="AA5900" i="1"/>
  <c r="AA5901" i="1"/>
  <c r="AA5902" i="1"/>
  <c r="AA5903" i="1"/>
  <c r="AA5904" i="1"/>
  <c r="AA5905" i="1"/>
  <c r="AA5906" i="1"/>
  <c r="AA5907" i="1"/>
  <c r="AA5908" i="1"/>
  <c r="AA5909" i="1"/>
  <c r="AA5910" i="1"/>
  <c r="AA5911" i="1"/>
  <c r="AA5912" i="1"/>
  <c r="AA5913" i="1"/>
  <c r="AA5914" i="1"/>
  <c r="AA5915" i="1"/>
  <c r="AA5916" i="1"/>
  <c r="AA5917" i="1"/>
  <c r="AA5918" i="1"/>
  <c r="AA5919" i="1"/>
  <c r="AA5920" i="1"/>
  <c r="AA5921" i="1"/>
  <c r="AA5922" i="1"/>
  <c r="AA5923" i="1"/>
  <c r="AA5924" i="1"/>
  <c r="AA5925" i="1"/>
  <c r="AA5926" i="1"/>
  <c r="AA5927" i="1"/>
  <c r="AA5928" i="1"/>
  <c r="AA5929" i="1"/>
  <c r="AA5930" i="1"/>
  <c r="AA5931" i="1"/>
  <c r="AA5932" i="1"/>
  <c r="AA5933" i="1"/>
  <c r="AA5934" i="1"/>
  <c r="AA5935" i="1"/>
  <c r="AA5936" i="1"/>
  <c r="AA5937" i="1"/>
  <c r="AA5938" i="1"/>
  <c r="AA5939" i="1"/>
  <c r="AA5940" i="1"/>
  <c r="AA5941" i="1"/>
  <c r="AA5942" i="1"/>
  <c r="AA5943" i="1"/>
  <c r="AA5944" i="1"/>
  <c r="AA5945" i="1"/>
  <c r="AA5946" i="1"/>
  <c r="AA5947" i="1"/>
  <c r="AA5948" i="1"/>
  <c r="AA5949" i="1"/>
  <c r="AA5950" i="1"/>
  <c r="AA5951" i="1"/>
  <c r="AA5952" i="1"/>
  <c r="AA5953" i="1"/>
  <c r="AA5954" i="1"/>
  <c r="AA5955" i="1"/>
  <c r="AA5956" i="1"/>
  <c r="AA5957" i="1"/>
  <c r="AA5958" i="1"/>
  <c r="AA5959" i="1"/>
  <c r="AA5960" i="1"/>
  <c r="AA5961" i="1"/>
  <c r="AA5962" i="1"/>
  <c r="AA5963" i="1"/>
  <c r="AA5964" i="1"/>
  <c r="AA5965" i="1"/>
  <c r="AA5966" i="1"/>
  <c r="AA5967" i="1"/>
  <c r="AA5968" i="1"/>
  <c r="AA5969" i="1"/>
  <c r="AA5970" i="1"/>
  <c r="AA5971" i="1"/>
  <c r="AA5972" i="1"/>
  <c r="AA5973" i="1"/>
  <c r="AA5974" i="1"/>
  <c r="AA5975" i="1"/>
  <c r="AA5976" i="1"/>
  <c r="AA5977" i="1"/>
  <c r="AA5978" i="1"/>
  <c r="AA5979" i="1"/>
  <c r="AA5980" i="1"/>
  <c r="AA5981" i="1"/>
  <c r="AA5982" i="1"/>
  <c r="AA5983" i="1"/>
  <c r="AA5984" i="1"/>
  <c r="AA5985" i="1"/>
  <c r="AA5986" i="1"/>
  <c r="AA5987" i="1"/>
  <c r="AA5988" i="1"/>
  <c r="AA5989" i="1"/>
  <c r="AA5990" i="1"/>
  <c r="AA5991" i="1"/>
  <c r="AA5992" i="1"/>
  <c r="AA5993" i="1"/>
  <c r="AA5994" i="1"/>
  <c r="AA5995" i="1"/>
  <c r="AA5996" i="1"/>
  <c r="AA5997" i="1"/>
  <c r="AA5998" i="1"/>
  <c r="AA5999" i="1"/>
  <c r="AA6000" i="1"/>
  <c r="AA6001" i="1"/>
  <c r="AA6002" i="1"/>
  <c r="AA6003" i="1"/>
  <c r="AA6004" i="1"/>
  <c r="AA6005" i="1"/>
  <c r="AA6006" i="1"/>
  <c r="AA6007" i="1"/>
  <c r="AA6008" i="1"/>
  <c r="AA6009" i="1"/>
  <c r="AA6010" i="1"/>
  <c r="AA6011" i="1"/>
  <c r="AA6012" i="1"/>
  <c r="AA6013" i="1"/>
  <c r="AA6014" i="1"/>
  <c r="AA6015" i="1"/>
  <c r="AA6016" i="1"/>
  <c r="AA6017" i="1"/>
  <c r="AA6018" i="1"/>
  <c r="AA6019" i="1"/>
  <c r="AA6020" i="1"/>
  <c r="AA6021" i="1"/>
  <c r="AA6022" i="1"/>
  <c r="AA6023" i="1"/>
  <c r="AA6024" i="1"/>
  <c r="AA6025" i="1"/>
  <c r="AA6026" i="1"/>
  <c r="AA6027" i="1"/>
  <c r="AA6028" i="1"/>
  <c r="AA6029" i="1"/>
  <c r="AA6030" i="1"/>
  <c r="AA6031" i="1"/>
  <c r="AA6032" i="1"/>
  <c r="AA6033" i="1"/>
  <c r="AA6034" i="1"/>
  <c r="AA6035" i="1"/>
  <c r="AA6036" i="1"/>
  <c r="AA6037" i="1"/>
  <c r="AA6038" i="1"/>
  <c r="AA6039" i="1"/>
  <c r="AA6040" i="1"/>
  <c r="AA6041" i="1"/>
  <c r="AA6042" i="1"/>
  <c r="AA6043" i="1"/>
  <c r="AA6044" i="1"/>
  <c r="AA6045" i="1"/>
  <c r="AA6046" i="1"/>
  <c r="AA6047" i="1"/>
  <c r="AA6048" i="1"/>
  <c r="AA6049" i="1"/>
  <c r="AA6050" i="1"/>
  <c r="AA6051" i="1"/>
  <c r="AA6052" i="1"/>
  <c r="AA6053" i="1"/>
  <c r="AA6054" i="1"/>
  <c r="AA6055" i="1"/>
  <c r="AA6056" i="1"/>
  <c r="AA6057" i="1"/>
  <c r="AA6058" i="1"/>
  <c r="AA6059" i="1"/>
  <c r="AA6060" i="1"/>
  <c r="AA6061" i="1"/>
  <c r="AA6062" i="1"/>
  <c r="AA6063" i="1"/>
  <c r="AA6064" i="1"/>
  <c r="AA6065" i="1"/>
  <c r="AA6066" i="1"/>
  <c r="AA6067" i="1"/>
  <c r="AA6068" i="1"/>
  <c r="AA6069" i="1"/>
  <c r="AA6070" i="1"/>
  <c r="AA6071" i="1"/>
  <c r="AA6072" i="1"/>
  <c r="AA6073" i="1"/>
  <c r="AA6074" i="1"/>
  <c r="AA6075" i="1"/>
  <c r="AA6076" i="1"/>
  <c r="AA6077" i="1"/>
  <c r="AA6078" i="1"/>
  <c r="AA6079" i="1"/>
  <c r="AA6080" i="1"/>
  <c r="AA6081" i="1"/>
  <c r="AA6082" i="1"/>
  <c r="AA6083" i="1"/>
  <c r="AA6084" i="1"/>
  <c r="AA6085" i="1"/>
  <c r="AA6086" i="1"/>
  <c r="AA6087" i="1"/>
  <c r="AA6088" i="1"/>
  <c r="AA6089" i="1"/>
  <c r="AA6090" i="1"/>
  <c r="AA6091" i="1"/>
  <c r="AA6092" i="1"/>
  <c r="AA6093" i="1"/>
  <c r="AA6094" i="1"/>
  <c r="AA6095" i="1"/>
  <c r="AA6096" i="1"/>
  <c r="AA6097" i="1"/>
  <c r="AA6098" i="1"/>
  <c r="AA6099" i="1"/>
  <c r="AA6100" i="1"/>
  <c r="AA6101" i="1"/>
  <c r="AA6102" i="1"/>
  <c r="AA6103" i="1"/>
  <c r="AA6104" i="1"/>
  <c r="AA6105" i="1"/>
  <c r="AA6106" i="1"/>
  <c r="AA6107" i="1"/>
  <c r="AA6108" i="1"/>
  <c r="AA6109" i="1"/>
  <c r="AA6110" i="1"/>
  <c r="AA6111" i="1"/>
  <c r="AA6112" i="1"/>
  <c r="AA6113" i="1"/>
  <c r="AA6114" i="1"/>
  <c r="AA6115" i="1"/>
  <c r="AA6116" i="1"/>
  <c r="AA6117" i="1"/>
  <c r="AA6118" i="1"/>
  <c r="AA6119" i="1"/>
  <c r="AA6120" i="1"/>
  <c r="AA6121" i="1"/>
  <c r="AA6122" i="1"/>
  <c r="AA6123" i="1"/>
  <c r="AA6124" i="1"/>
  <c r="AA6125" i="1"/>
  <c r="AA6126" i="1"/>
  <c r="AA6127" i="1"/>
  <c r="AA6128" i="1"/>
  <c r="AA6129" i="1"/>
  <c r="AA6130" i="1"/>
  <c r="AA6131" i="1"/>
  <c r="AA6132" i="1"/>
  <c r="AA6133" i="1"/>
  <c r="AA6134" i="1"/>
  <c r="AA6135" i="1"/>
  <c r="AA6136" i="1"/>
  <c r="AA6137" i="1"/>
  <c r="AA6138" i="1"/>
  <c r="AA6139" i="1"/>
  <c r="AA6140" i="1"/>
  <c r="AA6141" i="1"/>
  <c r="AA6142" i="1"/>
  <c r="AA6143" i="1"/>
  <c r="AA6144" i="1"/>
  <c r="AA6145" i="1"/>
  <c r="AA6146" i="1"/>
  <c r="AA6147" i="1"/>
  <c r="AA6148" i="1"/>
  <c r="AA6149" i="1"/>
  <c r="AA6150" i="1"/>
  <c r="AA6151" i="1"/>
  <c r="AA6152" i="1"/>
  <c r="AA6153" i="1"/>
  <c r="AA6154" i="1"/>
  <c r="AA6155" i="1"/>
  <c r="AA6156" i="1"/>
  <c r="AA6157" i="1"/>
  <c r="AA6158" i="1"/>
  <c r="AA6159" i="1"/>
  <c r="AA6160" i="1"/>
  <c r="AA6161" i="1"/>
  <c r="AA6162" i="1"/>
  <c r="AA6163" i="1"/>
  <c r="AA6164" i="1"/>
  <c r="AA6165" i="1"/>
  <c r="AA6166" i="1"/>
  <c r="AA6167" i="1"/>
  <c r="AA6168" i="1"/>
  <c r="AA6169" i="1"/>
  <c r="AA6170" i="1"/>
  <c r="AA6171" i="1"/>
  <c r="AA6172" i="1"/>
  <c r="AA6173" i="1"/>
  <c r="AA6174" i="1"/>
  <c r="AA6175" i="1"/>
  <c r="AA6176" i="1"/>
  <c r="AA6177" i="1"/>
  <c r="AA6178" i="1"/>
  <c r="AA6179" i="1"/>
  <c r="AA6180" i="1"/>
  <c r="AA6181" i="1"/>
  <c r="AA6182" i="1"/>
  <c r="AA6183" i="1"/>
  <c r="AA6184" i="1"/>
  <c r="AA6185" i="1"/>
  <c r="AA6186" i="1"/>
  <c r="AA6187" i="1"/>
  <c r="AA6188" i="1"/>
  <c r="AA6189" i="1"/>
  <c r="AA6190" i="1"/>
  <c r="AA6191" i="1"/>
  <c r="AA6192" i="1"/>
  <c r="AA6193" i="1"/>
  <c r="AA6194" i="1"/>
  <c r="AA6195" i="1"/>
  <c r="AA6196" i="1"/>
  <c r="AA6197" i="1"/>
  <c r="AA6198" i="1"/>
  <c r="AA6199" i="1"/>
  <c r="AA6200" i="1"/>
  <c r="AA6201" i="1"/>
  <c r="AA6202" i="1"/>
  <c r="AA6203" i="1"/>
  <c r="AA6204" i="1"/>
  <c r="AA6205" i="1"/>
  <c r="AA6206" i="1"/>
  <c r="AA6207" i="1"/>
  <c r="AA6208" i="1"/>
  <c r="AA6209" i="1"/>
  <c r="AA6210" i="1"/>
  <c r="AA6211" i="1"/>
  <c r="AA6212" i="1"/>
  <c r="AA6213" i="1"/>
  <c r="AA6214" i="1"/>
  <c r="AA6215" i="1"/>
  <c r="AA6216" i="1"/>
  <c r="AA6217" i="1"/>
  <c r="AA6218" i="1"/>
  <c r="AA6219" i="1"/>
  <c r="AA6220" i="1"/>
  <c r="AA6221" i="1"/>
  <c r="AA6222" i="1"/>
  <c r="AA6223" i="1"/>
  <c r="AA6224" i="1"/>
  <c r="AA6225" i="1"/>
  <c r="AA6226" i="1"/>
  <c r="AA6227" i="1"/>
  <c r="AA6228" i="1"/>
  <c r="AA6229" i="1"/>
  <c r="AA6230" i="1"/>
  <c r="AA6231" i="1"/>
  <c r="AA6232" i="1"/>
  <c r="AA6233" i="1"/>
  <c r="AA6234" i="1"/>
  <c r="AA6235" i="1"/>
  <c r="AA6236" i="1"/>
  <c r="AA6237" i="1"/>
  <c r="AA6238" i="1"/>
  <c r="AA6239" i="1"/>
  <c r="AA6240" i="1"/>
  <c r="AA6241" i="1"/>
  <c r="AA6242" i="1"/>
  <c r="AA6243" i="1"/>
  <c r="AA6244" i="1"/>
  <c r="AA6245" i="1"/>
  <c r="AA6246" i="1"/>
  <c r="AA6247" i="1"/>
  <c r="AA6248" i="1"/>
  <c r="AA6249" i="1"/>
  <c r="AA6250" i="1"/>
  <c r="AA6251" i="1"/>
  <c r="AA6252" i="1"/>
  <c r="AA6253" i="1"/>
  <c r="AA6254" i="1"/>
  <c r="AA6255" i="1"/>
  <c r="AA6256" i="1"/>
  <c r="AA6257" i="1"/>
  <c r="AA6258" i="1"/>
  <c r="AA6259" i="1"/>
  <c r="AA6260" i="1"/>
  <c r="AA6261" i="1"/>
  <c r="AA6262" i="1"/>
  <c r="AA6263" i="1"/>
  <c r="AA6264" i="1"/>
  <c r="AA6265" i="1"/>
  <c r="AA6266" i="1"/>
  <c r="AA6267" i="1"/>
  <c r="AA6268" i="1"/>
  <c r="AA6269" i="1"/>
  <c r="AA6270" i="1"/>
  <c r="AA6271" i="1"/>
  <c r="AA6272" i="1"/>
  <c r="AA6273" i="1"/>
  <c r="AA6274" i="1"/>
  <c r="AA6275" i="1"/>
  <c r="AA6276" i="1"/>
  <c r="AA6277" i="1"/>
  <c r="AA6278" i="1"/>
  <c r="AA6279" i="1"/>
  <c r="AA6280" i="1"/>
  <c r="AA6281" i="1"/>
  <c r="AA6282" i="1"/>
  <c r="AA6283" i="1"/>
  <c r="AA6284" i="1"/>
  <c r="AA6285" i="1"/>
  <c r="AA6286" i="1"/>
  <c r="AA6287" i="1"/>
  <c r="AA6288" i="1"/>
  <c r="AA6289" i="1"/>
  <c r="AA6290" i="1"/>
  <c r="AA6291" i="1"/>
  <c r="AA6292" i="1"/>
  <c r="AA6293" i="1"/>
  <c r="AA6294" i="1"/>
  <c r="AA6295" i="1"/>
  <c r="AA6296" i="1"/>
  <c r="AA6297" i="1"/>
  <c r="AA6298" i="1"/>
  <c r="AA6299" i="1"/>
  <c r="AA6300" i="1"/>
  <c r="AA6301" i="1"/>
  <c r="AA6302" i="1"/>
  <c r="AA6303" i="1"/>
  <c r="AA6304" i="1"/>
  <c r="AA6305" i="1"/>
  <c r="AA6306" i="1"/>
  <c r="AA6307" i="1"/>
  <c r="AA6308" i="1"/>
  <c r="AA6309" i="1"/>
  <c r="AA6310" i="1"/>
  <c r="AA6311" i="1"/>
  <c r="AA6312" i="1"/>
  <c r="AA6313" i="1"/>
  <c r="AA6314" i="1"/>
  <c r="AA6315" i="1"/>
  <c r="AA6316" i="1"/>
  <c r="AA6317" i="1"/>
  <c r="AA6318" i="1"/>
  <c r="AA6319" i="1"/>
  <c r="AA6320" i="1"/>
  <c r="AA6321" i="1"/>
  <c r="AA6322" i="1"/>
  <c r="AA6323" i="1"/>
  <c r="AA6324" i="1"/>
  <c r="AA6325" i="1"/>
  <c r="AA6326" i="1"/>
  <c r="AA6327" i="1"/>
  <c r="AA6328" i="1"/>
  <c r="AA6329" i="1"/>
  <c r="AA6330" i="1"/>
  <c r="AA6331" i="1"/>
  <c r="AA6332" i="1"/>
  <c r="AA6333" i="1"/>
  <c r="AA6334" i="1"/>
  <c r="AA6335" i="1"/>
  <c r="AA6336" i="1"/>
  <c r="AA6337" i="1"/>
  <c r="AA6338" i="1"/>
  <c r="AA6339" i="1"/>
  <c r="AA6340" i="1"/>
  <c r="AA6341" i="1"/>
  <c r="AA6342" i="1"/>
  <c r="AA6343" i="1"/>
  <c r="AA6344" i="1"/>
  <c r="AA6345" i="1"/>
  <c r="AA6346" i="1"/>
  <c r="AA6347" i="1"/>
  <c r="AA6348" i="1"/>
  <c r="AA6349" i="1"/>
  <c r="AA6350" i="1"/>
  <c r="AA6351" i="1"/>
  <c r="AA6352" i="1"/>
  <c r="AA6353" i="1"/>
  <c r="AA6354" i="1"/>
  <c r="AA6355" i="1"/>
  <c r="AA6356" i="1"/>
  <c r="AA6357" i="1"/>
  <c r="AA6358" i="1"/>
  <c r="AA6359" i="1"/>
  <c r="AA6360" i="1"/>
  <c r="AA6361" i="1"/>
  <c r="AA6362" i="1"/>
  <c r="AA6363" i="1"/>
  <c r="AA6364" i="1"/>
  <c r="AA6365" i="1"/>
  <c r="AA6366" i="1"/>
  <c r="AA6367" i="1"/>
  <c r="AA6368" i="1"/>
  <c r="AA6369" i="1"/>
  <c r="AA6370" i="1"/>
  <c r="AA6371" i="1"/>
  <c r="AA6372" i="1"/>
  <c r="AA6373" i="1"/>
  <c r="AA6374" i="1"/>
  <c r="AA6375" i="1"/>
  <c r="AA6376" i="1"/>
  <c r="AA6377" i="1"/>
  <c r="AA6378" i="1"/>
  <c r="AA6379" i="1"/>
  <c r="AA6380" i="1"/>
  <c r="AA6381" i="1"/>
  <c r="AA6382" i="1"/>
  <c r="AA6383" i="1"/>
  <c r="AA6384" i="1"/>
  <c r="AA6385" i="1"/>
  <c r="AA6386" i="1"/>
  <c r="AA6387" i="1"/>
  <c r="AA6388" i="1"/>
  <c r="AA6389" i="1"/>
  <c r="AA6390" i="1"/>
  <c r="AA6391" i="1"/>
  <c r="AA6392" i="1"/>
  <c r="AA6393" i="1"/>
  <c r="AA6394" i="1"/>
  <c r="AA6395" i="1"/>
  <c r="AA6396" i="1"/>
  <c r="AA6397" i="1"/>
  <c r="AA6398" i="1"/>
  <c r="AA6399" i="1"/>
  <c r="AA6400" i="1"/>
  <c r="AA6401" i="1"/>
  <c r="AA6402" i="1"/>
  <c r="AA6403" i="1"/>
  <c r="AA6404" i="1"/>
  <c r="AA6405" i="1"/>
  <c r="AA6406" i="1"/>
  <c r="AA6407" i="1"/>
  <c r="AA6408" i="1"/>
  <c r="AA6409" i="1"/>
  <c r="AA6410" i="1"/>
  <c r="AA6411" i="1"/>
  <c r="AA6412" i="1"/>
  <c r="AA6413" i="1"/>
  <c r="AA6414" i="1"/>
  <c r="AA6415" i="1"/>
  <c r="AA6416" i="1"/>
  <c r="AA6417" i="1"/>
  <c r="AA6418" i="1"/>
  <c r="AA6419" i="1"/>
  <c r="AA6420" i="1"/>
  <c r="AA6421" i="1"/>
  <c r="AA6422" i="1"/>
  <c r="AA6423" i="1"/>
  <c r="AA6424" i="1"/>
  <c r="AA6425" i="1"/>
  <c r="AA6426" i="1"/>
  <c r="AA6427" i="1"/>
  <c r="AA6428" i="1"/>
  <c r="AA6429" i="1"/>
  <c r="AA6430" i="1"/>
  <c r="AA6431" i="1"/>
  <c r="AA6432" i="1"/>
  <c r="AA6433" i="1"/>
  <c r="AA6434" i="1"/>
  <c r="AA6435" i="1"/>
  <c r="AA6436" i="1"/>
  <c r="AA6437" i="1"/>
  <c r="AA6438" i="1"/>
  <c r="AA6439" i="1"/>
  <c r="AA6440" i="1"/>
  <c r="AA6441" i="1"/>
  <c r="AA6442" i="1"/>
  <c r="AA6443" i="1"/>
  <c r="AA6444" i="1"/>
  <c r="AA6445" i="1"/>
  <c r="AA6446" i="1"/>
  <c r="AA6447" i="1"/>
  <c r="AA6448" i="1"/>
  <c r="AA6449" i="1"/>
  <c r="AA6450" i="1"/>
  <c r="AA6451" i="1"/>
  <c r="AA6452" i="1"/>
  <c r="AA6453" i="1"/>
  <c r="AA6454" i="1"/>
  <c r="AA6455" i="1"/>
  <c r="AA6456" i="1"/>
  <c r="AA6457" i="1"/>
  <c r="AA4" i="1"/>
  <c r="Z5"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Z6106" i="1"/>
  <c r="Z6107" i="1"/>
  <c r="Z6108" i="1"/>
  <c r="Z6109" i="1"/>
  <c r="Z6110" i="1"/>
  <c r="Z6111" i="1"/>
  <c r="Z6112" i="1"/>
  <c r="Z6113" i="1"/>
  <c r="Z6114" i="1"/>
  <c r="Z6115" i="1"/>
  <c r="Z6116" i="1"/>
  <c r="Z6117" i="1"/>
  <c r="Z6118" i="1"/>
  <c r="Z6119" i="1"/>
  <c r="Z6120" i="1"/>
  <c r="Z6121" i="1"/>
  <c r="Z6122" i="1"/>
  <c r="Z6123" i="1"/>
  <c r="Z6124" i="1"/>
  <c r="Z6125" i="1"/>
  <c r="Z6126" i="1"/>
  <c r="Z6127" i="1"/>
  <c r="Z6128" i="1"/>
  <c r="Z6129" i="1"/>
  <c r="Z6130" i="1"/>
  <c r="Z6131" i="1"/>
  <c r="Z6132" i="1"/>
  <c r="Z6133" i="1"/>
  <c r="Z6134" i="1"/>
  <c r="Z6135" i="1"/>
  <c r="Z6136" i="1"/>
  <c r="Z6137" i="1"/>
  <c r="Z6138" i="1"/>
  <c r="Z6139" i="1"/>
  <c r="Z6140" i="1"/>
  <c r="Z6141" i="1"/>
  <c r="Z6142" i="1"/>
  <c r="Z6143" i="1"/>
  <c r="Z6144" i="1"/>
  <c r="Z6145" i="1"/>
  <c r="Z6146" i="1"/>
  <c r="Z6147" i="1"/>
  <c r="Z6148" i="1"/>
  <c r="Z6149" i="1"/>
  <c r="Z6150" i="1"/>
  <c r="Z6151" i="1"/>
  <c r="Z6152" i="1"/>
  <c r="Z6153" i="1"/>
  <c r="Z6154" i="1"/>
  <c r="Z6155" i="1"/>
  <c r="Z6156" i="1"/>
  <c r="Z6157" i="1"/>
  <c r="Z6158" i="1"/>
  <c r="Z6159" i="1"/>
  <c r="Z6160" i="1"/>
  <c r="Z6161" i="1"/>
  <c r="Z6162" i="1"/>
  <c r="Z6163" i="1"/>
  <c r="Z6164" i="1"/>
  <c r="Z6165" i="1"/>
  <c r="Z6166" i="1"/>
  <c r="Z6167" i="1"/>
  <c r="Z6168" i="1"/>
  <c r="Z6169" i="1"/>
  <c r="Z6170" i="1"/>
  <c r="Z6171" i="1"/>
  <c r="Z6172" i="1"/>
  <c r="Z6173" i="1"/>
  <c r="Z6174" i="1"/>
  <c r="Z6175" i="1"/>
  <c r="Z6176" i="1"/>
  <c r="Z6177" i="1"/>
  <c r="Z6178" i="1"/>
  <c r="Z6179" i="1"/>
  <c r="Z6180" i="1"/>
  <c r="Z6181" i="1"/>
  <c r="Z6182" i="1"/>
  <c r="Z6183" i="1"/>
  <c r="Z6184" i="1"/>
  <c r="Z6185" i="1"/>
  <c r="Z6186" i="1"/>
  <c r="Z6187" i="1"/>
  <c r="Z6188" i="1"/>
  <c r="Z6189" i="1"/>
  <c r="Z6190" i="1"/>
  <c r="Z6191" i="1"/>
  <c r="Z6192" i="1"/>
  <c r="Z6193" i="1"/>
  <c r="Z6194" i="1"/>
  <c r="Z6195" i="1"/>
  <c r="Z6196" i="1"/>
  <c r="Z6197" i="1"/>
  <c r="Z6198" i="1"/>
  <c r="Z6199" i="1"/>
  <c r="Z6200" i="1"/>
  <c r="Z6201" i="1"/>
  <c r="Z6202" i="1"/>
  <c r="Z6203" i="1"/>
  <c r="Z6204" i="1"/>
  <c r="Z6205" i="1"/>
  <c r="Z6206" i="1"/>
  <c r="Z6207" i="1"/>
  <c r="Z6208" i="1"/>
  <c r="Z6209" i="1"/>
  <c r="Z6210" i="1"/>
  <c r="Z6211" i="1"/>
  <c r="Z6212" i="1"/>
  <c r="Z6213" i="1"/>
  <c r="Z6214" i="1"/>
  <c r="Z6215" i="1"/>
  <c r="Z6216" i="1"/>
  <c r="Z6217" i="1"/>
  <c r="Z6218" i="1"/>
  <c r="Z6219" i="1"/>
  <c r="Z6220" i="1"/>
  <c r="Z6221" i="1"/>
  <c r="Z6222" i="1"/>
  <c r="Z6223" i="1"/>
  <c r="Z6224" i="1"/>
  <c r="Z6225" i="1"/>
  <c r="Z6226" i="1"/>
  <c r="Z6227" i="1"/>
  <c r="Z6228" i="1"/>
  <c r="Z6229" i="1"/>
  <c r="Z6230" i="1"/>
  <c r="Z6231" i="1"/>
  <c r="Z6232" i="1"/>
  <c r="Z6233" i="1"/>
  <c r="Z6234" i="1"/>
  <c r="Z6235" i="1"/>
  <c r="Z6236" i="1"/>
  <c r="Z6237" i="1"/>
  <c r="Z6238" i="1"/>
  <c r="Z6239" i="1"/>
  <c r="Z6240" i="1"/>
  <c r="Z6241" i="1"/>
  <c r="Z6242" i="1"/>
  <c r="Z6243" i="1"/>
  <c r="Z6244" i="1"/>
  <c r="Z6245" i="1"/>
  <c r="Z6246" i="1"/>
  <c r="Z6247" i="1"/>
  <c r="Z6248" i="1"/>
  <c r="Z6249" i="1"/>
  <c r="Z6250" i="1"/>
  <c r="Z6251" i="1"/>
  <c r="Z6252" i="1"/>
  <c r="Z6253" i="1"/>
  <c r="Z6254" i="1"/>
  <c r="Z6255" i="1"/>
  <c r="Z6256" i="1"/>
  <c r="Z6257" i="1"/>
  <c r="Z6258" i="1"/>
  <c r="Z6259" i="1"/>
  <c r="Z6260" i="1"/>
  <c r="Z6261" i="1"/>
  <c r="Z6262" i="1"/>
  <c r="Z6263" i="1"/>
  <c r="Z6264" i="1"/>
  <c r="Z6265" i="1"/>
  <c r="Z6266" i="1"/>
  <c r="Z6267" i="1"/>
  <c r="Z6268" i="1"/>
  <c r="Z6269" i="1"/>
  <c r="Z6270" i="1"/>
  <c r="Z6271" i="1"/>
  <c r="Z6272" i="1"/>
  <c r="Z6273" i="1"/>
  <c r="Z6274" i="1"/>
  <c r="Z6275" i="1"/>
  <c r="Z6276" i="1"/>
  <c r="Z6277" i="1"/>
  <c r="Z6278" i="1"/>
  <c r="Z6279" i="1"/>
  <c r="Z6280" i="1"/>
  <c r="Z6281" i="1"/>
  <c r="Z6282" i="1"/>
  <c r="Z6283" i="1"/>
  <c r="Z6284" i="1"/>
  <c r="Z6285" i="1"/>
  <c r="Z6286" i="1"/>
  <c r="Z6287" i="1"/>
  <c r="Z6288" i="1"/>
  <c r="Z6289" i="1"/>
  <c r="Z6290" i="1"/>
  <c r="Z6291" i="1"/>
  <c r="Z6292" i="1"/>
  <c r="Z6293" i="1"/>
  <c r="Z6294" i="1"/>
  <c r="Z6295" i="1"/>
  <c r="Z6296" i="1"/>
  <c r="Z6297" i="1"/>
  <c r="Z6298" i="1"/>
  <c r="Z6299" i="1"/>
  <c r="Z6300" i="1"/>
  <c r="Z6301" i="1"/>
  <c r="Z6302" i="1"/>
  <c r="Z6303" i="1"/>
  <c r="Z6304" i="1"/>
  <c r="Z6305" i="1"/>
  <c r="Z6306" i="1"/>
  <c r="Z6307" i="1"/>
  <c r="Z6308" i="1"/>
  <c r="Z6309" i="1"/>
  <c r="Z6310" i="1"/>
  <c r="Z6311" i="1"/>
  <c r="Z6312" i="1"/>
  <c r="Z6313" i="1"/>
  <c r="Z6314" i="1"/>
  <c r="Z6315" i="1"/>
  <c r="Z6316" i="1"/>
  <c r="Z6317" i="1"/>
  <c r="Z6318" i="1"/>
  <c r="Z6319" i="1"/>
  <c r="Z6320" i="1"/>
  <c r="Z6321" i="1"/>
  <c r="Z6322" i="1"/>
  <c r="Z6323" i="1"/>
  <c r="Z6324" i="1"/>
  <c r="Z6325" i="1"/>
  <c r="Z6326" i="1"/>
  <c r="Z6327" i="1"/>
  <c r="Z6328" i="1"/>
  <c r="Z6329" i="1"/>
  <c r="Z6330" i="1"/>
  <c r="Z6331" i="1"/>
  <c r="Z6332" i="1"/>
  <c r="Z6333" i="1"/>
  <c r="Z6334" i="1"/>
  <c r="Z6335" i="1"/>
  <c r="Z6336" i="1"/>
  <c r="Z6337" i="1"/>
  <c r="Z6338" i="1"/>
  <c r="Z6339" i="1"/>
  <c r="Z6340" i="1"/>
  <c r="Z6341" i="1"/>
  <c r="Z6342" i="1"/>
  <c r="Z6343" i="1"/>
  <c r="Z6344" i="1"/>
  <c r="Z6345" i="1"/>
  <c r="Z6346" i="1"/>
  <c r="Z6347" i="1"/>
  <c r="Z6348" i="1"/>
  <c r="Z6349" i="1"/>
  <c r="Z6350" i="1"/>
  <c r="Z6351" i="1"/>
  <c r="Z6352" i="1"/>
  <c r="Z6353" i="1"/>
  <c r="Z6354" i="1"/>
  <c r="Z6355" i="1"/>
  <c r="Z6356" i="1"/>
  <c r="Z6357" i="1"/>
  <c r="Z6358" i="1"/>
  <c r="Z6359" i="1"/>
  <c r="Z6360" i="1"/>
  <c r="Z6361" i="1"/>
  <c r="Z6362" i="1"/>
  <c r="Z6363" i="1"/>
  <c r="Z6364" i="1"/>
  <c r="Z6365" i="1"/>
  <c r="Z6366" i="1"/>
  <c r="Z6367" i="1"/>
  <c r="Z6368" i="1"/>
  <c r="Z6369" i="1"/>
  <c r="Z6370" i="1"/>
  <c r="Z6371" i="1"/>
  <c r="Z6372" i="1"/>
  <c r="Z6373" i="1"/>
  <c r="Z6374" i="1"/>
  <c r="Z6375" i="1"/>
  <c r="Z6376" i="1"/>
  <c r="Z6377" i="1"/>
  <c r="Z6378" i="1"/>
  <c r="Z6379" i="1"/>
  <c r="Z6380" i="1"/>
  <c r="Z6381" i="1"/>
  <c r="Z6382" i="1"/>
  <c r="Z6383" i="1"/>
  <c r="Z6384" i="1"/>
  <c r="Z6385" i="1"/>
  <c r="Z6386" i="1"/>
  <c r="Z6387" i="1"/>
  <c r="Z6388" i="1"/>
  <c r="Z6389" i="1"/>
  <c r="Z6390" i="1"/>
  <c r="Z6391" i="1"/>
  <c r="Z6392" i="1"/>
  <c r="Z6393" i="1"/>
  <c r="Z6394" i="1"/>
  <c r="Z6395" i="1"/>
  <c r="Z6396" i="1"/>
  <c r="Z6397" i="1"/>
  <c r="Z6398" i="1"/>
  <c r="Z6399" i="1"/>
  <c r="Z6400" i="1"/>
  <c r="Z6401" i="1"/>
  <c r="Z6402" i="1"/>
  <c r="Z6403" i="1"/>
  <c r="Z6404" i="1"/>
  <c r="Z6405" i="1"/>
  <c r="Z6406" i="1"/>
  <c r="Z6407" i="1"/>
  <c r="Z6408" i="1"/>
  <c r="Z6409" i="1"/>
  <c r="Z6410" i="1"/>
  <c r="Z6411" i="1"/>
  <c r="Z6412" i="1"/>
  <c r="Z6413" i="1"/>
  <c r="Z6414" i="1"/>
  <c r="Z6415" i="1"/>
  <c r="Z6416" i="1"/>
  <c r="Z6417" i="1"/>
  <c r="Z6418" i="1"/>
  <c r="Z6419" i="1"/>
  <c r="Z6420" i="1"/>
  <c r="Z6421" i="1"/>
  <c r="Z6422" i="1"/>
  <c r="Z6423" i="1"/>
  <c r="Z6424" i="1"/>
  <c r="Z6425" i="1"/>
  <c r="Z6426" i="1"/>
  <c r="Z6427" i="1"/>
  <c r="Z6428" i="1"/>
  <c r="Z6429" i="1"/>
  <c r="Z6430" i="1"/>
  <c r="Z6431" i="1"/>
  <c r="Z6432" i="1"/>
  <c r="Z6433" i="1"/>
  <c r="Z6434" i="1"/>
  <c r="Z6435" i="1"/>
  <c r="Z6436" i="1"/>
  <c r="Z6437" i="1"/>
  <c r="Z6438" i="1"/>
  <c r="Z6439" i="1"/>
  <c r="Z6440" i="1"/>
  <c r="Z6441" i="1"/>
  <c r="Z6442" i="1"/>
  <c r="Z6443" i="1"/>
  <c r="Z6444" i="1"/>
  <c r="Z6445" i="1"/>
  <c r="Z6446" i="1"/>
  <c r="Z6447" i="1"/>
  <c r="Z6448" i="1"/>
  <c r="Z6449" i="1"/>
  <c r="Z6450" i="1"/>
  <c r="Z6451" i="1"/>
  <c r="Z6452" i="1"/>
  <c r="Z6453" i="1"/>
  <c r="Z6454" i="1"/>
  <c r="Z6455" i="1"/>
  <c r="Z6456" i="1"/>
  <c r="Z6457" i="1"/>
  <c r="Z4" i="1"/>
  <c r="K5" i="1"/>
  <c r="K4" i="1"/>
  <c r="K3" i="1"/>
</calcChain>
</file>

<file path=xl/sharedStrings.xml><?xml version="1.0" encoding="utf-8"?>
<sst xmlns="http://schemas.openxmlformats.org/spreadsheetml/2006/main" count="19548" uniqueCount="99">
  <si>
    <t>We are given sales information</t>
  </si>
  <si>
    <t>State</t>
  </si>
  <si>
    <t>Tax Rate</t>
  </si>
  <si>
    <t>nonprofit</t>
  </si>
  <si>
    <t>Transaction</t>
  </si>
  <si>
    <t>Product</t>
  </si>
  <si>
    <t>Units</t>
  </si>
  <si>
    <t>Sales Revenue</t>
  </si>
  <si>
    <t>State taxrate</t>
  </si>
  <si>
    <t>Actual tax</t>
  </si>
  <si>
    <t>Alabama</t>
  </si>
  <si>
    <t>profit</t>
  </si>
  <si>
    <t>purses</t>
  </si>
  <si>
    <t>Texas</t>
  </si>
  <si>
    <t>No tax is paid on nonprofit sales</t>
  </si>
  <si>
    <t>Alaska</t>
  </si>
  <si>
    <t>None</t>
  </si>
  <si>
    <t>Vermont</t>
  </si>
  <si>
    <t>Determine</t>
  </si>
  <si>
    <t>Arizona</t>
  </si>
  <si>
    <t>shirts</t>
  </si>
  <si>
    <t>pants</t>
  </si>
  <si>
    <t>dresses</t>
  </si>
  <si>
    <t>ties</t>
  </si>
  <si>
    <t>blouses</t>
  </si>
  <si>
    <t>man shoes</t>
  </si>
  <si>
    <t>woman's shoes</t>
  </si>
  <si>
    <t>Tennessee</t>
  </si>
  <si>
    <t>Arkansas</t>
  </si>
  <si>
    <t>Kansas</t>
  </si>
  <si>
    <t>product group in each state.</t>
  </si>
  <si>
    <t xml:space="preserve">California </t>
  </si>
  <si>
    <t>Minnesota</t>
  </si>
  <si>
    <t>Colorado</t>
  </si>
  <si>
    <t>Illinois</t>
  </si>
  <si>
    <t>Connecticut</t>
  </si>
  <si>
    <t>New Jersey</t>
  </si>
  <si>
    <t>Delaware</t>
  </si>
  <si>
    <t>Missouri</t>
  </si>
  <si>
    <t>Find average price  paid for dresses</t>
  </si>
  <si>
    <t>Florida</t>
  </si>
  <si>
    <t>Georgia</t>
  </si>
  <si>
    <t>Maryland</t>
  </si>
  <si>
    <t xml:space="preserve">Hawaii </t>
  </si>
  <si>
    <t>New Hampshire</t>
  </si>
  <si>
    <t>Idaho</t>
  </si>
  <si>
    <t xml:space="preserve">Utah </t>
  </si>
  <si>
    <t>Louisiana</t>
  </si>
  <si>
    <t>Indiana</t>
  </si>
  <si>
    <t>Oklahoma</t>
  </si>
  <si>
    <t>Iowa</t>
  </si>
  <si>
    <t>South Carolina</t>
  </si>
  <si>
    <t>Kentucky</t>
  </si>
  <si>
    <t>Maine</t>
  </si>
  <si>
    <t>Massachusetts</t>
  </si>
  <si>
    <t>Mississippi</t>
  </si>
  <si>
    <t>Michigan</t>
  </si>
  <si>
    <t>Nebraska</t>
  </si>
  <si>
    <t xml:space="preserve">Montana </t>
  </si>
  <si>
    <t xml:space="preserve">South Dakota </t>
  </si>
  <si>
    <t>Wisconsin</t>
  </si>
  <si>
    <t>Nevada</t>
  </si>
  <si>
    <t xml:space="preserve">New Mexico </t>
  </si>
  <si>
    <t>New York</t>
  </si>
  <si>
    <t>North Carolina</t>
  </si>
  <si>
    <t>North Dakota</t>
  </si>
  <si>
    <t>Ohio</t>
  </si>
  <si>
    <t>Oregon</t>
  </si>
  <si>
    <t>Pennsylvania</t>
  </si>
  <si>
    <t>Rhode Island</t>
  </si>
  <si>
    <t xml:space="preserve">Virginia </t>
  </si>
  <si>
    <t>Washington</t>
  </si>
  <si>
    <t>West Virginia</t>
  </si>
  <si>
    <t>Wyoming</t>
  </si>
  <si>
    <t>D.C.</t>
  </si>
  <si>
    <t>by state  and product group</t>
  </si>
  <si>
    <t>for an apparel manufacturer</t>
  </si>
  <si>
    <t xml:space="preserve">the total sales tax paid on each </t>
  </si>
  <si>
    <t>Summarize units sold and revenue</t>
  </si>
  <si>
    <t>Nonprofit</t>
  </si>
  <si>
    <t>actualtaxrate</t>
  </si>
  <si>
    <t>AVERAGEPRICE PAID FOR DRESSES</t>
  </si>
  <si>
    <t>TOTALREVENUE</t>
  </si>
  <si>
    <t>TOTALUNITS</t>
  </si>
  <si>
    <t>AVERAGE PRICE</t>
  </si>
  <si>
    <t>Row Labels</t>
  </si>
  <si>
    <t>Grand Total</t>
  </si>
  <si>
    <t>Column Labels</t>
  </si>
  <si>
    <t>Sum of Units</t>
  </si>
  <si>
    <t>Total Sum of Units</t>
  </si>
  <si>
    <t>Total Sum of Sales Revenue</t>
  </si>
  <si>
    <t>Sum of Sales Revenue</t>
  </si>
  <si>
    <t>RANGE NAMES</t>
  </si>
  <si>
    <t>VLOOKUP</t>
  </si>
  <si>
    <t>SUMIFS</t>
  </si>
  <si>
    <t>REMOVE DUPLICATES</t>
  </si>
  <si>
    <t>PIVOTABLES</t>
  </si>
  <si>
    <t>SLICERS</t>
  </si>
  <si>
    <t>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</si>
</sst>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
    <numFmt numFmtId="165" formatCode="0.0000"/>
    <numFmt numFmtId="166" formatCode="#,##0.000"/>
  </numFmts>
  <fonts count="3" x14ac:knownFonts="1">
    <font>
      <sz val="11"/>
      <color theme="1"/>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2" tint="-0.249977111117893"/>
        <bgColor indexed="64"/>
      </patternFill>
    </fill>
  </fills>
  <borders count="1">
    <border>
      <left/>
      <right/>
      <top/>
      <bottom/>
      <diagonal/>
    </border>
  </borders>
  <cellStyleXfs count="1">
    <xf numFmtId="0" fontId="0" fillId="0" borderId="0"/>
  </cellStyleXfs>
  <cellXfs count="19">
    <xf numFmtId="0" fontId="0" fillId="0" borderId="0" xfId="0"/>
    <xf numFmtId="0" fontId="1" fillId="2" borderId="0" xfId="0" applyFont="1" applyFill="1"/>
    <xf numFmtId="0" fontId="1" fillId="0" borderId="0" xfId="0" applyFont="1"/>
    <xf numFmtId="0" fontId="2" fillId="2" borderId="0" xfId="0" applyFont="1" applyFill="1"/>
    <xf numFmtId="0" fontId="2" fillId="0" borderId="0" xfId="0" applyFont="1"/>
    <xf numFmtId="164" fontId="2" fillId="0" borderId="0" xfId="0" applyNumberFormat="1" applyFont="1"/>
    <xf numFmtId="10" fontId="1" fillId="0" borderId="0" xfId="0" applyNumberFormat="1" applyFont="1"/>
    <xf numFmtId="10" fontId="1" fillId="2" borderId="0" xfId="0" applyNumberFormat="1" applyFont="1" applyFill="1"/>
    <xf numFmtId="164" fontId="1" fillId="2" borderId="0" xfId="0" applyNumberFormat="1" applyFont="1" applyFill="1"/>
    <xf numFmtId="2" fontId="1" fillId="0" borderId="0" xfId="0" applyNumberFormat="1" applyFont="1"/>
    <xf numFmtId="164" fontId="1" fillId="0" borderId="0" xfId="0" applyNumberFormat="1" applyFont="1"/>
    <xf numFmtId="165" fontId="1" fillId="0" borderId="0" xfId="0" applyNumberFormat="1" applyFont="1"/>
    <xf numFmtId="166" fontId="1" fillId="0" borderId="0" xfId="0" applyNumberFormat="1" applyFont="1"/>
    <xf numFmtId="164" fontId="1" fillId="3" borderId="0" xfId="0" applyNumberFormat="1" applyFont="1" applyFill="1"/>
    <xf numFmtId="1" fontId="1" fillId="0" borderId="0" xfId="0" applyNumberFormat="1" applyFont="1"/>
    <xf numFmtId="0" fontId="0" fillId="0" borderId="0" xfId="0" pivotButton="1"/>
    <xf numFmtId="0" fontId="0" fillId="0" borderId="0" xfId="0" applyAlignment="1">
      <alignment horizontal="left"/>
    </xf>
    <xf numFmtId="0" fontId="0" fillId="0" borderId="0" xfId="0" applyNumberFormat="1"/>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sharedStrings" Target="sharedStrings.xml"/><Relationship Id="rId3" Type="http://schemas.openxmlformats.org/officeDocument/2006/relationships/externalLink" Target="externalLinks/externalLink1.xml"/><Relationship Id="rId21" Type="http://schemas.openxmlformats.org/officeDocument/2006/relationships/pivotCacheDefinition" Target="pivotCache/pivotCacheDefinition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theme" Target="theme/theme1.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microsoft.com/office/2007/relationships/slicerCache" Target="slicerCaches/slicerCache2.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microsoft.com/office/2007/relationships/slicerCache" Target="slicerCaches/slicerCache1.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32</xdr:col>
      <xdr:colOff>676274</xdr:colOff>
      <xdr:row>0</xdr:row>
      <xdr:rowOff>76201</xdr:rowOff>
    </xdr:from>
    <xdr:to>
      <xdr:col>34</xdr:col>
      <xdr:colOff>847724</xdr:colOff>
      <xdr:row>8</xdr:row>
      <xdr:rowOff>171451</xdr:rowOff>
    </xdr:to>
    <mc:AlternateContent xmlns:mc="http://schemas.openxmlformats.org/markup-compatibility/2006">
      <mc:Choice xmlns:a14="http://schemas.microsoft.com/office/drawing/2010/main" Requires="a14">
        <xdr:graphicFrame macro="">
          <xdr:nvGraphicFramePr>
            <xdr:cNvPr id="2" name="Product"/>
            <xdr:cNvGraphicFramePr/>
          </xdr:nvGraphicFramePr>
          <xdr:xfrm>
            <a:off x="0" y="0"/>
            <a:ext cx="0" cy="0"/>
          </xdr:xfrm>
          <a:graphic>
            <a:graphicData uri="http://schemas.microsoft.com/office/drawing/2010/slicer">
              <sle:slicer xmlns:sle="http://schemas.microsoft.com/office/drawing/2010/slicer" name="Product"/>
            </a:graphicData>
          </a:graphic>
        </xdr:graphicFrame>
      </mc:Choice>
      <mc:Fallback>
        <xdr:sp macro="" textlink="">
          <xdr:nvSpPr>
            <xdr:cNvPr id="0" name=""/>
            <xdr:cNvSpPr>
              <a:spLocks noTextEdit="1"/>
            </xdr:cNvSpPr>
          </xdr:nvSpPr>
          <xdr:spPr>
            <a:xfrm>
              <a:off x="24917399" y="76201"/>
              <a:ext cx="2371725" cy="16192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35</xdr:col>
      <xdr:colOff>19049</xdr:colOff>
      <xdr:row>0</xdr:row>
      <xdr:rowOff>161924</xdr:rowOff>
    </xdr:from>
    <xdr:to>
      <xdr:col>42</xdr:col>
      <xdr:colOff>419100</xdr:colOff>
      <xdr:row>22</xdr:row>
      <xdr:rowOff>57149</xdr:rowOff>
    </xdr:to>
    <mc:AlternateContent xmlns:mc="http://schemas.openxmlformats.org/markup-compatibility/2006">
      <mc:Choice xmlns:a14="http://schemas.microsoft.com/office/drawing/2010/main" Requires="a14">
        <xdr:graphicFrame macro="">
          <xdr:nvGraphicFramePr>
            <xdr:cNvPr id="3" name="State"/>
            <xdr:cNvGraphicFramePr/>
          </xdr:nvGraphicFramePr>
          <xdr:xfrm>
            <a:off x="0" y="0"/>
            <a:ext cx="0" cy="0"/>
          </xdr:xfrm>
          <a:graphic>
            <a:graphicData uri="http://schemas.microsoft.com/office/drawing/2010/slicer">
              <sle:slicer xmlns:sle="http://schemas.microsoft.com/office/drawing/2010/slicer" name="State"/>
            </a:graphicData>
          </a:graphic>
        </xdr:graphicFrame>
      </mc:Choice>
      <mc:Fallback>
        <xdr:sp macro="" textlink="">
          <xdr:nvSpPr>
            <xdr:cNvPr id="0" name=""/>
            <xdr:cNvSpPr>
              <a:spLocks noTextEdit="1"/>
            </xdr:cNvSpPr>
          </xdr:nvSpPr>
          <xdr:spPr>
            <a:xfrm>
              <a:off x="27841574" y="161924"/>
              <a:ext cx="8505826" cy="40862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Documents%20and%20Settings\WhittinN\Local%20Settings\Temporary%20Internet%20Files\OLK68\Models\Centek\Koch%20Valuation%20Model%20-%20Centek.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FINANCIA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GROUPA/377%20-%20CareNext/Financial%20statements/Accounting%202005/09-30-05/09-30-05%20CareNext%20FS%20-%20working%20fil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SAPcodingREV.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GROUPB/366%20Otter%20Tail/Financial/F.%20Stmts/2005/Financial%20Statements-12.31.05%20(draft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fofs3003\vol1\TAX\E\EEI66759\ElronDCF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GROUPA/373%20-%20CHN/Accounts/09-30-03%20Accounts/09-30-03%20CHN%20Account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GROUPA/382%20-%20Aurora/Accounts/09-30-03%20ALA%20Account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J:\Documents%20and%20Settings\jreyna\My%20Documents\FY03%20Charcoal%20Forecast\charcoal%20frcst%20FY2003spreadshee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fofs3003\vol1\JOBS\NXTREND\GOREDCF.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wark2\data\STOPS\GENERAL\CAPITAL\2008%20Capital\Approved%20CER's\EXI08-020%20Sunglass%20Spinner%20Stores%20(701%20stores)-3-10-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408544/Local%20Settings/Temporary%20Internet%20Files/OLKC/2008%20Capital%20Project%20List%201-15-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85%20-%20Emerald/2010-01/385%20Emerald%20FS%2031%20Jan%2020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J:\Documents%20and%20Settings\jreyna\My%20Documents\FY03%20Charcoal%20Forecast\FY03%20DPM%20Forecast%20vs.%20Commit.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YTHON1"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HV%20Brand%20Team\SIC%20-%20FY02%20Q1\SIC%20FY01%20DHV%20Dip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Documents%20and%20Settings\jreyna\My%20Documents\FY03%20Charcoal%20Forecast\FY03%20DPM%20Forecast%20vs.%20Commit.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BE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Contact Info"/>
      <sheetName val="Print--&gt;"/>
      <sheetName val="TOC"/>
      <sheetName val="Cover"/>
      <sheetName val="B - DCF - Centek"/>
      <sheetName val="E - Guideline Co. Summary"/>
      <sheetName val="F - Guideline Co. Analysis"/>
      <sheetName val="Workpapers--&gt;"/>
      <sheetName val="Client Projections"/>
      <sheetName val="A - Summary"/>
      <sheetName val="C - WACC"/>
      <sheetName val="D - Beta"/>
      <sheetName val="G - Transaction Summary"/>
      <sheetName val="H - Transaction Data"/>
      <sheetName val="I - Historical Financials"/>
      <sheetName val="Workpapers - Do Not Print--&gt;"/>
      <sheetName val="Guideline Co. Mult."/>
      <sheetName val="Control Premium Data"/>
      <sheetName val="Cost Approach"/>
      <sheetName val="Memo Items - WC,Capex,D&amp;A"/>
      <sheetName val="Upload vs Master Chart "/>
      <sheetName val="Due To Summary"/>
      <sheetName val="SPEND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S"/>
      <sheetName val="summary"/>
      <sheetName val="Entry Sheet"/>
      <sheetName val="BEV"/>
      <sheetName val="Storage"/>
      <sheetName val="TB 3-07"/>
      <sheetName val="IncStmt 3-07"/>
      <sheetName val="BalSheet 3-07"/>
    </sheetNames>
    <sheetDataSet>
      <sheetData sheetId="0" refreshError="1"/>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BS"/>
      <sheetName val="IS"/>
      <sheetName val="Budget"/>
      <sheetName val="Notes"/>
      <sheetName val="TB - B1"/>
      <sheetName val="GCMS"/>
      <sheetName val="JEs - B4"/>
      <sheetName val="Cash - C1"/>
      <sheetName val="Investments - C2"/>
      <sheetName val="Premium - D1"/>
      <sheetName val="Losses - E1"/>
      <sheetName val="Admin - F1"/>
      <sheetName val="Binder"/>
      <sheetName val="F4"/>
      <sheetName val="F1 addendum"/>
      <sheetName val="Capital - G1"/>
      <sheetName val="Taxes - H1"/>
      <sheetName val="Update"/>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Centers"/>
      <sheetName val="Accounts"/>
      <sheetName val="IntOrders"/>
      <sheetName val="IO_name_change"/>
      <sheetName val="Sheet1"/>
      <sheetName val="Def Codes"/>
      <sheetName val="FY05 Cost Centers"/>
    </sheetNames>
    <sheetDataSet>
      <sheetData sheetId="0"/>
      <sheetData sheetId="1"/>
      <sheetData sheetId="2"/>
      <sheetData sheetId="3"/>
      <sheetData sheetId="4"/>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 val="TC"/>
      <sheetName val="BS"/>
      <sheetName val="IS"/>
      <sheetName val="COMP INCOME"/>
      <sheetName val="CASH FLOWS"/>
      <sheetName val="N"/>
      <sheetName val="EXPENSE VARIANCES"/>
      <sheetName val="TB"/>
      <sheetName val="C1"/>
      <sheetName val="C2"/>
      <sheetName val="I"/>
      <sheetName val="PR"/>
      <sheetName val="L1"/>
      <sheetName val="L2"/>
      <sheetName val="RS"/>
      <sheetName val="INVESTMENTS"/>
      <sheetName val="JE"/>
    </sheetNames>
    <sheetDataSet>
      <sheetData sheetId="0"/>
      <sheetData sheetId="1"/>
      <sheetData sheetId="2"/>
      <sheetData sheetId="3"/>
      <sheetData sheetId="4" refreshError="1"/>
      <sheetData sheetId="5" refreshError="1"/>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V"/>
      <sheetName val="2003 blended rate"/>
      <sheetName val="GUIDE"/>
      <sheetName val="MACRS"/>
      <sheetName val="TL"/>
      <sheetName val="Detailed Trial Balance"/>
      <sheetName val="All Group"/>
      <sheetName val="table"/>
      <sheetName val="4A Asset Code"/>
      <sheetName val="ElronDCF2"/>
      <sheetName val="Cel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BS"/>
      <sheetName val="IS"/>
      <sheetName val="Notes"/>
      <sheetName val="Budget"/>
      <sheetName val="TB"/>
      <sheetName val="JEs"/>
      <sheetName val="C1"/>
      <sheetName val="D1"/>
      <sheetName val="D5"/>
      <sheetName val="E1"/>
      <sheetName val="F1 "/>
      <sheetName val="F2"/>
      <sheetName val="F4"/>
      <sheetName val="Update"/>
      <sheetName val="TOC"/>
      <sheetName val="Procedures"/>
    </sheetNames>
    <sheetDataSet>
      <sheetData sheetId="0" refreshError="1"/>
      <sheetData sheetId="1" refreshError="1"/>
      <sheetData sheetId="2"/>
      <sheetData sheetId="3" refreshError="1"/>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Balance sheet"/>
      <sheetName val="Income"/>
      <sheetName val="Notes"/>
      <sheetName val="Budget"/>
      <sheetName val="TB"/>
      <sheetName val="JEs"/>
      <sheetName val="C1"/>
      <sheetName val="D1"/>
      <sheetName val="D5"/>
      <sheetName val="E1"/>
      <sheetName val="F1"/>
      <sheetName val="F4"/>
      <sheetName val="Travel"/>
      <sheetName val="Update"/>
      <sheetName val="TOC"/>
      <sheetName val="Procedures"/>
      <sheetName val="Premiu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PM Forecast"/>
      <sheetName val="Topline"/>
      <sheetName val="Topline Chart"/>
      <sheetName val="KFD"/>
      <sheetName val="MSQ|CANADIAN"/>
      <sheetName val="MTLMWM"/>
      <sheetName val="BBQ"/>
      <sheetName val="KCL"/>
      <sheetName val="HIC\KGC\MAT"/>
      <sheetName val="std cs"/>
      <sheetName val="Summary"/>
    </sheetNames>
    <sheetDataSet>
      <sheetData sheetId="0" refreshError="1"/>
      <sheetData sheetId="1" refreshError="1">
        <row r="74">
          <cell r="B74">
            <v>1131680</v>
          </cell>
          <cell r="C74">
            <v>1013520</v>
          </cell>
          <cell r="D74">
            <v>716800</v>
          </cell>
          <cell r="E74">
            <v>370280</v>
          </cell>
          <cell r="F74">
            <v>278840</v>
          </cell>
          <cell r="G74">
            <v>388320</v>
          </cell>
          <cell r="H74">
            <v>609560</v>
          </cell>
          <cell r="I74">
            <v>892400</v>
          </cell>
          <cell r="J74">
            <v>2345640</v>
          </cell>
          <cell r="K74">
            <v>2245000</v>
          </cell>
          <cell r="L74">
            <v>3329600</v>
          </cell>
          <cell r="M74">
            <v>2893960</v>
          </cell>
          <cell r="N74">
            <v>16215600</v>
          </cell>
        </row>
      </sheetData>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V"/>
      <sheetName val="GOREDCF"/>
      <sheetName val="Income"/>
      <sheetName val="Tax Rates"/>
      <sheetName val="Sheet5"/>
      <sheetName val="01 Fcst Vol"/>
      <sheetName val="GLC List"/>
      <sheetName val="Print"/>
      <sheetName val="Total"/>
      <sheetName val="7B Market-Based Depreci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I08-020 - Sunglass Spinners"/>
      <sheetName val="CER Form"/>
      <sheetName val="Cost Summary"/>
      <sheetName val="ROI calc"/>
      <sheetName val="ROI Calculation"/>
      <sheetName val="ROI Summary"/>
      <sheetName val="ROI"/>
      <sheetName val="ROI Guidelines"/>
      <sheetName val="Forecast 3-11-08"/>
      <sheetName val="Store List"/>
      <sheetName val="RUNRATE"/>
      <sheetName val="Forecast Change Reques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8 Capital Dollars"/>
      <sheetName val="133 Stores Over 6.5M"/>
      <sheetName val="Balance of Non-Grid Stores"/>
      <sheetName val="Grid List By Store (All)"/>
      <sheetName val="for Deck"/>
      <sheetName val="Store Ops Project List"/>
      <sheetName val="2008 Capital Projects Summary"/>
      <sheetName val="Sheet1"/>
      <sheetName val="56-2008 Remodel Candidates"/>
      <sheetName val="2008 Projects Cross referenced"/>
      <sheetName val="2008 Projects combined"/>
      <sheetName val="2008 T&amp;H Candidates"/>
      <sheetName val="T&amp;H Shoes Ranked"/>
      <sheetName val="2-Tiered Furn Req"/>
      <sheetName val="Fine Jewelry"/>
      <sheetName val="Checkout  Wall"/>
      <sheetName val="Sales Volume"/>
      <sheetName val="GOB 2008"/>
      <sheetName val="Nov Alignment"/>
      <sheetName val="FJ-FJHCS-OPENSELL"/>
      <sheetName val="Capacity Constrained 2011"/>
      <sheetName val="Prop Dev Existing Store Capital"/>
      <sheetName val="IT Tech Refresh"/>
      <sheetName val="Data Valid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qd"/>
      <sheetName val="Index"/>
      <sheetName val="COVER"/>
      <sheetName val="CONTENTS"/>
      <sheetName val="BS"/>
      <sheetName val="IS"/>
      <sheetName val="UNDERWRITING"/>
      <sheetName val="COMP INCOME"/>
      <sheetName val="CASH FLOWS"/>
      <sheetName val="N1"/>
      <sheetName val="N2"/>
      <sheetName val="N3"/>
      <sheetName val="N4"/>
      <sheetName val="TB"/>
      <sheetName val="TB TEST"/>
      <sheetName val="GCMS"/>
      <sheetName val="INVESTMENTS"/>
      <sheetName val="BankRec"/>
      <sheetName val="Prem-WIP"/>
      <sheetName val="Prep&amp;Accr"/>
      <sheetName val="Prepaid"/>
      <sheetName val="Prepaids &amp; Accruals"/>
      <sheetName val="Innovations"/>
      <sheetName val="Investment Fee Accruals"/>
      <sheetName val="Budget"/>
      <sheetName val="Other Expenses"/>
      <sheetName val="Reserves and Losses"/>
      <sheetName val="IBNR"/>
      <sheetName val="JE"/>
    </sheetNames>
    <sheetDataSet>
      <sheetData sheetId="0" refreshError="1"/>
      <sheetData sheetId="1" refreshError="1"/>
      <sheetData sheetId="2"/>
      <sheetData sheetId="3"/>
      <sheetData sheetId="4"/>
      <sheetData sheetId="5"/>
      <sheetData sheetId="6" refreshError="1"/>
      <sheetData sheetId="7" refreshError="1"/>
      <sheetData sheetId="8" refreshError="1"/>
      <sheetData sheetId="9"/>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line"/>
      <sheetName val="KFD"/>
      <sheetName val="MSQ"/>
      <sheetName val="MTLMWM"/>
      <sheetName val="BBQ"/>
      <sheetName val="KCL"/>
      <sheetName val="HIC\KGC\MAT"/>
      <sheetName val="FY03 Shipments"/>
      <sheetName val="FY03 Essbase Ghost"/>
      <sheetName val="FY03 Brand"/>
      <sheetName val="Sku Shipments"/>
      <sheetName val="DPM Forecast"/>
      <sheetName val="FY03 Brand Ghost"/>
      <sheetName val="FDF Forecast"/>
      <sheetName val="1998"/>
      <sheetName val="1997"/>
      <sheetName val="SAVE Tabl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 sheetId="15" refreshError="1"/>
      <sheetData sheetId="1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THON1"/>
      <sheetName val="Macros"/>
      <sheetName val="Check"/>
      <sheetName val="DCF"/>
      <sheetName val="Discount"/>
    </sheetNames>
    <sheetDataSet>
      <sheetData sheetId="0" refreshError="1"/>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C"/>
      <sheetName val="Graph"/>
      <sheetName val="compare inven"/>
      <sheetName val="IRI data"/>
      <sheetName val="Topline"/>
      <sheetName val="BBQ"/>
      <sheetName val="KCL"/>
      <sheetName val="KFD"/>
      <sheetName val="MSQ"/>
      <sheetName val="MTLMWM"/>
      <sheetName val="SIC FY01 DHV Dips"/>
    </sheetNames>
    <sheetDataSet>
      <sheetData sheetId="0">
        <row r="267">
          <cell r="J267" t="str">
            <v>Shipment Inventory and Consumption Report:  DHV Dips</v>
          </cell>
        </row>
      </sheetData>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line"/>
      <sheetName val="KFD"/>
      <sheetName val="MSQ"/>
      <sheetName val="MTLMWM"/>
      <sheetName val="BBQ"/>
      <sheetName val="KCL"/>
      <sheetName val="HIC\KGC\MAT"/>
      <sheetName val="FY03 Shipments"/>
      <sheetName val="FY03 Essbase Ghost"/>
      <sheetName val="FY03 Brand"/>
      <sheetName val="Sku Shipments"/>
      <sheetName val="DPM Forecast"/>
      <sheetName val="FY03 Brand Ghost"/>
      <sheetName val="FDF Forecast"/>
      <sheetName val="1998"/>
      <sheetName val="1997"/>
      <sheetName val="SAVE Tabl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V"/>
      <sheetName val="assumptions"/>
      <sheetName val="Profit"/>
      <sheetName val="cover_page"/>
      <sheetName val="Inputs"/>
      <sheetName val="File_Inputs"/>
      <sheetName val="Foundation P&amp;L"/>
      <sheetName val="Summary"/>
      <sheetName val="Physician_Rev_wRVU_Analysis"/>
      <sheetName val="Physician_Comp_Analysis"/>
      <sheetName val="Physician_Comp_wRVU_Analysis"/>
      <sheetName val="Revenue Sensitivity"/>
      <sheetName val="Raw Data_Comps"/>
      <sheetName val="Cost Approach"/>
      <sheetName val="Notes"/>
    </sheetNames>
    <sheetDataSet>
      <sheetData sheetId="0" refreshError="1"/>
      <sheetData sheetId="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ston, Wayne L." refreshedDate="42616.506777893519" createdVersion="6" refreshedVersion="6" minRefreshableVersion="3" recordCount="6454">
  <cacheSource type="worksheet">
    <worksheetSource ref="T3:AB6457" sheet="Final exam"/>
  </cacheSource>
  <cacheFields count="9">
    <cacheField name="Nonprofit" numFmtId="2">
      <sharedItems/>
    </cacheField>
    <cacheField name="Transaction" numFmtId="0">
      <sharedItems containsSemiMixedTypes="0" containsString="0" containsNumber="1" containsInteger="1" minValue="1" maxValue="6454"/>
    </cacheField>
    <cacheField name="Product" numFmtId="0">
      <sharedItems count="8">
        <s v="purses"/>
        <s v="shirts"/>
        <s v="pants"/>
        <s v="dresses"/>
        <s v="ties"/>
        <s v="blouses"/>
        <s v="man shoes"/>
        <s v="woman's shoes"/>
      </sharedItems>
    </cacheField>
    <cacheField name="State" numFmtId="0">
      <sharedItems count="51">
        <s v="Texas"/>
        <s v="Vermont"/>
        <s v="Tennessee"/>
        <s v="Kansas"/>
        <s v="Minnesota"/>
        <s v="Illinois"/>
        <s v="New Jersey"/>
        <s v="Missouri"/>
        <s v="Arizona"/>
        <s v="Maryland"/>
        <s v="New Hampshire"/>
        <s v="Utah "/>
        <s v="Louisiana"/>
        <s v="Oklahoma"/>
        <s v="South Carolina"/>
        <s v="Florida"/>
        <s v="Delaware"/>
        <s v="Mississippi"/>
        <s v="Michigan"/>
        <s v="Nebraska"/>
        <s v="Iowa"/>
        <s v="Indiana"/>
        <s v="South Dakota "/>
        <s v="Wisconsin"/>
        <s v="Kentucky"/>
        <s v="California "/>
        <s v="Hawaii "/>
        <s v="Alabama"/>
        <s v="Montana "/>
        <s v="Nevada"/>
        <s v="Connecticut"/>
        <s v="Maine"/>
        <s v="Massachusetts"/>
        <s v="North Dakota"/>
        <s v="New Mexico "/>
        <s v="Ohio"/>
        <s v="Oregon"/>
        <s v="Rhode Island"/>
        <s v="New York"/>
        <s v="Arkansas"/>
        <s v="Pennsylvania"/>
        <s v="Georgia"/>
        <s v="Wyoming"/>
        <s v="Washington"/>
        <s v="North Carolina"/>
        <s v="Colorado"/>
        <s v="West Virginia"/>
        <s v="D.C."/>
        <s v="Virginia "/>
        <s v="Alaska"/>
        <s v="Idaho"/>
      </sharedItems>
    </cacheField>
    <cacheField name="Units" numFmtId="0">
      <sharedItems containsSemiMixedTypes="0" containsString="0" containsNumber="1" containsInteger="1" minValue="10" maxValue="35"/>
    </cacheField>
    <cacheField name="Sales Revenue" numFmtId="164">
      <sharedItems containsSemiMixedTypes="0" containsString="0" containsNumber="1" minValue="135" maxValue="8085"/>
    </cacheField>
    <cacheField name="State taxrate" numFmtId="165">
      <sharedItems containsMixedTypes="1" containsNumber="1" minValue="2.9000000000000001E-2" maxValue="7.4999999999999997E-2"/>
    </cacheField>
    <cacheField name="actualtaxrate" numFmtId="166">
      <sharedItems containsSemiMixedTypes="0" containsString="0" containsNumber="1" minValue="0" maxValue="7.4999999999999997E-2"/>
    </cacheField>
    <cacheField name="Actual tax" numFmtId="164">
      <sharedItems containsSemiMixedTypes="0" containsString="0" containsNumber="1" minValue="0" maxValue="589.83749999999998"/>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6454">
  <r>
    <s v="profit"/>
    <n v="1"/>
    <x v="0"/>
    <x v="0"/>
    <n v="12"/>
    <n v="2394"/>
    <n v="6.25E-2"/>
    <n v="6.25E-2"/>
    <n v="149.625"/>
  </r>
  <r>
    <s v="nonprofit"/>
    <n v="2"/>
    <x v="0"/>
    <x v="1"/>
    <n v="15"/>
    <n v="3087"/>
    <n v="0.06"/>
    <n v="0"/>
    <n v="0"/>
  </r>
  <r>
    <s v="nonprofit"/>
    <n v="3"/>
    <x v="1"/>
    <x v="2"/>
    <n v="21"/>
    <n v="869.4"/>
    <n v="7.0000000000000007E-2"/>
    <n v="0"/>
    <n v="0"/>
  </r>
  <r>
    <s v="profit"/>
    <n v="4"/>
    <x v="0"/>
    <x v="3"/>
    <n v="12"/>
    <n v="2494.8000000000002"/>
    <n v="6.1499999999999999E-2"/>
    <n v="6.1499999999999999E-2"/>
    <n v="153.43020000000001"/>
  </r>
  <r>
    <s v="profit"/>
    <n v="5"/>
    <x v="2"/>
    <x v="4"/>
    <n v="30"/>
    <n v="1995"/>
    <n v="6.8750000000000006E-2"/>
    <n v="6.8750000000000006E-2"/>
    <n v="137.15625"/>
  </r>
  <r>
    <s v="profit"/>
    <n v="6"/>
    <x v="2"/>
    <x v="5"/>
    <n v="12"/>
    <n v="840"/>
    <n v="6.25E-2"/>
    <n v="6.25E-2"/>
    <n v="52.5"/>
  </r>
  <r>
    <s v="profit"/>
    <n v="7"/>
    <x v="3"/>
    <x v="6"/>
    <n v="22"/>
    <n v="1724.8"/>
    <n v="7.0000000000000007E-2"/>
    <n v="7.0000000000000007E-2"/>
    <n v="120.736"/>
  </r>
  <r>
    <s v="profit"/>
    <n v="8"/>
    <x v="4"/>
    <x v="7"/>
    <n v="29"/>
    <n v="465.45"/>
    <n v="4.2250000000000003E-2"/>
    <n v="4.2250000000000003E-2"/>
    <n v="19.665262500000001"/>
  </r>
  <r>
    <s v="nonprofit"/>
    <n v="9"/>
    <x v="4"/>
    <x v="8"/>
    <n v="30"/>
    <n v="463.5"/>
    <n v="5.6000000000000001E-2"/>
    <n v="0"/>
    <n v="0"/>
  </r>
  <r>
    <s v="profit"/>
    <n v="10"/>
    <x v="5"/>
    <x v="9"/>
    <n v="13"/>
    <n v="904.15"/>
    <n v="0.06"/>
    <n v="0.06"/>
    <n v="54.248999999999995"/>
  </r>
  <r>
    <s v="profit"/>
    <n v="11"/>
    <x v="2"/>
    <x v="10"/>
    <n v="10"/>
    <n v="665"/>
    <s v="None"/>
    <n v="0"/>
    <n v="0"/>
  </r>
  <r>
    <s v="profit"/>
    <n v="12"/>
    <x v="4"/>
    <x v="11"/>
    <n v="14"/>
    <n v="212.1"/>
    <n v="5.9499999999999997E-2"/>
    <n v="5.9499999999999997E-2"/>
    <n v="12.619949999999999"/>
  </r>
  <r>
    <s v="profit"/>
    <n v="13"/>
    <x v="1"/>
    <x v="12"/>
    <n v="24"/>
    <n v="1166.4000000000001"/>
    <n v="0.04"/>
    <n v="0.04"/>
    <n v="46.656000000000006"/>
  </r>
  <r>
    <s v="profit"/>
    <n v="14"/>
    <x v="6"/>
    <x v="13"/>
    <n v="34"/>
    <n v="2210"/>
    <n v="4.4999999999999998E-2"/>
    <n v="4.4999999999999998E-2"/>
    <n v="99.45"/>
  </r>
  <r>
    <s v="profit"/>
    <n v="15"/>
    <x v="3"/>
    <x v="14"/>
    <n v="30"/>
    <n v="2232"/>
    <n v="0.06"/>
    <n v="0.06"/>
    <n v="133.91999999999999"/>
  </r>
  <r>
    <s v="profit"/>
    <n v="16"/>
    <x v="5"/>
    <x v="15"/>
    <n v="16"/>
    <n v="1050.4000000000001"/>
    <n v="0.06"/>
    <n v="0.06"/>
    <n v="63.024000000000001"/>
  </r>
  <r>
    <s v="profit"/>
    <n v="17"/>
    <x v="2"/>
    <x v="8"/>
    <n v="21"/>
    <n v="1367.1"/>
    <n v="5.6000000000000001E-2"/>
    <n v="5.6000000000000001E-2"/>
    <n v="76.557599999999994"/>
  </r>
  <r>
    <s v="profit"/>
    <n v="18"/>
    <x v="2"/>
    <x v="11"/>
    <n v="26"/>
    <n v="1783.6"/>
    <n v="5.9499999999999997E-2"/>
    <n v="5.9499999999999997E-2"/>
    <n v="106.12419999999999"/>
  </r>
  <r>
    <s v="profit"/>
    <n v="19"/>
    <x v="2"/>
    <x v="16"/>
    <n v="34"/>
    <n v="2475.1999999999998"/>
    <s v="None"/>
    <n v="0"/>
    <n v="0"/>
  </r>
  <r>
    <s v="profit"/>
    <n v="20"/>
    <x v="0"/>
    <x v="8"/>
    <n v="22"/>
    <n v="4620"/>
    <n v="5.6000000000000001E-2"/>
    <n v="5.6000000000000001E-2"/>
    <n v="258.72000000000003"/>
  </r>
  <r>
    <s v="profit"/>
    <n v="21"/>
    <x v="2"/>
    <x v="17"/>
    <n v="19"/>
    <n v="1396.5"/>
    <n v="7.0000000000000007E-2"/>
    <n v="7.0000000000000007E-2"/>
    <n v="97.75500000000001"/>
  </r>
  <r>
    <s v="profit"/>
    <n v="22"/>
    <x v="3"/>
    <x v="18"/>
    <n v="34"/>
    <n v="2475.1999999999998"/>
    <n v="0.06"/>
    <n v="0.06"/>
    <n v="148.51199999999997"/>
  </r>
  <r>
    <s v="profit"/>
    <n v="23"/>
    <x v="3"/>
    <x v="19"/>
    <n v="17"/>
    <n v="1468.8"/>
    <n v="5.5E-2"/>
    <n v="5.5E-2"/>
    <n v="80.783999999999992"/>
  </r>
  <r>
    <s v="profit"/>
    <n v="24"/>
    <x v="2"/>
    <x v="20"/>
    <n v="19"/>
    <n v="1383.2"/>
    <n v="0.06"/>
    <n v="0.06"/>
    <n v="82.992000000000004"/>
  </r>
  <r>
    <s v="nonprofit"/>
    <n v="25"/>
    <x v="2"/>
    <x v="21"/>
    <n v="27"/>
    <n v="2041.2"/>
    <n v="7.0000000000000007E-2"/>
    <n v="0"/>
    <n v="0"/>
  </r>
  <r>
    <s v="profit"/>
    <n v="26"/>
    <x v="4"/>
    <x v="22"/>
    <n v="25"/>
    <n v="386.25"/>
    <n v="0.04"/>
    <n v="0.04"/>
    <n v="15.450000000000001"/>
  </r>
  <r>
    <s v="nonprofit"/>
    <n v="27"/>
    <x v="4"/>
    <x v="23"/>
    <n v="25"/>
    <n v="378.75"/>
    <n v="0.05"/>
    <n v="0"/>
    <n v="0"/>
  </r>
  <r>
    <s v="profit"/>
    <n v="28"/>
    <x v="0"/>
    <x v="17"/>
    <n v="29"/>
    <n v="6455.4"/>
    <n v="7.0000000000000007E-2"/>
    <n v="7.0000000000000007E-2"/>
    <n v="451.87800000000004"/>
  </r>
  <r>
    <s v="nonprofit"/>
    <n v="29"/>
    <x v="7"/>
    <x v="17"/>
    <n v="26"/>
    <n v="3627"/>
    <n v="7.0000000000000007E-2"/>
    <n v="0"/>
    <n v="0"/>
  </r>
  <r>
    <s v="profit"/>
    <n v="30"/>
    <x v="4"/>
    <x v="24"/>
    <n v="24"/>
    <n v="324"/>
    <n v="0.06"/>
    <n v="0.06"/>
    <n v="19.439999999999998"/>
  </r>
  <r>
    <s v="profit"/>
    <n v="31"/>
    <x v="4"/>
    <x v="1"/>
    <n v="19"/>
    <n v="302.10000000000002"/>
    <n v="0.06"/>
    <n v="0.06"/>
    <n v="18.126000000000001"/>
  </r>
  <r>
    <s v="profit"/>
    <n v="32"/>
    <x v="1"/>
    <x v="25"/>
    <n v="13"/>
    <n v="631.79999999999995"/>
    <n v="7.4999999999999997E-2"/>
    <n v="7.4999999999999997E-2"/>
    <n v="47.384999999999998"/>
  </r>
  <r>
    <s v="profit"/>
    <n v="33"/>
    <x v="7"/>
    <x v="26"/>
    <n v="27"/>
    <n v="3766.5"/>
    <n v="0.04"/>
    <n v="0.04"/>
    <n v="150.66"/>
  </r>
  <r>
    <s v="profit"/>
    <n v="34"/>
    <x v="0"/>
    <x v="9"/>
    <n v="28"/>
    <n v="5880"/>
    <n v="0.06"/>
    <n v="0.06"/>
    <n v="352.8"/>
  </r>
  <r>
    <s v="nonprofit"/>
    <n v="35"/>
    <x v="0"/>
    <x v="4"/>
    <n v="22"/>
    <n v="4989.6000000000004"/>
    <n v="6.8750000000000006E-2"/>
    <n v="0"/>
    <n v="0"/>
  </r>
  <r>
    <s v="nonprofit"/>
    <n v="36"/>
    <x v="2"/>
    <x v="1"/>
    <n v="26"/>
    <n v="1874.6"/>
    <n v="0.06"/>
    <n v="0"/>
    <n v="0"/>
  </r>
  <r>
    <s v="profit"/>
    <n v="37"/>
    <x v="4"/>
    <x v="27"/>
    <n v="11"/>
    <n v="173.25"/>
    <n v="0.04"/>
    <n v="0.04"/>
    <n v="6.93"/>
  </r>
  <r>
    <s v="profit"/>
    <n v="38"/>
    <x v="1"/>
    <x v="28"/>
    <n v="26"/>
    <n v="1205.0999999999999"/>
    <s v="None"/>
    <n v="0"/>
    <n v="0"/>
  </r>
  <r>
    <s v="nonprofit"/>
    <n v="39"/>
    <x v="4"/>
    <x v="4"/>
    <n v="20"/>
    <n v="315"/>
    <n v="6.8750000000000006E-2"/>
    <n v="0"/>
    <n v="0"/>
  </r>
  <r>
    <s v="nonprofit"/>
    <n v="40"/>
    <x v="1"/>
    <x v="29"/>
    <n v="17"/>
    <n v="780.3"/>
    <n v="6.8500000000000005E-2"/>
    <n v="0"/>
    <n v="0"/>
  </r>
  <r>
    <s v="profit"/>
    <n v="41"/>
    <x v="6"/>
    <x v="13"/>
    <n v="28"/>
    <n v="1929.2"/>
    <n v="4.4999999999999998E-2"/>
    <n v="4.4999999999999998E-2"/>
    <n v="86.813999999999993"/>
  </r>
  <r>
    <s v="profit"/>
    <n v="42"/>
    <x v="3"/>
    <x v="30"/>
    <n v="14"/>
    <n v="1030.4000000000001"/>
    <n v="6.3500000000000001E-2"/>
    <n v="6.3500000000000001E-2"/>
    <n v="65.430400000000006"/>
  </r>
  <r>
    <s v="profit"/>
    <n v="43"/>
    <x v="1"/>
    <x v="15"/>
    <n v="13"/>
    <n v="544.04999999999995"/>
    <n v="0.06"/>
    <n v="0.06"/>
    <n v="32.642999999999994"/>
  </r>
  <r>
    <s v="profit"/>
    <n v="44"/>
    <x v="6"/>
    <x v="31"/>
    <n v="30"/>
    <n v="2028"/>
    <n v="5.5E-2"/>
    <n v="5.5E-2"/>
    <n v="111.54"/>
  </r>
  <r>
    <s v="profit"/>
    <n v="45"/>
    <x v="0"/>
    <x v="32"/>
    <n v="17"/>
    <n v="3748.5"/>
    <n v="6.25E-2"/>
    <n v="6.25E-2"/>
    <n v="234.28125"/>
  </r>
  <r>
    <s v="nonprofit"/>
    <n v="46"/>
    <x v="6"/>
    <x v="33"/>
    <n v="17"/>
    <n v="1027.6500000000001"/>
    <n v="0.05"/>
    <n v="0"/>
    <n v="0"/>
  </r>
  <r>
    <s v="profit"/>
    <n v="47"/>
    <x v="5"/>
    <x v="33"/>
    <n v="13"/>
    <n v="912.6"/>
    <n v="0.05"/>
    <n v="0.05"/>
    <n v="45.63"/>
  </r>
  <r>
    <s v="profit"/>
    <n v="48"/>
    <x v="7"/>
    <x v="5"/>
    <n v="12"/>
    <n v="1944"/>
    <n v="6.25E-2"/>
    <n v="6.25E-2"/>
    <n v="121.5"/>
  </r>
  <r>
    <s v="profit"/>
    <n v="49"/>
    <x v="1"/>
    <x v="24"/>
    <n v="11"/>
    <n v="455.4"/>
    <n v="0.06"/>
    <n v="0.06"/>
    <n v="27.323999999999998"/>
  </r>
  <r>
    <s v="profit"/>
    <n v="50"/>
    <x v="7"/>
    <x v="23"/>
    <n v="17"/>
    <n v="2805"/>
    <n v="0.05"/>
    <n v="0.05"/>
    <n v="140.25"/>
  </r>
  <r>
    <s v="nonprofit"/>
    <n v="51"/>
    <x v="6"/>
    <x v="11"/>
    <n v="13"/>
    <n v="895.7"/>
    <n v="5.9499999999999997E-2"/>
    <n v="0"/>
    <n v="0"/>
  </r>
  <r>
    <s v="profit"/>
    <n v="52"/>
    <x v="6"/>
    <x v="27"/>
    <n v="28"/>
    <n v="1947.4"/>
    <n v="0.04"/>
    <n v="0.04"/>
    <n v="77.896000000000001"/>
  </r>
  <r>
    <s v="profit"/>
    <n v="53"/>
    <x v="6"/>
    <x v="13"/>
    <n v="30"/>
    <n v="2125.5"/>
    <n v="4.4999999999999998E-2"/>
    <n v="4.4999999999999998E-2"/>
    <n v="95.647499999999994"/>
  </r>
  <r>
    <s v="profit"/>
    <n v="54"/>
    <x v="6"/>
    <x v="34"/>
    <n v="29"/>
    <n v="2035.8"/>
    <n v="5.1249999999999997E-2"/>
    <n v="5.1249999999999997E-2"/>
    <n v="104.33474999999999"/>
  </r>
  <r>
    <s v="profit"/>
    <n v="55"/>
    <x v="4"/>
    <x v="0"/>
    <n v="14"/>
    <n v="214.2"/>
    <n v="6.25E-2"/>
    <n v="6.25E-2"/>
    <n v="13.387499999999999"/>
  </r>
  <r>
    <s v="profit"/>
    <n v="56"/>
    <x v="3"/>
    <x v="27"/>
    <n v="24"/>
    <n v="2092.8000000000002"/>
    <n v="0.04"/>
    <n v="0.04"/>
    <n v="83.712000000000003"/>
  </r>
  <r>
    <s v="profit"/>
    <n v="57"/>
    <x v="5"/>
    <x v="13"/>
    <n v="29"/>
    <n v="2016.95"/>
    <n v="4.4999999999999998E-2"/>
    <n v="4.4999999999999998E-2"/>
    <n v="90.762749999999997"/>
  </r>
  <r>
    <s v="profit"/>
    <n v="58"/>
    <x v="3"/>
    <x v="35"/>
    <n v="28"/>
    <n v="2150.4"/>
    <n v="5.7500000000000002E-2"/>
    <n v="5.7500000000000002E-2"/>
    <n v="123.64800000000001"/>
  </r>
  <r>
    <s v="profit"/>
    <n v="59"/>
    <x v="2"/>
    <x v="11"/>
    <n v="33"/>
    <n v="2425.5"/>
    <n v="5.9499999999999997E-2"/>
    <n v="5.9499999999999997E-2"/>
    <n v="144.31725"/>
  </r>
  <r>
    <s v="profit"/>
    <n v="60"/>
    <x v="1"/>
    <x v="36"/>
    <n v="17"/>
    <n v="703.8"/>
    <s v="None"/>
    <n v="0"/>
    <n v="0"/>
  </r>
  <r>
    <s v="nonprofit"/>
    <n v="61"/>
    <x v="5"/>
    <x v="37"/>
    <n v="13"/>
    <n v="929.5"/>
    <n v="7.0000000000000007E-2"/>
    <n v="0"/>
    <n v="0"/>
  </r>
  <r>
    <s v="nonprofit"/>
    <n v="62"/>
    <x v="4"/>
    <x v="37"/>
    <n v="23"/>
    <n v="355.35"/>
    <n v="7.0000000000000007E-2"/>
    <n v="0"/>
    <n v="0"/>
  </r>
  <r>
    <s v="profit"/>
    <n v="63"/>
    <x v="2"/>
    <x v="23"/>
    <n v="11"/>
    <n v="808.5"/>
    <n v="0.05"/>
    <n v="0.05"/>
    <n v="40.425000000000004"/>
  </r>
  <r>
    <s v="profit"/>
    <n v="64"/>
    <x v="3"/>
    <x v="32"/>
    <n v="10"/>
    <n v="856"/>
    <n v="6.25E-2"/>
    <n v="6.25E-2"/>
    <n v="53.5"/>
  </r>
  <r>
    <s v="profit"/>
    <n v="65"/>
    <x v="2"/>
    <x v="1"/>
    <n v="13"/>
    <n v="928.2"/>
    <n v="0.06"/>
    <n v="0.06"/>
    <n v="55.692"/>
  </r>
  <r>
    <s v="profit"/>
    <n v="66"/>
    <x v="4"/>
    <x v="36"/>
    <n v="18"/>
    <n v="245.7"/>
    <s v="None"/>
    <n v="0"/>
    <n v="0"/>
  </r>
  <r>
    <s v="profit"/>
    <n v="67"/>
    <x v="2"/>
    <x v="38"/>
    <n v="23"/>
    <n v="1658.3"/>
    <n v="0.04"/>
    <n v="0.04"/>
    <n v="66.331999999999994"/>
  </r>
  <r>
    <s v="profit"/>
    <n v="68"/>
    <x v="2"/>
    <x v="39"/>
    <n v="13"/>
    <n v="900.9"/>
    <n v="6.5000000000000002E-2"/>
    <n v="6.5000000000000002E-2"/>
    <n v="58.558500000000002"/>
  </r>
  <r>
    <s v="profit"/>
    <n v="69"/>
    <x v="3"/>
    <x v="40"/>
    <n v="15"/>
    <n v="1092"/>
    <n v="0.06"/>
    <n v="0.06"/>
    <n v="65.52"/>
  </r>
  <r>
    <s v="profit"/>
    <n v="70"/>
    <x v="1"/>
    <x v="9"/>
    <n v="22"/>
    <n v="960.3"/>
    <n v="0.06"/>
    <n v="0.06"/>
    <n v="57.617999999999995"/>
  </r>
  <r>
    <s v="profit"/>
    <n v="71"/>
    <x v="1"/>
    <x v="19"/>
    <n v="18"/>
    <n v="729"/>
    <n v="5.5E-2"/>
    <n v="5.5E-2"/>
    <n v="40.094999999999999"/>
  </r>
  <r>
    <s v="profit"/>
    <n v="72"/>
    <x v="4"/>
    <x v="41"/>
    <n v="11"/>
    <n v="151.80000000000001"/>
    <n v="0.04"/>
    <n v="0.04"/>
    <n v="6.072000000000001"/>
  </r>
  <r>
    <s v="profit"/>
    <n v="73"/>
    <x v="0"/>
    <x v="29"/>
    <n v="35"/>
    <n v="7203"/>
    <n v="6.8500000000000005E-2"/>
    <n v="6.8500000000000005E-2"/>
    <n v="493.40550000000002"/>
  </r>
  <r>
    <s v="profit"/>
    <n v="74"/>
    <x v="4"/>
    <x v="0"/>
    <n v="26"/>
    <n v="366.6"/>
    <n v="6.25E-2"/>
    <n v="6.25E-2"/>
    <n v="22.912500000000001"/>
  </r>
  <r>
    <s v="nonprofit"/>
    <n v="75"/>
    <x v="6"/>
    <x v="22"/>
    <n v="11"/>
    <n v="707.85"/>
    <n v="0.04"/>
    <n v="0"/>
    <n v="0"/>
  </r>
  <r>
    <s v="profit"/>
    <n v="76"/>
    <x v="5"/>
    <x v="1"/>
    <n v="13"/>
    <n v="929.5"/>
    <n v="0.06"/>
    <n v="0.06"/>
    <n v="55.769999999999996"/>
  </r>
  <r>
    <s v="profit"/>
    <n v="77"/>
    <x v="7"/>
    <x v="31"/>
    <n v="16"/>
    <n v="2400"/>
    <n v="5.5E-2"/>
    <n v="5.5E-2"/>
    <n v="132"/>
  </r>
  <r>
    <s v="profit"/>
    <n v="78"/>
    <x v="3"/>
    <x v="3"/>
    <n v="10"/>
    <n v="832"/>
    <n v="6.1499999999999999E-2"/>
    <n v="6.1499999999999999E-2"/>
    <n v="51.167999999999999"/>
  </r>
  <r>
    <s v="profit"/>
    <n v="79"/>
    <x v="3"/>
    <x v="30"/>
    <n v="33"/>
    <n v="2640"/>
    <n v="6.3500000000000001E-2"/>
    <n v="6.3500000000000001E-2"/>
    <n v="167.64000000000001"/>
  </r>
  <r>
    <s v="profit"/>
    <n v="80"/>
    <x v="6"/>
    <x v="42"/>
    <n v="11"/>
    <n v="772.2"/>
    <n v="0.04"/>
    <n v="0.04"/>
    <n v="30.888000000000002"/>
  </r>
  <r>
    <s v="profit"/>
    <n v="81"/>
    <x v="2"/>
    <x v="34"/>
    <n v="13"/>
    <n v="964.6"/>
    <n v="5.1249999999999997E-2"/>
    <n v="5.1249999999999997E-2"/>
    <n v="49.435749999999999"/>
  </r>
  <r>
    <s v="profit"/>
    <n v="82"/>
    <x v="4"/>
    <x v="31"/>
    <n v="13"/>
    <n v="212.55"/>
    <n v="5.5E-2"/>
    <n v="5.5E-2"/>
    <n v="11.690250000000001"/>
  </r>
  <r>
    <s v="profit"/>
    <n v="83"/>
    <x v="1"/>
    <x v="42"/>
    <n v="34"/>
    <n v="1652.4"/>
    <n v="0.04"/>
    <n v="0.04"/>
    <n v="66.096000000000004"/>
  </r>
  <r>
    <s v="profit"/>
    <n v="84"/>
    <x v="3"/>
    <x v="43"/>
    <n v="11"/>
    <n v="932.8"/>
    <n v="6.5000000000000002E-2"/>
    <n v="6.5000000000000002E-2"/>
    <n v="60.631999999999998"/>
  </r>
  <r>
    <s v="profit"/>
    <n v="85"/>
    <x v="5"/>
    <x v="14"/>
    <n v="27"/>
    <n v="1597.05"/>
    <n v="0.06"/>
    <n v="0.06"/>
    <n v="95.822999999999993"/>
  </r>
  <r>
    <s v="profit"/>
    <n v="86"/>
    <x v="7"/>
    <x v="43"/>
    <n v="28"/>
    <n v="4200"/>
    <n v="6.5000000000000002E-2"/>
    <n v="6.5000000000000002E-2"/>
    <n v="273"/>
  </r>
  <r>
    <s v="profit"/>
    <n v="87"/>
    <x v="7"/>
    <x v="6"/>
    <n v="10"/>
    <n v="1620"/>
    <n v="7.0000000000000007E-2"/>
    <n v="7.0000000000000007E-2"/>
    <n v="113.4"/>
  </r>
  <r>
    <s v="profit"/>
    <n v="88"/>
    <x v="0"/>
    <x v="33"/>
    <n v="15"/>
    <n v="2961"/>
    <n v="0.05"/>
    <n v="0.05"/>
    <n v="148.05000000000001"/>
  </r>
  <r>
    <s v="profit"/>
    <n v="89"/>
    <x v="0"/>
    <x v="37"/>
    <n v="34"/>
    <n v="7711.2"/>
    <n v="7.0000000000000007E-2"/>
    <n v="7.0000000000000007E-2"/>
    <n v="539.78399999999999"/>
  </r>
  <r>
    <s v="profit"/>
    <n v="90"/>
    <x v="4"/>
    <x v="31"/>
    <n v="24"/>
    <n v="327.60000000000002"/>
    <n v="5.5E-2"/>
    <n v="5.5E-2"/>
    <n v="18.018000000000001"/>
  </r>
  <r>
    <s v="profit"/>
    <n v="91"/>
    <x v="3"/>
    <x v="44"/>
    <n v="14"/>
    <n v="1187.2"/>
    <n v="4.7500000000000001E-2"/>
    <n v="4.7500000000000001E-2"/>
    <n v="56.392000000000003"/>
  </r>
  <r>
    <s v="profit"/>
    <n v="92"/>
    <x v="3"/>
    <x v="33"/>
    <n v="18"/>
    <n v="1425.6"/>
    <n v="0.05"/>
    <n v="0.05"/>
    <n v="71.28"/>
  </r>
  <r>
    <s v="profit"/>
    <n v="93"/>
    <x v="1"/>
    <x v="45"/>
    <n v="26"/>
    <n v="1170"/>
    <n v="2.9000000000000001E-2"/>
    <n v="2.9000000000000001E-2"/>
    <n v="33.93"/>
  </r>
  <r>
    <s v="profit"/>
    <n v="94"/>
    <x v="1"/>
    <x v="16"/>
    <n v="16"/>
    <n v="691.2"/>
    <s v="None"/>
    <n v="0"/>
    <n v="0"/>
  </r>
  <r>
    <s v="profit"/>
    <n v="95"/>
    <x v="7"/>
    <x v="28"/>
    <n v="29"/>
    <n v="4437"/>
    <s v="None"/>
    <n v="0"/>
    <n v="0"/>
  </r>
  <r>
    <s v="profit"/>
    <n v="96"/>
    <x v="6"/>
    <x v="22"/>
    <n v="31"/>
    <n v="2216.5"/>
    <n v="0.04"/>
    <n v="0.04"/>
    <n v="88.66"/>
  </r>
  <r>
    <s v="profit"/>
    <n v="97"/>
    <x v="3"/>
    <x v="11"/>
    <n v="24"/>
    <n v="1920"/>
    <n v="5.9499999999999997E-2"/>
    <n v="5.9499999999999997E-2"/>
    <n v="114.24"/>
  </r>
  <r>
    <s v="profit"/>
    <n v="98"/>
    <x v="2"/>
    <x v="12"/>
    <n v="35"/>
    <n v="2695"/>
    <n v="0.04"/>
    <n v="0.04"/>
    <n v="107.8"/>
  </r>
  <r>
    <s v="nonprofit"/>
    <n v="99"/>
    <x v="1"/>
    <x v="36"/>
    <n v="30"/>
    <n v="1350"/>
    <s v="None"/>
    <n v="0"/>
    <n v="0"/>
  </r>
  <r>
    <s v="profit"/>
    <n v="100"/>
    <x v="0"/>
    <x v="15"/>
    <n v="26"/>
    <n v="5241.6000000000004"/>
    <n v="0.06"/>
    <n v="0.06"/>
    <n v="314.49600000000004"/>
  </r>
  <r>
    <s v="nonprofit"/>
    <n v="101"/>
    <x v="0"/>
    <x v="20"/>
    <n v="31"/>
    <n v="6054.3"/>
    <n v="0.06"/>
    <n v="0"/>
    <n v="0"/>
  </r>
  <r>
    <s v="profit"/>
    <n v="102"/>
    <x v="3"/>
    <x v="25"/>
    <n v="14"/>
    <n v="1019.2"/>
    <n v="7.4999999999999997E-2"/>
    <n v="7.4999999999999997E-2"/>
    <n v="76.44"/>
  </r>
  <r>
    <s v="nonprofit"/>
    <n v="103"/>
    <x v="3"/>
    <x v="9"/>
    <n v="33"/>
    <n v="2402.4"/>
    <n v="0.06"/>
    <n v="0"/>
    <n v="0"/>
  </r>
  <r>
    <s v="profit"/>
    <n v="104"/>
    <x v="1"/>
    <x v="13"/>
    <n v="18"/>
    <n v="818.1"/>
    <n v="4.4999999999999998E-2"/>
    <n v="4.4999999999999998E-2"/>
    <n v="36.814500000000002"/>
  </r>
  <r>
    <s v="profit"/>
    <n v="105"/>
    <x v="3"/>
    <x v="5"/>
    <n v="20"/>
    <n v="1488"/>
    <n v="6.25E-2"/>
    <n v="6.25E-2"/>
    <n v="93"/>
  </r>
  <r>
    <s v="profit"/>
    <n v="106"/>
    <x v="5"/>
    <x v="20"/>
    <n v="28"/>
    <n v="1983.8"/>
    <n v="0.06"/>
    <n v="0.06"/>
    <n v="119.02799999999999"/>
  </r>
  <r>
    <s v="nonprofit"/>
    <n v="107"/>
    <x v="7"/>
    <x v="44"/>
    <n v="16"/>
    <n v="2184"/>
    <n v="4.7500000000000001E-2"/>
    <n v="0"/>
    <n v="0"/>
  </r>
  <r>
    <s v="profit"/>
    <n v="108"/>
    <x v="1"/>
    <x v="46"/>
    <n v="30"/>
    <n v="1404"/>
    <n v="0.06"/>
    <n v="0.06"/>
    <n v="84.24"/>
  </r>
  <r>
    <s v="profit"/>
    <n v="109"/>
    <x v="2"/>
    <x v="35"/>
    <n v="22"/>
    <n v="1663.2"/>
    <n v="5.7500000000000002E-2"/>
    <n v="5.7500000000000002E-2"/>
    <n v="95.634"/>
  </r>
  <r>
    <s v="profit"/>
    <n v="110"/>
    <x v="2"/>
    <x v="46"/>
    <n v="33"/>
    <n v="2379.3000000000002"/>
    <n v="0.06"/>
    <n v="0.06"/>
    <n v="142.75800000000001"/>
  </r>
  <r>
    <s v="profit"/>
    <n v="111"/>
    <x v="3"/>
    <x v="16"/>
    <n v="28"/>
    <n v="2240"/>
    <s v="None"/>
    <n v="0"/>
    <n v="0"/>
  </r>
  <r>
    <s v="profit"/>
    <n v="112"/>
    <x v="3"/>
    <x v="10"/>
    <n v="35"/>
    <n v="2828"/>
    <s v="None"/>
    <n v="0"/>
    <n v="0"/>
  </r>
  <r>
    <s v="profit"/>
    <n v="113"/>
    <x v="6"/>
    <x v="3"/>
    <n v="11"/>
    <n v="736.45"/>
    <n v="6.1499999999999999E-2"/>
    <n v="6.1499999999999999E-2"/>
    <n v="45.291675000000005"/>
  </r>
  <r>
    <s v="profit"/>
    <n v="114"/>
    <x v="3"/>
    <x v="20"/>
    <n v="27"/>
    <n v="2116.8000000000002"/>
    <n v="0.06"/>
    <n v="0.06"/>
    <n v="127.00800000000001"/>
  </r>
  <r>
    <s v="profit"/>
    <n v="115"/>
    <x v="0"/>
    <x v="42"/>
    <n v="34"/>
    <n v="6783"/>
    <n v="0.04"/>
    <n v="0.04"/>
    <n v="271.32"/>
  </r>
  <r>
    <s v="profit"/>
    <n v="116"/>
    <x v="2"/>
    <x v="34"/>
    <n v="21"/>
    <n v="1602.3"/>
    <n v="5.1249999999999997E-2"/>
    <n v="5.1249999999999997E-2"/>
    <n v="82.117874999999998"/>
  </r>
  <r>
    <s v="nonprofit"/>
    <n v="117"/>
    <x v="4"/>
    <x v="26"/>
    <n v="30"/>
    <n v="405"/>
    <n v="0.04"/>
    <n v="0"/>
    <n v="0"/>
  </r>
  <r>
    <s v="profit"/>
    <n v="118"/>
    <x v="3"/>
    <x v="47"/>
    <n v="34"/>
    <n v="2502.4"/>
    <n v="5.7500000000000002E-2"/>
    <n v="5.7500000000000002E-2"/>
    <n v="143.88800000000001"/>
  </r>
  <r>
    <s v="nonprofit"/>
    <n v="119"/>
    <x v="0"/>
    <x v="1"/>
    <n v="11"/>
    <n v="2171.4"/>
    <n v="0.06"/>
    <n v="0"/>
    <n v="0"/>
  </r>
  <r>
    <s v="profit"/>
    <n v="120"/>
    <x v="4"/>
    <x v="23"/>
    <n v="14"/>
    <n v="224.7"/>
    <n v="0.05"/>
    <n v="0.05"/>
    <n v="11.234999999999999"/>
  </r>
  <r>
    <s v="profit"/>
    <n v="121"/>
    <x v="5"/>
    <x v="17"/>
    <n v="18"/>
    <n v="1076.4000000000001"/>
    <n v="7.0000000000000007E-2"/>
    <n v="7.0000000000000007E-2"/>
    <n v="75.348000000000013"/>
  </r>
  <r>
    <s v="profit"/>
    <n v="122"/>
    <x v="4"/>
    <x v="20"/>
    <n v="22"/>
    <n v="313.5"/>
    <n v="0.06"/>
    <n v="0.06"/>
    <n v="18.809999999999999"/>
  </r>
  <r>
    <s v="profit"/>
    <n v="123"/>
    <x v="7"/>
    <x v="44"/>
    <n v="34"/>
    <n v="5610"/>
    <n v="4.7500000000000001E-2"/>
    <n v="4.7500000000000001E-2"/>
    <n v="266.47500000000002"/>
  </r>
  <r>
    <s v="profit"/>
    <n v="124"/>
    <x v="3"/>
    <x v="28"/>
    <n v="11"/>
    <n v="809.6"/>
    <s v="None"/>
    <n v="0"/>
    <n v="0"/>
  </r>
  <r>
    <s v="profit"/>
    <n v="125"/>
    <x v="6"/>
    <x v="16"/>
    <n v="22"/>
    <n v="1401.4"/>
    <s v="None"/>
    <n v="0"/>
    <n v="0"/>
  </r>
  <r>
    <s v="profit"/>
    <n v="126"/>
    <x v="1"/>
    <x v="27"/>
    <n v="17"/>
    <n v="795.6"/>
    <n v="0.04"/>
    <n v="0.04"/>
    <n v="31.824000000000002"/>
  </r>
  <r>
    <s v="profit"/>
    <n v="127"/>
    <x v="4"/>
    <x v="8"/>
    <n v="34"/>
    <n v="479.4"/>
    <n v="5.6000000000000001E-2"/>
    <n v="5.6000000000000001E-2"/>
    <n v="26.846399999999999"/>
  </r>
  <r>
    <s v="profit"/>
    <n v="128"/>
    <x v="4"/>
    <x v="13"/>
    <n v="29"/>
    <n v="469.8"/>
    <n v="4.4999999999999998E-2"/>
    <n v="4.4999999999999998E-2"/>
    <n v="21.140999999999998"/>
  </r>
  <r>
    <s v="profit"/>
    <n v="129"/>
    <x v="4"/>
    <x v="20"/>
    <n v="31"/>
    <n v="446.4"/>
    <n v="0.06"/>
    <n v="0.06"/>
    <n v="26.783999999999999"/>
  </r>
  <r>
    <s v="profit"/>
    <n v="130"/>
    <x v="5"/>
    <x v="34"/>
    <n v="29"/>
    <n v="1941.55"/>
    <n v="5.1249999999999997E-2"/>
    <n v="5.1249999999999997E-2"/>
    <n v="99.504437499999995"/>
  </r>
  <r>
    <s v="profit"/>
    <n v="131"/>
    <x v="2"/>
    <x v="44"/>
    <n v="24"/>
    <n v="1545.6"/>
    <n v="4.7500000000000001E-2"/>
    <n v="4.7500000000000001E-2"/>
    <n v="73.415999999999997"/>
  </r>
  <r>
    <s v="profit"/>
    <n v="132"/>
    <x v="6"/>
    <x v="41"/>
    <n v="33"/>
    <n v="2187.9"/>
    <n v="0.04"/>
    <n v="0.04"/>
    <n v="87.516000000000005"/>
  </r>
  <r>
    <s v="nonprofit"/>
    <n v="133"/>
    <x v="1"/>
    <x v="11"/>
    <n v="33"/>
    <n v="1603.8"/>
    <n v="5.9499999999999997E-2"/>
    <n v="0"/>
    <n v="0"/>
  </r>
  <r>
    <s v="profit"/>
    <n v="134"/>
    <x v="6"/>
    <x v="27"/>
    <n v="26"/>
    <n v="1842.1"/>
    <n v="0.04"/>
    <n v="0.04"/>
    <n v="73.683999999999997"/>
  </r>
  <r>
    <s v="profit"/>
    <n v="135"/>
    <x v="6"/>
    <x v="15"/>
    <n v="11"/>
    <n v="693.55"/>
    <n v="0.06"/>
    <n v="0.06"/>
    <n v="41.612999999999992"/>
  </r>
  <r>
    <s v="profit"/>
    <n v="136"/>
    <x v="7"/>
    <x v="37"/>
    <n v="12"/>
    <n v="1818"/>
    <n v="7.0000000000000007E-2"/>
    <n v="7.0000000000000007E-2"/>
    <n v="127.26"/>
  </r>
  <r>
    <s v="profit"/>
    <n v="137"/>
    <x v="3"/>
    <x v="3"/>
    <n v="24"/>
    <n v="1977.6"/>
    <n v="6.1499999999999999E-2"/>
    <n v="6.1499999999999999E-2"/>
    <n v="121.6224"/>
  </r>
  <r>
    <s v="profit"/>
    <n v="138"/>
    <x v="0"/>
    <x v="15"/>
    <n v="30"/>
    <n v="5670"/>
    <n v="0.06"/>
    <n v="0.06"/>
    <n v="340.2"/>
  </r>
  <r>
    <s v="nonprofit"/>
    <n v="139"/>
    <x v="3"/>
    <x v="23"/>
    <n v="14"/>
    <n v="1220.8"/>
    <n v="0.05"/>
    <n v="0"/>
    <n v="0"/>
  </r>
  <r>
    <s v="nonprofit"/>
    <n v="140"/>
    <x v="5"/>
    <x v="32"/>
    <n v="18"/>
    <n v="1228.5"/>
    <n v="6.25E-2"/>
    <n v="0"/>
    <n v="0"/>
  </r>
  <r>
    <s v="profit"/>
    <n v="141"/>
    <x v="7"/>
    <x v="29"/>
    <n v="28"/>
    <n v="4074"/>
    <n v="6.8500000000000005E-2"/>
    <n v="6.8500000000000005E-2"/>
    <n v="279.06900000000002"/>
  </r>
  <r>
    <s v="profit"/>
    <n v="142"/>
    <x v="4"/>
    <x v="42"/>
    <n v="21"/>
    <n v="321.3"/>
    <n v="0.04"/>
    <n v="0.04"/>
    <n v="12.852"/>
  </r>
  <r>
    <s v="profit"/>
    <n v="143"/>
    <x v="1"/>
    <x v="11"/>
    <n v="15"/>
    <n v="614.25"/>
    <n v="5.9499999999999997E-2"/>
    <n v="5.9499999999999997E-2"/>
    <n v="36.547874999999998"/>
  </r>
  <r>
    <s v="nonprofit"/>
    <n v="144"/>
    <x v="3"/>
    <x v="6"/>
    <n v="24"/>
    <n v="2054.4"/>
    <n v="7.0000000000000007E-2"/>
    <n v="0"/>
    <n v="0"/>
  </r>
  <r>
    <s v="profit"/>
    <n v="145"/>
    <x v="5"/>
    <x v="20"/>
    <n v="32"/>
    <n v="2225.6"/>
    <n v="0.06"/>
    <n v="0.06"/>
    <n v="133.536"/>
  </r>
  <r>
    <s v="nonprofit"/>
    <n v="146"/>
    <x v="1"/>
    <x v="2"/>
    <n v="32"/>
    <n v="1296"/>
    <n v="7.0000000000000007E-2"/>
    <n v="0"/>
    <n v="0"/>
  </r>
  <r>
    <s v="profit"/>
    <n v="147"/>
    <x v="2"/>
    <x v="2"/>
    <n v="32"/>
    <n v="2352"/>
    <n v="7.0000000000000007E-2"/>
    <n v="7.0000000000000007E-2"/>
    <n v="164.64000000000001"/>
  </r>
  <r>
    <s v="profit"/>
    <n v="148"/>
    <x v="4"/>
    <x v="38"/>
    <n v="19"/>
    <n v="259.35000000000002"/>
    <n v="0.04"/>
    <n v="0.04"/>
    <n v="10.374000000000001"/>
  </r>
  <r>
    <s v="profit"/>
    <n v="149"/>
    <x v="6"/>
    <x v="42"/>
    <n v="30"/>
    <n v="1852.5"/>
    <n v="0.04"/>
    <n v="0.04"/>
    <n v="74.100000000000009"/>
  </r>
  <r>
    <s v="profit"/>
    <n v="150"/>
    <x v="4"/>
    <x v="43"/>
    <n v="20"/>
    <n v="309"/>
    <n v="6.5000000000000002E-2"/>
    <n v="6.5000000000000002E-2"/>
    <n v="20.085000000000001"/>
  </r>
  <r>
    <s v="nonprofit"/>
    <n v="151"/>
    <x v="1"/>
    <x v="48"/>
    <n v="30"/>
    <n v="1431"/>
    <n v="5.2999999999999999E-2"/>
    <n v="0"/>
    <n v="0"/>
  </r>
  <r>
    <s v="profit"/>
    <n v="152"/>
    <x v="3"/>
    <x v="45"/>
    <n v="11"/>
    <n v="809.6"/>
    <n v="2.9000000000000001E-2"/>
    <n v="2.9000000000000001E-2"/>
    <n v="23.478400000000001"/>
  </r>
  <r>
    <s v="profit"/>
    <n v="153"/>
    <x v="1"/>
    <x v="39"/>
    <n v="21"/>
    <n v="982.8"/>
    <n v="6.5000000000000002E-2"/>
    <n v="6.5000000000000002E-2"/>
    <n v="63.881999999999998"/>
  </r>
  <r>
    <s v="profit"/>
    <n v="154"/>
    <x v="2"/>
    <x v="39"/>
    <n v="13"/>
    <n v="910"/>
    <n v="6.5000000000000002E-2"/>
    <n v="6.5000000000000002E-2"/>
    <n v="59.15"/>
  </r>
  <r>
    <s v="profit"/>
    <n v="155"/>
    <x v="4"/>
    <x v="15"/>
    <n v="25"/>
    <n v="367.5"/>
    <n v="0.06"/>
    <n v="0.06"/>
    <n v="22.05"/>
  </r>
  <r>
    <s v="profit"/>
    <n v="156"/>
    <x v="2"/>
    <x v="16"/>
    <n v="19"/>
    <n v="1276.8"/>
    <s v="None"/>
    <n v="0"/>
    <n v="0"/>
  </r>
  <r>
    <s v="profit"/>
    <n v="157"/>
    <x v="0"/>
    <x v="0"/>
    <n v="34"/>
    <n v="6426"/>
    <n v="6.25E-2"/>
    <n v="6.25E-2"/>
    <n v="401.625"/>
  </r>
  <r>
    <s v="profit"/>
    <n v="158"/>
    <x v="7"/>
    <x v="3"/>
    <n v="12"/>
    <n v="1746"/>
    <n v="6.1499999999999999E-2"/>
    <n v="6.1499999999999999E-2"/>
    <n v="107.379"/>
  </r>
  <r>
    <s v="profit"/>
    <n v="159"/>
    <x v="5"/>
    <x v="4"/>
    <n v="16"/>
    <n v="936"/>
    <n v="6.8750000000000006E-2"/>
    <n v="6.8750000000000006E-2"/>
    <n v="64.350000000000009"/>
  </r>
  <r>
    <s v="profit"/>
    <n v="160"/>
    <x v="7"/>
    <x v="26"/>
    <n v="24"/>
    <n v="3708"/>
    <n v="0.04"/>
    <n v="0.04"/>
    <n v="148.32"/>
  </r>
  <r>
    <s v="profit"/>
    <n v="161"/>
    <x v="1"/>
    <x v="46"/>
    <n v="19"/>
    <n v="897.75"/>
    <n v="0.06"/>
    <n v="0.06"/>
    <n v="53.864999999999995"/>
  </r>
  <r>
    <s v="profit"/>
    <n v="162"/>
    <x v="2"/>
    <x v="15"/>
    <n v="11"/>
    <n v="777.7"/>
    <n v="0.06"/>
    <n v="0.06"/>
    <n v="46.661999999999999"/>
  </r>
  <r>
    <s v="profit"/>
    <n v="163"/>
    <x v="4"/>
    <x v="28"/>
    <n v="21"/>
    <n v="343.35"/>
    <s v="None"/>
    <n v="0"/>
    <n v="0"/>
  </r>
  <r>
    <s v="profit"/>
    <n v="164"/>
    <x v="4"/>
    <x v="19"/>
    <n v="28"/>
    <n v="407.4"/>
    <n v="5.5E-2"/>
    <n v="5.5E-2"/>
    <n v="22.407"/>
  </r>
  <r>
    <s v="profit"/>
    <n v="165"/>
    <x v="7"/>
    <x v="40"/>
    <n v="21"/>
    <n v="3055.5"/>
    <n v="0.06"/>
    <n v="0.06"/>
    <n v="183.32999999999998"/>
  </r>
  <r>
    <s v="profit"/>
    <n v="166"/>
    <x v="7"/>
    <x v="36"/>
    <n v="13"/>
    <n v="1891.5"/>
    <s v="None"/>
    <n v="0"/>
    <n v="0"/>
  </r>
  <r>
    <s v="profit"/>
    <n v="167"/>
    <x v="2"/>
    <x v="49"/>
    <n v="33"/>
    <n v="2102.1"/>
    <s v="None"/>
    <n v="0"/>
    <n v="0"/>
  </r>
  <r>
    <s v="profit"/>
    <n v="168"/>
    <x v="0"/>
    <x v="17"/>
    <n v="33"/>
    <n v="6375.6"/>
    <n v="7.0000000000000007E-2"/>
    <n v="7.0000000000000007E-2"/>
    <n v="446.29200000000009"/>
  </r>
  <r>
    <s v="profit"/>
    <n v="169"/>
    <x v="3"/>
    <x v="6"/>
    <n v="29"/>
    <n v="2250.4"/>
    <n v="7.0000000000000007E-2"/>
    <n v="7.0000000000000007E-2"/>
    <n v="157.52800000000002"/>
  </r>
  <r>
    <s v="profit"/>
    <n v="170"/>
    <x v="2"/>
    <x v="6"/>
    <n v="27"/>
    <n v="1795.5"/>
    <n v="7.0000000000000007E-2"/>
    <n v="7.0000000000000007E-2"/>
    <n v="125.68500000000002"/>
  </r>
  <r>
    <s v="profit"/>
    <n v="171"/>
    <x v="2"/>
    <x v="1"/>
    <n v="31"/>
    <n v="2300.1999999999998"/>
    <n v="0.06"/>
    <n v="0.06"/>
    <n v="138.01199999999997"/>
  </r>
  <r>
    <s v="profit"/>
    <n v="172"/>
    <x v="7"/>
    <x v="21"/>
    <n v="17"/>
    <n v="2448"/>
    <n v="7.0000000000000007E-2"/>
    <n v="7.0000000000000007E-2"/>
    <n v="171.36"/>
  </r>
  <r>
    <s v="profit"/>
    <n v="173"/>
    <x v="4"/>
    <x v="26"/>
    <n v="35"/>
    <n v="556.5"/>
    <n v="0.04"/>
    <n v="0.04"/>
    <n v="22.26"/>
  </r>
  <r>
    <s v="profit"/>
    <n v="174"/>
    <x v="2"/>
    <x v="24"/>
    <n v="18"/>
    <n v="1323"/>
    <n v="0.06"/>
    <n v="0.06"/>
    <n v="79.38"/>
  </r>
  <r>
    <s v="profit"/>
    <n v="175"/>
    <x v="2"/>
    <x v="33"/>
    <n v="18"/>
    <n v="1171.8"/>
    <n v="0.05"/>
    <n v="0.05"/>
    <n v="58.59"/>
  </r>
  <r>
    <s v="profit"/>
    <n v="176"/>
    <x v="7"/>
    <x v="41"/>
    <n v="16"/>
    <n v="2592"/>
    <n v="0.04"/>
    <n v="0.04"/>
    <n v="103.68"/>
  </r>
  <r>
    <s v="profit"/>
    <n v="177"/>
    <x v="1"/>
    <x v="34"/>
    <n v="15"/>
    <n v="607.5"/>
    <n v="5.1249999999999997E-2"/>
    <n v="5.1249999999999997E-2"/>
    <n v="31.134374999999999"/>
  </r>
  <r>
    <s v="profit"/>
    <n v="178"/>
    <x v="6"/>
    <x v="0"/>
    <n v="21"/>
    <n v="1242.1500000000001"/>
    <n v="6.25E-2"/>
    <n v="6.25E-2"/>
    <n v="77.634375000000006"/>
  </r>
  <r>
    <s v="profit"/>
    <n v="179"/>
    <x v="1"/>
    <x v="35"/>
    <n v="11"/>
    <n v="539.54999999999995"/>
    <n v="5.7500000000000002E-2"/>
    <n v="5.7500000000000002E-2"/>
    <n v="31.024124999999998"/>
  </r>
  <r>
    <s v="profit"/>
    <n v="180"/>
    <x v="2"/>
    <x v="9"/>
    <n v="14"/>
    <n v="891.8"/>
    <n v="0.06"/>
    <n v="0.06"/>
    <n v="53.507999999999996"/>
  </r>
  <r>
    <s v="profit"/>
    <n v="181"/>
    <x v="3"/>
    <x v="46"/>
    <n v="33"/>
    <n v="2772"/>
    <n v="0.06"/>
    <n v="0.06"/>
    <n v="166.32"/>
  </r>
  <r>
    <s v="profit"/>
    <n v="182"/>
    <x v="5"/>
    <x v="22"/>
    <n v="16"/>
    <n v="956.8"/>
    <n v="0.04"/>
    <n v="0.04"/>
    <n v="38.271999999999998"/>
  </r>
  <r>
    <s v="profit"/>
    <n v="183"/>
    <x v="1"/>
    <x v="2"/>
    <n v="13"/>
    <n v="602.54999999999995"/>
    <n v="7.0000000000000007E-2"/>
    <n v="7.0000000000000007E-2"/>
    <n v="42.1785"/>
  </r>
  <r>
    <s v="profit"/>
    <n v="184"/>
    <x v="1"/>
    <x v="21"/>
    <n v="26"/>
    <n v="1158.3"/>
    <n v="7.0000000000000007E-2"/>
    <n v="7.0000000000000007E-2"/>
    <n v="81.081000000000003"/>
  </r>
  <r>
    <s v="profit"/>
    <n v="185"/>
    <x v="2"/>
    <x v="42"/>
    <n v="31"/>
    <n v="2126.6"/>
    <n v="0.04"/>
    <n v="0.04"/>
    <n v="85.063999999999993"/>
  </r>
  <r>
    <s v="profit"/>
    <n v="186"/>
    <x v="6"/>
    <x v="28"/>
    <n v="24"/>
    <n v="1544.4"/>
    <s v="None"/>
    <n v="0"/>
    <n v="0"/>
  </r>
  <r>
    <s v="nonprofit"/>
    <n v="187"/>
    <x v="2"/>
    <x v="30"/>
    <n v="10"/>
    <n v="637"/>
    <n v="6.3500000000000001E-2"/>
    <n v="0"/>
    <n v="0"/>
  </r>
  <r>
    <s v="profit"/>
    <n v="188"/>
    <x v="2"/>
    <x v="6"/>
    <n v="13"/>
    <n v="882.7"/>
    <n v="7.0000000000000007E-2"/>
    <n v="7.0000000000000007E-2"/>
    <n v="61.789000000000009"/>
  </r>
  <r>
    <s v="profit"/>
    <n v="189"/>
    <x v="2"/>
    <x v="47"/>
    <n v="21"/>
    <n v="1499.4"/>
    <n v="5.7500000000000002E-2"/>
    <n v="5.7500000000000002E-2"/>
    <n v="86.215500000000006"/>
  </r>
  <r>
    <s v="profit"/>
    <n v="190"/>
    <x v="4"/>
    <x v="27"/>
    <n v="35"/>
    <n v="488.25"/>
    <n v="0.04"/>
    <n v="0.04"/>
    <n v="19.53"/>
  </r>
  <r>
    <s v="profit"/>
    <n v="191"/>
    <x v="5"/>
    <x v="34"/>
    <n v="20"/>
    <n v="1417"/>
    <n v="5.1249999999999997E-2"/>
    <n v="5.1249999999999997E-2"/>
    <n v="72.621249999999989"/>
  </r>
  <r>
    <s v="profit"/>
    <n v="192"/>
    <x v="0"/>
    <x v="29"/>
    <n v="15"/>
    <n v="2866.5"/>
    <n v="6.8500000000000005E-2"/>
    <n v="6.8500000000000005E-2"/>
    <n v="196.35525000000001"/>
  </r>
  <r>
    <s v="profit"/>
    <n v="193"/>
    <x v="2"/>
    <x v="36"/>
    <n v="11"/>
    <n v="816.2"/>
    <s v="None"/>
    <n v="0"/>
    <n v="0"/>
  </r>
  <r>
    <s v="profit"/>
    <n v="194"/>
    <x v="1"/>
    <x v="10"/>
    <n v="10"/>
    <n v="436.5"/>
    <s v="None"/>
    <n v="0"/>
    <n v="0"/>
  </r>
  <r>
    <s v="profit"/>
    <n v="195"/>
    <x v="5"/>
    <x v="30"/>
    <n v="27"/>
    <n v="1772.55"/>
    <n v="6.3500000000000001E-2"/>
    <n v="6.3500000000000001E-2"/>
    <n v="112.55692499999999"/>
  </r>
  <r>
    <s v="profit"/>
    <n v="196"/>
    <x v="7"/>
    <x v="11"/>
    <n v="11"/>
    <n v="1584"/>
    <n v="5.9499999999999997E-2"/>
    <n v="5.9499999999999997E-2"/>
    <n v="94.24799999999999"/>
  </r>
  <r>
    <s v="profit"/>
    <n v="197"/>
    <x v="3"/>
    <x v="25"/>
    <n v="29"/>
    <n v="2227.1999999999998"/>
    <n v="7.4999999999999997E-2"/>
    <n v="7.4999999999999997E-2"/>
    <n v="167.04"/>
  </r>
  <r>
    <s v="profit"/>
    <n v="198"/>
    <x v="5"/>
    <x v="37"/>
    <n v="23"/>
    <n v="1509.95"/>
    <n v="7.0000000000000007E-2"/>
    <n v="7.0000000000000007E-2"/>
    <n v="105.69650000000001"/>
  </r>
  <r>
    <s v="profit"/>
    <n v="199"/>
    <x v="5"/>
    <x v="33"/>
    <n v="31"/>
    <n v="1914.25"/>
    <n v="0.05"/>
    <n v="0.05"/>
    <n v="95.712500000000006"/>
  </r>
  <r>
    <s v="profit"/>
    <n v="200"/>
    <x v="4"/>
    <x v="22"/>
    <n v="35"/>
    <n v="551.25"/>
    <n v="0.04"/>
    <n v="0.04"/>
    <n v="22.05"/>
  </r>
  <r>
    <s v="nonprofit"/>
    <n v="201"/>
    <x v="4"/>
    <x v="18"/>
    <n v="17"/>
    <n v="239.7"/>
    <n v="0.06"/>
    <n v="0"/>
    <n v="0"/>
  </r>
  <r>
    <s v="profit"/>
    <n v="202"/>
    <x v="5"/>
    <x v="12"/>
    <n v="23"/>
    <n v="1539.85"/>
    <n v="0.04"/>
    <n v="0.04"/>
    <n v="61.594000000000001"/>
  </r>
  <r>
    <s v="profit"/>
    <n v="203"/>
    <x v="3"/>
    <x v="15"/>
    <n v="31"/>
    <n v="2628.8"/>
    <n v="0.06"/>
    <n v="0.06"/>
    <n v="157.72800000000001"/>
  </r>
  <r>
    <s v="profit"/>
    <n v="204"/>
    <x v="2"/>
    <x v="46"/>
    <n v="24"/>
    <n v="1596"/>
    <n v="0.06"/>
    <n v="0.06"/>
    <n v="95.759999999999991"/>
  </r>
  <r>
    <s v="profit"/>
    <n v="205"/>
    <x v="6"/>
    <x v="29"/>
    <n v="28"/>
    <n v="1838.2"/>
    <n v="6.8500000000000005E-2"/>
    <n v="6.8500000000000005E-2"/>
    <n v="125.91670000000001"/>
  </r>
  <r>
    <s v="profit"/>
    <n v="206"/>
    <x v="7"/>
    <x v="38"/>
    <n v="24"/>
    <n v="3744"/>
    <n v="0.04"/>
    <n v="0.04"/>
    <n v="149.76"/>
  </r>
  <r>
    <s v="profit"/>
    <n v="207"/>
    <x v="1"/>
    <x v="20"/>
    <n v="32"/>
    <n v="1468.8"/>
    <n v="0.06"/>
    <n v="0.06"/>
    <n v="88.128"/>
  </r>
  <r>
    <s v="profit"/>
    <n v="208"/>
    <x v="5"/>
    <x v="41"/>
    <n v="31"/>
    <n v="2055.3000000000002"/>
    <n v="0.04"/>
    <n v="0.04"/>
    <n v="82.212000000000003"/>
  </r>
  <r>
    <s v="profit"/>
    <n v="209"/>
    <x v="5"/>
    <x v="18"/>
    <n v="34"/>
    <n v="2364.6999999999998"/>
    <n v="0.06"/>
    <n v="0.06"/>
    <n v="141.88199999999998"/>
  </r>
  <r>
    <s v="profit"/>
    <n v="210"/>
    <x v="2"/>
    <x v="42"/>
    <n v="16"/>
    <n v="1052.8"/>
    <n v="0.04"/>
    <n v="0.04"/>
    <n v="42.112000000000002"/>
  </r>
  <r>
    <s v="profit"/>
    <n v="211"/>
    <x v="6"/>
    <x v="42"/>
    <n v="29"/>
    <n v="1696.5"/>
    <n v="0.04"/>
    <n v="0.04"/>
    <n v="67.86"/>
  </r>
  <r>
    <s v="profit"/>
    <n v="212"/>
    <x v="1"/>
    <x v="25"/>
    <n v="19"/>
    <n v="778.05"/>
    <n v="7.4999999999999997E-2"/>
    <n v="7.4999999999999997E-2"/>
    <n v="58.353749999999991"/>
  </r>
  <r>
    <s v="profit"/>
    <n v="213"/>
    <x v="4"/>
    <x v="36"/>
    <n v="30"/>
    <n v="463.5"/>
    <s v="None"/>
    <n v="0"/>
    <n v="0"/>
  </r>
  <r>
    <s v="profit"/>
    <n v="214"/>
    <x v="6"/>
    <x v="50"/>
    <n v="13"/>
    <n v="929.5"/>
    <n v="0.06"/>
    <n v="0.06"/>
    <n v="55.769999999999996"/>
  </r>
  <r>
    <s v="profit"/>
    <n v="215"/>
    <x v="4"/>
    <x v="27"/>
    <n v="13"/>
    <n v="198.9"/>
    <n v="0.04"/>
    <n v="0.04"/>
    <n v="7.9560000000000004"/>
  </r>
  <r>
    <s v="profit"/>
    <n v="216"/>
    <x v="5"/>
    <x v="21"/>
    <n v="15"/>
    <n v="994.5"/>
    <n v="7.0000000000000007E-2"/>
    <n v="7.0000000000000007E-2"/>
    <n v="69.615000000000009"/>
  </r>
  <r>
    <s v="profit"/>
    <n v="217"/>
    <x v="6"/>
    <x v="29"/>
    <n v="30"/>
    <n v="2125.5"/>
    <n v="6.8500000000000005E-2"/>
    <n v="6.8500000000000005E-2"/>
    <n v="145.59675000000001"/>
  </r>
  <r>
    <s v="profit"/>
    <n v="218"/>
    <x v="3"/>
    <x v="28"/>
    <n v="16"/>
    <n v="1267.2"/>
    <s v="None"/>
    <n v="0"/>
    <n v="0"/>
  </r>
  <r>
    <s v="profit"/>
    <n v="219"/>
    <x v="4"/>
    <x v="26"/>
    <n v="15"/>
    <n v="216"/>
    <n v="0.04"/>
    <n v="0.04"/>
    <n v="8.64"/>
  </r>
  <r>
    <s v="profit"/>
    <n v="220"/>
    <x v="7"/>
    <x v="43"/>
    <n v="34"/>
    <n v="4896"/>
    <n v="6.5000000000000002E-2"/>
    <n v="6.5000000000000002E-2"/>
    <n v="318.24"/>
  </r>
  <r>
    <s v="profit"/>
    <n v="221"/>
    <x v="2"/>
    <x v="38"/>
    <n v="29"/>
    <n v="1827"/>
    <n v="0.04"/>
    <n v="0.04"/>
    <n v="73.08"/>
  </r>
  <r>
    <s v="profit"/>
    <n v="222"/>
    <x v="3"/>
    <x v="39"/>
    <n v="12"/>
    <n v="931.2"/>
    <n v="6.5000000000000002E-2"/>
    <n v="6.5000000000000002E-2"/>
    <n v="60.528000000000006"/>
  </r>
  <r>
    <s v="profit"/>
    <n v="223"/>
    <x v="7"/>
    <x v="26"/>
    <n v="17"/>
    <n v="2779.5"/>
    <n v="0.04"/>
    <n v="0.04"/>
    <n v="111.18"/>
  </r>
  <r>
    <s v="nonprofit"/>
    <n v="224"/>
    <x v="3"/>
    <x v="48"/>
    <n v="16"/>
    <n v="1254.4000000000001"/>
    <n v="5.2999999999999999E-2"/>
    <n v="0"/>
    <n v="0"/>
  </r>
  <r>
    <s v="nonprofit"/>
    <n v="225"/>
    <x v="4"/>
    <x v="32"/>
    <n v="33"/>
    <n v="539.54999999999995"/>
    <n v="6.25E-2"/>
    <n v="0"/>
    <n v="0"/>
  </r>
  <r>
    <s v="nonprofit"/>
    <n v="226"/>
    <x v="4"/>
    <x v="27"/>
    <n v="19"/>
    <n v="270.75"/>
    <n v="0.04"/>
    <n v="0"/>
    <n v="0"/>
  </r>
  <r>
    <s v="profit"/>
    <n v="227"/>
    <x v="0"/>
    <x v="37"/>
    <n v="20"/>
    <n v="4368"/>
    <n v="7.0000000000000007E-2"/>
    <n v="7.0000000000000007E-2"/>
    <n v="305.76000000000005"/>
  </r>
  <r>
    <s v="profit"/>
    <n v="228"/>
    <x v="0"/>
    <x v="3"/>
    <n v="20"/>
    <n v="3990"/>
    <n v="6.1499999999999999E-2"/>
    <n v="6.1499999999999999E-2"/>
    <n v="245.38499999999999"/>
  </r>
  <r>
    <s v="profit"/>
    <n v="229"/>
    <x v="5"/>
    <x v="48"/>
    <n v="20"/>
    <n v="1417"/>
    <n v="5.2999999999999999E-2"/>
    <n v="5.2999999999999999E-2"/>
    <n v="75.100999999999999"/>
  </r>
  <r>
    <s v="profit"/>
    <n v="230"/>
    <x v="0"/>
    <x v="14"/>
    <n v="30"/>
    <n v="6615"/>
    <n v="0.06"/>
    <n v="0.06"/>
    <n v="396.9"/>
  </r>
  <r>
    <s v="profit"/>
    <n v="231"/>
    <x v="7"/>
    <x v="0"/>
    <n v="30"/>
    <n v="4950"/>
    <n v="6.25E-2"/>
    <n v="6.25E-2"/>
    <n v="309.375"/>
  </r>
  <r>
    <s v="profit"/>
    <n v="232"/>
    <x v="3"/>
    <x v="16"/>
    <n v="13"/>
    <n v="1050.4000000000001"/>
    <s v="None"/>
    <n v="0"/>
    <n v="0"/>
  </r>
  <r>
    <s v="profit"/>
    <n v="233"/>
    <x v="1"/>
    <x v="20"/>
    <n v="21"/>
    <n v="1011.15"/>
    <n v="0.06"/>
    <n v="0.06"/>
    <n v="60.668999999999997"/>
  </r>
  <r>
    <s v="profit"/>
    <n v="234"/>
    <x v="5"/>
    <x v="29"/>
    <n v="34"/>
    <n v="2099.5"/>
    <n v="6.8500000000000005E-2"/>
    <n v="6.8500000000000005E-2"/>
    <n v="143.81575000000001"/>
  </r>
  <r>
    <s v="profit"/>
    <n v="235"/>
    <x v="4"/>
    <x v="17"/>
    <n v="10"/>
    <n v="163.5"/>
    <n v="7.0000000000000007E-2"/>
    <n v="7.0000000000000007E-2"/>
    <n v="11.445"/>
  </r>
  <r>
    <s v="profit"/>
    <n v="236"/>
    <x v="1"/>
    <x v="12"/>
    <n v="34"/>
    <n v="1422.9"/>
    <n v="0.04"/>
    <n v="0.04"/>
    <n v="56.916000000000004"/>
  </r>
  <r>
    <s v="profit"/>
    <n v="237"/>
    <x v="1"/>
    <x v="44"/>
    <n v="34"/>
    <n v="1667.7"/>
    <n v="4.7500000000000001E-2"/>
    <n v="4.7500000000000001E-2"/>
    <n v="79.21575"/>
  </r>
  <r>
    <s v="profit"/>
    <n v="238"/>
    <x v="6"/>
    <x v="41"/>
    <n v="28"/>
    <n v="1929.2"/>
    <n v="0.04"/>
    <n v="0.04"/>
    <n v="77.168000000000006"/>
  </r>
  <r>
    <s v="profit"/>
    <n v="239"/>
    <x v="0"/>
    <x v="22"/>
    <n v="19"/>
    <n v="4349.1000000000004"/>
    <n v="0.04"/>
    <n v="0.04"/>
    <n v="173.96400000000003"/>
  </r>
  <r>
    <s v="profit"/>
    <n v="240"/>
    <x v="3"/>
    <x v="33"/>
    <n v="14"/>
    <n v="1030.4000000000001"/>
    <n v="0.05"/>
    <n v="0.05"/>
    <n v="51.52000000000001"/>
  </r>
  <r>
    <s v="profit"/>
    <n v="241"/>
    <x v="0"/>
    <x v="45"/>
    <n v="24"/>
    <n v="5544"/>
    <n v="2.9000000000000001E-2"/>
    <n v="2.9000000000000001E-2"/>
    <n v="160.77600000000001"/>
  </r>
  <r>
    <s v="profit"/>
    <n v="242"/>
    <x v="7"/>
    <x v="19"/>
    <n v="35"/>
    <n v="4935"/>
    <n v="5.5E-2"/>
    <n v="5.5E-2"/>
    <n v="271.42500000000001"/>
  </r>
  <r>
    <s v="nonprofit"/>
    <n v="243"/>
    <x v="1"/>
    <x v="9"/>
    <n v="17"/>
    <n v="787.95"/>
    <n v="0.06"/>
    <n v="0"/>
    <n v="0"/>
  </r>
  <r>
    <s v="profit"/>
    <n v="244"/>
    <x v="6"/>
    <x v="40"/>
    <n v="29"/>
    <n v="1941.55"/>
    <n v="0.06"/>
    <n v="0.06"/>
    <n v="116.49299999999999"/>
  </r>
  <r>
    <s v="profit"/>
    <n v="245"/>
    <x v="1"/>
    <x v="48"/>
    <n v="31"/>
    <n v="1534.5"/>
    <n v="5.2999999999999999E-2"/>
    <n v="5.2999999999999999E-2"/>
    <n v="81.328499999999991"/>
  </r>
  <r>
    <s v="profit"/>
    <n v="246"/>
    <x v="5"/>
    <x v="43"/>
    <n v="28"/>
    <n v="1638"/>
    <n v="6.5000000000000002E-2"/>
    <n v="6.5000000000000002E-2"/>
    <n v="106.47"/>
  </r>
  <r>
    <s v="profit"/>
    <n v="247"/>
    <x v="5"/>
    <x v="24"/>
    <n v="29"/>
    <n v="1696.5"/>
    <n v="0.06"/>
    <n v="0.06"/>
    <n v="101.78999999999999"/>
  </r>
  <r>
    <s v="profit"/>
    <n v="248"/>
    <x v="3"/>
    <x v="39"/>
    <n v="28"/>
    <n v="2195.1999999999998"/>
    <n v="6.5000000000000002E-2"/>
    <n v="6.5000000000000002E-2"/>
    <n v="142.68799999999999"/>
  </r>
  <r>
    <s v="profit"/>
    <n v="249"/>
    <x v="1"/>
    <x v="16"/>
    <n v="28"/>
    <n v="1285.2"/>
    <s v="None"/>
    <n v="0"/>
    <n v="0"/>
  </r>
  <r>
    <s v="profit"/>
    <n v="250"/>
    <x v="6"/>
    <x v="36"/>
    <n v="18"/>
    <n v="1088.0999999999999"/>
    <s v="None"/>
    <n v="0"/>
    <n v="0"/>
  </r>
  <r>
    <s v="profit"/>
    <n v="251"/>
    <x v="4"/>
    <x v="25"/>
    <n v="12"/>
    <n v="189"/>
    <n v="7.4999999999999997E-2"/>
    <n v="7.4999999999999997E-2"/>
    <n v="14.174999999999999"/>
  </r>
  <r>
    <s v="profit"/>
    <n v="252"/>
    <x v="6"/>
    <x v="13"/>
    <n v="16"/>
    <n v="967.2"/>
    <n v="4.4999999999999998E-2"/>
    <n v="4.4999999999999998E-2"/>
    <n v="43.524000000000001"/>
  </r>
  <r>
    <s v="profit"/>
    <n v="253"/>
    <x v="1"/>
    <x v="7"/>
    <n v="26"/>
    <n v="1099.8"/>
    <n v="4.2250000000000003E-2"/>
    <n v="4.2250000000000003E-2"/>
    <n v="46.466549999999998"/>
  </r>
  <r>
    <s v="profit"/>
    <n v="254"/>
    <x v="4"/>
    <x v="37"/>
    <n v="29"/>
    <n v="435"/>
    <n v="7.0000000000000007E-2"/>
    <n v="7.0000000000000007E-2"/>
    <n v="30.450000000000003"/>
  </r>
  <r>
    <s v="profit"/>
    <n v="255"/>
    <x v="1"/>
    <x v="7"/>
    <n v="33"/>
    <n v="1588.95"/>
    <n v="4.2250000000000003E-2"/>
    <n v="4.2250000000000003E-2"/>
    <n v="67.133137500000004"/>
  </r>
  <r>
    <s v="profit"/>
    <n v="256"/>
    <x v="6"/>
    <x v="30"/>
    <n v="22"/>
    <n v="1358.5"/>
    <n v="6.3500000000000001E-2"/>
    <n v="6.3500000000000001E-2"/>
    <n v="86.264750000000006"/>
  </r>
  <r>
    <s v="profit"/>
    <n v="257"/>
    <x v="2"/>
    <x v="22"/>
    <n v="34"/>
    <n v="2142"/>
    <n v="0.04"/>
    <n v="0.04"/>
    <n v="85.68"/>
  </r>
  <r>
    <s v="profit"/>
    <n v="258"/>
    <x v="7"/>
    <x v="24"/>
    <n v="30"/>
    <n v="4680"/>
    <n v="0.06"/>
    <n v="0.06"/>
    <n v="280.8"/>
  </r>
  <r>
    <s v="profit"/>
    <n v="259"/>
    <x v="0"/>
    <x v="49"/>
    <n v="28"/>
    <n v="5880"/>
    <s v="None"/>
    <n v="0"/>
    <n v="0"/>
  </r>
  <r>
    <s v="profit"/>
    <n v="260"/>
    <x v="2"/>
    <x v="6"/>
    <n v="30"/>
    <n v="2163"/>
    <n v="7.0000000000000007E-2"/>
    <n v="7.0000000000000007E-2"/>
    <n v="151.41000000000003"/>
  </r>
  <r>
    <s v="profit"/>
    <n v="261"/>
    <x v="1"/>
    <x v="47"/>
    <n v="30"/>
    <n v="1458"/>
    <n v="5.7500000000000002E-2"/>
    <n v="5.7500000000000002E-2"/>
    <n v="83.835000000000008"/>
  </r>
  <r>
    <s v="profit"/>
    <n v="262"/>
    <x v="2"/>
    <x v="27"/>
    <n v="32"/>
    <n v="2105.6"/>
    <n v="0.04"/>
    <n v="0.04"/>
    <n v="84.224000000000004"/>
  </r>
  <r>
    <s v="profit"/>
    <n v="263"/>
    <x v="2"/>
    <x v="50"/>
    <n v="30"/>
    <n v="2016"/>
    <n v="0.06"/>
    <n v="0.06"/>
    <n v="120.96"/>
  </r>
  <r>
    <s v="profit"/>
    <n v="264"/>
    <x v="3"/>
    <x v="17"/>
    <n v="26"/>
    <n v="2288"/>
    <n v="7.0000000000000007E-2"/>
    <n v="7.0000000000000007E-2"/>
    <n v="160.16000000000003"/>
  </r>
  <r>
    <s v="nonprofit"/>
    <n v="265"/>
    <x v="1"/>
    <x v="25"/>
    <n v="29"/>
    <n v="1318.05"/>
    <n v="7.4999999999999997E-2"/>
    <n v="0"/>
    <n v="0"/>
  </r>
  <r>
    <s v="profit"/>
    <n v="266"/>
    <x v="6"/>
    <x v="26"/>
    <n v="16"/>
    <n v="1019.2"/>
    <n v="0.04"/>
    <n v="0.04"/>
    <n v="40.768000000000001"/>
  </r>
  <r>
    <s v="profit"/>
    <n v="267"/>
    <x v="5"/>
    <x v="48"/>
    <n v="16"/>
    <n v="977.6"/>
    <n v="5.2999999999999999E-2"/>
    <n v="5.2999999999999999E-2"/>
    <n v="51.812800000000003"/>
  </r>
  <r>
    <s v="profit"/>
    <n v="268"/>
    <x v="6"/>
    <x v="32"/>
    <n v="11"/>
    <n v="686.4"/>
    <n v="6.25E-2"/>
    <n v="6.25E-2"/>
    <n v="42.9"/>
  </r>
  <r>
    <s v="profit"/>
    <n v="269"/>
    <x v="3"/>
    <x v="0"/>
    <n v="26"/>
    <n v="2225.6"/>
    <n v="6.25E-2"/>
    <n v="6.25E-2"/>
    <n v="139.1"/>
  </r>
  <r>
    <s v="nonprofit"/>
    <n v="270"/>
    <x v="4"/>
    <x v="16"/>
    <n v="28"/>
    <n v="432.6"/>
    <s v="None"/>
    <n v="0"/>
    <n v="0"/>
  </r>
  <r>
    <s v="profit"/>
    <n v="271"/>
    <x v="1"/>
    <x v="28"/>
    <n v="10"/>
    <n v="432"/>
    <s v="None"/>
    <n v="0"/>
    <n v="0"/>
  </r>
  <r>
    <s v="profit"/>
    <n v="272"/>
    <x v="3"/>
    <x v="23"/>
    <n v="18"/>
    <n v="1425.6"/>
    <n v="0.05"/>
    <n v="0.05"/>
    <n v="71.28"/>
  </r>
  <r>
    <s v="profit"/>
    <n v="273"/>
    <x v="2"/>
    <x v="9"/>
    <n v="20"/>
    <n v="1498"/>
    <n v="0.06"/>
    <n v="0.06"/>
    <n v="89.88"/>
  </r>
  <r>
    <s v="profit"/>
    <n v="274"/>
    <x v="6"/>
    <x v="27"/>
    <n v="31"/>
    <n v="2015"/>
    <n v="0.04"/>
    <n v="0.04"/>
    <n v="80.600000000000009"/>
  </r>
  <r>
    <s v="profit"/>
    <n v="275"/>
    <x v="4"/>
    <x v="31"/>
    <n v="12"/>
    <n v="176.4"/>
    <n v="5.5E-2"/>
    <n v="5.5E-2"/>
    <n v="9.702"/>
  </r>
  <r>
    <s v="profit"/>
    <n v="276"/>
    <x v="2"/>
    <x v="1"/>
    <n v="10"/>
    <n v="644"/>
    <n v="0.06"/>
    <n v="0.06"/>
    <n v="38.64"/>
  </r>
  <r>
    <s v="profit"/>
    <n v="277"/>
    <x v="6"/>
    <x v="40"/>
    <n v="19"/>
    <n v="1160.9000000000001"/>
    <n v="0.06"/>
    <n v="0.06"/>
    <n v="69.653999999999996"/>
  </r>
  <r>
    <s v="profit"/>
    <n v="278"/>
    <x v="5"/>
    <x v="2"/>
    <n v="13"/>
    <n v="760.5"/>
    <n v="7.0000000000000007E-2"/>
    <n v="7.0000000000000007E-2"/>
    <n v="53.235000000000007"/>
  </r>
  <r>
    <s v="profit"/>
    <n v="279"/>
    <x v="0"/>
    <x v="39"/>
    <n v="32"/>
    <n v="6988.8"/>
    <n v="6.5000000000000002E-2"/>
    <n v="6.5000000000000002E-2"/>
    <n v="454.27200000000005"/>
  </r>
  <r>
    <s v="profit"/>
    <n v="280"/>
    <x v="7"/>
    <x v="18"/>
    <n v="13"/>
    <n v="1813.5"/>
    <n v="0.06"/>
    <n v="0.06"/>
    <n v="108.81"/>
  </r>
  <r>
    <s v="profit"/>
    <n v="281"/>
    <x v="5"/>
    <x v="3"/>
    <n v="27"/>
    <n v="1684.8"/>
    <n v="6.1499999999999999E-2"/>
    <n v="6.1499999999999999E-2"/>
    <n v="103.6152"/>
  </r>
  <r>
    <s v="profit"/>
    <n v="282"/>
    <x v="4"/>
    <x v="16"/>
    <n v="17"/>
    <n v="234.6"/>
    <s v="None"/>
    <n v="0"/>
    <n v="0"/>
  </r>
  <r>
    <s v="profit"/>
    <n v="283"/>
    <x v="0"/>
    <x v="9"/>
    <n v="13"/>
    <n v="2511.6"/>
    <n v="0.06"/>
    <n v="0.06"/>
    <n v="150.696"/>
  </r>
  <r>
    <s v="profit"/>
    <n v="284"/>
    <x v="7"/>
    <x v="34"/>
    <n v="14"/>
    <n v="2268"/>
    <n v="5.1249999999999997E-2"/>
    <n v="5.1249999999999997E-2"/>
    <n v="116.235"/>
  </r>
  <r>
    <s v="profit"/>
    <n v="285"/>
    <x v="1"/>
    <x v="29"/>
    <n v="26"/>
    <n v="1193.4000000000001"/>
    <n v="6.8500000000000005E-2"/>
    <n v="6.8500000000000005E-2"/>
    <n v="81.747900000000016"/>
  </r>
  <r>
    <s v="profit"/>
    <n v="286"/>
    <x v="1"/>
    <x v="30"/>
    <n v="18"/>
    <n v="810"/>
    <n v="6.3500000000000001E-2"/>
    <n v="6.3500000000000001E-2"/>
    <n v="51.435000000000002"/>
  </r>
  <r>
    <s v="profit"/>
    <n v="287"/>
    <x v="5"/>
    <x v="18"/>
    <n v="32"/>
    <n v="2059.1999999999998"/>
    <n v="0.06"/>
    <n v="0.06"/>
    <n v="123.55199999999998"/>
  </r>
  <r>
    <s v="profit"/>
    <n v="288"/>
    <x v="2"/>
    <x v="13"/>
    <n v="20"/>
    <n v="1386"/>
    <n v="4.4999999999999998E-2"/>
    <n v="4.4999999999999998E-2"/>
    <n v="62.37"/>
  </r>
  <r>
    <s v="profit"/>
    <n v="289"/>
    <x v="3"/>
    <x v="17"/>
    <n v="21"/>
    <n v="1612.8"/>
    <n v="7.0000000000000007E-2"/>
    <n v="7.0000000000000007E-2"/>
    <n v="112.896"/>
  </r>
  <r>
    <s v="profit"/>
    <n v="290"/>
    <x v="5"/>
    <x v="16"/>
    <n v="12"/>
    <n v="819"/>
    <s v="None"/>
    <n v="0"/>
    <n v="0"/>
  </r>
  <r>
    <s v="profit"/>
    <n v="291"/>
    <x v="3"/>
    <x v="24"/>
    <n v="33"/>
    <n v="2560.8000000000002"/>
    <n v="0.06"/>
    <n v="0.06"/>
    <n v="153.648"/>
  </r>
  <r>
    <s v="profit"/>
    <n v="292"/>
    <x v="4"/>
    <x v="18"/>
    <n v="11"/>
    <n v="158.4"/>
    <n v="0.06"/>
    <n v="0.06"/>
    <n v="9.5039999999999996"/>
  </r>
  <r>
    <s v="profit"/>
    <n v="293"/>
    <x v="6"/>
    <x v="43"/>
    <n v="22"/>
    <n v="1515.8"/>
    <n v="6.5000000000000002E-2"/>
    <n v="6.5000000000000002E-2"/>
    <n v="98.527000000000001"/>
  </r>
  <r>
    <s v="profit"/>
    <n v="294"/>
    <x v="0"/>
    <x v="46"/>
    <n v="19"/>
    <n v="4029.9"/>
    <n v="0.06"/>
    <n v="0.06"/>
    <n v="241.79399999999998"/>
  </r>
  <r>
    <s v="profit"/>
    <n v="295"/>
    <x v="2"/>
    <x v="33"/>
    <n v="11"/>
    <n v="847"/>
    <n v="0.05"/>
    <n v="0.05"/>
    <n v="42.35"/>
  </r>
  <r>
    <s v="profit"/>
    <n v="296"/>
    <x v="2"/>
    <x v="21"/>
    <n v="22"/>
    <n v="1493.8"/>
    <n v="7.0000000000000007E-2"/>
    <n v="7.0000000000000007E-2"/>
    <n v="104.566"/>
  </r>
  <r>
    <s v="profit"/>
    <n v="297"/>
    <x v="7"/>
    <x v="26"/>
    <n v="29"/>
    <n v="4741.5"/>
    <n v="0.04"/>
    <n v="0.04"/>
    <n v="189.66"/>
  </r>
  <r>
    <s v="nonprofit"/>
    <n v="298"/>
    <x v="1"/>
    <x v="41"/>
    <n v="32"/>
    <n v="1468.8"/>
    <n v="0.04"/>
    <n v="0"/>
    <n v="0"/>
  </r>
  <r>
    <s v="profit"/>
    <n v="299"/>
    <x v="1"/>
    <x v="17"/>
    <n v="34"/>
    <n v="1530"/>
    <n v="7.0000000000000007E-2"/>
    <n v="7.0000000000000007E-2"/>
    <n v="107.10000000000001"/>
  </r>
  <r>
    <s v="profit"/>
    <n v="300"/>
    <x v="3"/>
    <x v="23"/>
    <n v="13"/>
    <n v="1040"/>
    <n v="0.05"/>
    <n v="0.05"/>
    <n v="52"/>
  </r>
  <r>
    <s v="profit"/>
    <n v="301"/>
    <x v="3"/>
    <x v="23"/>
    <n v="22"/>
    <n v="1883.2"/>
    <n v="0.05"/>
    <n v="0.05"/>
    <n v="94.160000000000011"/>
  </r>
  <r>
    <s v="profit"/>
    <n v="302"/>
    <x v="4"/>
    <x v="28"/>
    <n v="14"/>
    <n v="231"/>
    <s v="None"/>
    <n v="0"/>
    <n v="0"/>
  </r>
  <r>
    <s v="profit"/>
    <n v="303"/>
    <x v="5"/>
    <x v="24"/>
    <n v="20"/>
    <n v="1430"/>
    <n v="0.06"/>
    <n v="0.06"/>
    <n v="85.8"/>
  </r>
  <r>
    <s v="profit"/>
    <n v="304"/>
    <x v="1"/>
    <x v="33"/>
    <n v="32"/>
    <n v="1555.2"/>
    <n v="0.05"/>
    <n v="0.05"/>
    <n v="77.760000000000005"/>
  </r>
  <r>
    <s v="profit"/>
    <n v="305"/>
    <x v="4"/>
    <x v="8"/>
    <n v="31"/>
    <n v="492.9"/>
    <n v="5.6000000000000001E-2"/>
    <n v="5.6000000000000001E-2"/>
    <n v="27.602399999999999"/>
  </r>
  <r>
    <s v="profit"/>
    <n v="306"/>
    <x v="6"/>
    <x v="15"/>
    <n v="18"/>
    <n v="1275.3"/>
    <n v="0.06"/>
    <n v="0.06"/>
    <n v="76.518000000000001"/>
  </r>
  <r>
    <s v="profit"/>
    <n v="307"/>
    <x v="0"/>
    <x v="43"/>
    <n v="27"/>
    <n v="5953.5"/>
    <n v="6.5000000000000002E-2"/>
    <n v="6.5000000000000002E-2"/>
    <n v="386.97750000000002"/>
  </r>
  <r>
    <s v="profit"/>
    <n v="308"/>
    <x v="1"/>
    <x v="46"/>
    <n v="13"/>
    <n v="532.35"/>
    <n v="0.06"/>
    <n v="0.06"/>
    <n v="31.940999999999999"/>
  </r>
  <r>
    <s v="profit"/>
    <n v="309"/>
    <x v="0"/>
    <x v="2"/>
    <n v="10"/>
    <n v="2226"/>
    <n v="7.0000000000000007E-2"/>
    <n v="7.0000000000000007E-2"/>
    <n v="155.82000000000002"/>
  </r>
  <r>
    <s v="profit"/>
    <n v="310"/>
    <x v="6"/>
    <x v="34"/>
    <n v="16"/>
    <n v="1040"/>
    <n v="5.1249999999999997E-2"/>
    <n v="5.1249999999999997E-2"/>
    <n v="53.3"/>
  </r>
  <r>
    <s v="profit"/>
    <n v="311"/>
    <x v="2"/>
    <x v="20"/>
    <n v="21"/>
    <n v="1411.2"/>
    <n v="0.06"/>
    <n v="0.06"/>
    <n v="84.671999999999997"/>
  </r>
  <r>
    <s v="profit"/>
    <n v="312"/>
    <x v="7"/>
    <x v="20"/>
    <n v="34"/>
    <n v="5457"/>
    <n v="0.06"/>
    <n v="0.06"/>
    <n v="327.42"/>
  </r>
  <r>
    <s v="profit"/>
    <n v="313"/>
    <x v="1"/>
    <x v="21"/>
    <n v="21"/>
    <n v="926.1"/>
    <n v="7.0000000000000007E-2"/>
    <n v="7.0000000000000007E-2"/>
    <n v="64.827000000000012"/>
  </r>
  <r>
    <s v="profit"/>
    <n v="314"/>
    <x v="1"/>
    <x v="8"/>
    <n v="14"/>
    <n v="567"/>
    <n v="5.6000000000000001E-2"/>
    <n v="5.6000000000000001E-2"/>
    <n v="31.751999999999999"/>
  </r>
  <r>
    <s v="profit"/>
    <n v="315"/>
    <x v="3"/>
    <x v="35"/>
    <n v="21"/>
    <n v="1848"/>
    <n v="5.7500000000000002E-2"/>
    <n v="5.7500000000000002E-2"/>
    <n v="106.26"/>
  </r>
  <r>
    <s v="profit"/>
    <n v="316"/>
    <x v="2"/>
    <x v="37"/>
    <n v="32"/>
    <n v="2150.4"/>
    <n v="7.0000000000000007E-2"/>
    <n v="7.0000000000000007E-2"/>
    <n v="150.52800000000002"/>
  </r>
  <r>
    <s v="profit"/>
    <n v="317"/>
    <x v="7"/>
    <x v="40"/>
    <n v="11"/>
    <n v="1782"/>
    <n v="0.06"/>
    <n v="0.06"/>
    <n v="106.92"/>
  </r>
  <r>
    <s v="nonprofit"/>
    <n v="318"/>
    <x v="7"/>
    <x v="13"/>
    <n v="10"/>
    <n v="1410"/>
    <n v="4.4999999999999998E-2"/>
    <n v="0"/>
    <n v="0"/>
  </r>
  <r>
    <s v="profit"/>
    <n v="319"/>
    <x v="6"/>
    <x v="41"/>
    <n v="24"/>
    <n v="1560"/>
    <n v="0.04"/>
    <n v="0.04"/>
    <n v="62.4"/>
  </r>
  <r>
    <s v="profit"/>
    <n v="320"/>
    <x v="4"/>
    <x v="38"/>
    <n v="15"/>
    <n v="247.5"/>
    <n v="0.04"/>
    <n v="0.04"/>
    <n v="9.9"/>
  </r>
  <r>
    <s v="profit"/>
    <n v="321"/>
    <x v="3"/>
    <x v="48"/>
    <n v="34"/>
    <n v="2584"/>
    <n v="5.2999999999999999E-2"/>
    <n v="5.2999999999999999E-2"/>
    <n v="136.952"/>
  </r>
  <r>
    <s v="profit"/>
    <n v="322"/>
    <x v="6"/>
    <x v="12"/>
    <n v="21"/>
    <n v="1474.2"/>
    <n v="0.04"/>
    <n v="0.04"/>
    <n v="58.968000000000004"/>
  </r>
  <r>
    <s v="profit"/>
    <n v="323"/>
    <x v="1"/>
    <x v="32"/>
    <n v="22"/>
    <n v="970.2"/>
    <n v="6.25E-2"/>
    <n v="6.25E-2"/>
    <n v="60.637500000000003"/>
  </r>
  <r>
    <s v="profit"/>
    <n v="324"/>
    <x v="0"/>
    <x v="28"/>
    <n v="18"/>
    <n v="3553.2"/>
    <s v="None"/>
    <n v="0"/>
    <n v="0"/>
  </r>
  <r>
    <s v="profit"/>
    <n v="325"/>
    <x v="4"/>
    <x v="7"/>
    <n v="18"/>
    <n v="261.89999999999998"/>
    <n v="4.2250000000000003E-2"/>
    <n v="4.2250000000000003E-2"/>
    <n v="11.065275"/>
  </r>
  <r>
    <s v="profit"/>
    <n v="326"/>
    <x v="6"/>
    <x v="42"/>
    <n v="10"/>
    <n v="585"/>
    <n v="0.04"/>
    <n v="0.04"/>
    <n v="23.400000000000002"/>
  </r>
  <r>
    <s v="profit"/>
    <n v="327"/>
    <x v="6"/>
    <x v="33"/>
    <n v="35"/>
    <n v="2047.5"/>
    <n v="0.05"/>
    <n v="0.05"/>
    <n v="102.375"/>
  </r>
  <r>
    <s v="profit"/>
    <n v="328"/>
    <x v="6"/>
    <x v="19"/>
    <n v="34"/>
    <n v="2165.8000000000002"/>
    <n v="5.5E-2"/>
    <n v="5.5E-2"/>
    <n v="119.11900000000001"/>
  </r>
  <r>
    <s v="profit"/>
    <n v="329"/>
    <x v="0"/>
    <x v="26"/>
    <n v="31"/>
    <n v="7161"/>
    <n v="0.04"/>
    <n v="0.04"/>
    <n v="286.44"/>
  </r>
  <r>
    <s v="profit"/>
    <n v="330"/>
    <x v="4"/>
    <x v="42"/>
    <n v="10"/>
    <n v="144"/>
    <n v="0.04"/>
    <n v="0.04"/>
    <n v="5.76"/>
  </r>
  <r>
    <s v="profit"/>
    <n v="331"/>
    <x v="5"/>
    <x v="40"/>
    <n v="34"/>
    <n v="2033.2"/>
    <n v="0.06"/>
    <n v="0.06"/>
    <n v="121.992"/>
  </r>
  <r>
    <s v="profit"/>
    <n v="332"/>
    <x v="2"/>
    <x v="46"/>
    <n v="22"/>
    <n v="1416.8"/>
    <n v="0.06"/>
    <n v="0.06"/>
    <n v="85.007999999999996"/>
  </r>
  <r>
    <s v="profit"/>
    <n v="333"/>
    <x v="1"/>
    <x v="2"/>
    <n v="23"/>
    <n v="1117.8"/>
    <n v="7.0000000000000007E-2"/>
    <n v="7.0000000000000007E-2"/>
    <n v="78.246000000000009"/>
  </r>
  <r>
    <s v="profit"/>
    <n v="334"/>
    <x v="7"/>
    <x v="49"/>
    <n v="30"/>
    <n v="4815"/>
    <s v="None"/>
    <n v="0"/>
    <n v="0"/>
  </r>
  <r>
    <s v="profit"/>
    <n v="335"/>
    <x v="7"/>
    <x v="43"/>
    <n v="19"/>
    <n v="2850"/>
    <n v="6.5000000000000002E-2"/>
    <n v="6.5000000000000002E-2"/>
    <n v="185.25"/>
  </r>
  <r>
    <s v="profit"/>
    <n v="336"/>
    <x v="0"/>
    <x v="5"/>
    <n v="24"/>
    <n v="4586.3999999999996"/>
    <n v="6.25E-2"/>
    <n v="6.25E-2"/>
    <n v="286.64999999999998"/>
  </r>
  <r>
    <s v="profit"/>
    <n v="337"/>
    <x v="5"/>
    <x v="11"/>
    <n v="18"/>
    <n v="1205.0999999999999"/>
    <n v="5.9499999999999997E-2"/>
    <n v="5.9499999999999997E-2"/>
    <n v="71.703449999999989"/>
  </r>
  <r>
    <s v="profit"/>
    <n v="338"/>
    <x v="6"/>
    <x v="43"/>
    <n v="18"/>
    <n v="1146.5999999999999"/>
    <n v="6.5000000000000002E-2"/>
    <n v="6.5000000000000002E-2"/>
    <n v="74.528999999999996"/>
  </r>
  <r>
    <s v="profit"/>
    <n v="339"/>
    <x v="2"/>
    <x v="13"/>
    <n v="16"/>
    <n v="1019.2"/>
    <n v="4.4999999999999998E-2"/>
    <n v="4.4999999999999998E-2"/>
    <n v="45.863999999999997"/>
  </r>
  <r>
    <s v="profit"/>
    <n v="340"/>
    <x v="0"/>
    <x v="4"/>
    <n v="16"/>
    <n v="3225.6"/>
    <n v="6.8750000000000006E-2"/>
    <n v="6.8750000000000006E-2"/>
    <n v="221.76000000000002"/>
  </r>
  <r>
    <s v="profit"/>
    <n v="341"/>
    <x v="1"/>
    <x v="5"/>
    <n v="27"/>
    <n v="1239.3"/>
    <n v="6.25E-2"/>
    <n v="6.25E-2"/>
    <n v="77.456249999999997"/>
  </r>
  <r>
    <s v="profit"/>
    <n v="342"/>
    <x v="4"/>
    <x v="39"/>
    <n v="11"/>
    <n v="165"/>
    <n v="6.5000000000000002E-2"/>
    <n v="6.5000000000000002E-2"/>
    <n v="10.725"/>
  </r>
  <r>
    <s v="profit"/>
    <n v="343"/>
    <x v="4"/>
    <x v="14"/>
    <n v="34"/>
    <n v="510"/>
    <n v="0.06"/>
    <n v="0.06"/>
    <n v="30.599999999999998"/>
  </r>
  <r>
    <s v="profit"/>
    <n v="344"/>
    <x v="7"/>
    <x v="8"/>
    <n v="26"/>
    <n v="3666"/>
    <n v="5.6000000000000001E-2"/>
    <n v="5.6000000000000001E-2"/>
    <n v="205.29599999999999"/>
  </r>
  <r>
    <s v="profit"/>
    <n v="345"/>
    <x v="3"/>
    <x v="19"/>
    <n v="35"/>
    <n v="2604"/>
    <n v="5.5E-2"/>
    <n v="5.5E-2"/>
    <n v="143.22"/>
  </r>
  <r>
    <s v="profit"/>
    <n v="346"/>
    <x v="2"/>
    <x v="17"/>
    <n v="22"/>
    <n v="1463"/>
    <n v="7.0000000000000007E-2"/>
    <n v="7.0000000000000007E-2"/>
    <n v="102.41000000000001"/>
  </r>
  <r>
    <s v="profit"/>
    <n v="347"/>
    <x v="0"/>
    <x v="38"/>
    <n v="10"/>
    <n v="1953"/>
    <n v="0.04"/>
    <n v="0.04"/>
    <n v="78.12"/>
  </r>
  <r>
    <s v="profit"/>
    <n v="348"/>
    <x v="7"/>
    <x v="17"/>
    <n v="32"/>
    <n v="4848"/>
    <n v="7.0000000000000007E-2"/>
    <n v="7.0000000000000007E-2"/>
    <n v="339.36"/>
  </r>
  <r>
    <s v="profit"/>
    <n v="349"/>
    <x v="6"/>
    <x v="0"/>
    <n v="25"/>
    <n v="1511.25"/>
    <n v="6.25E-2"/>
    <n v="6.25E-2"/>
    <n v="94.453125"/>
  </r>
  <r>
    <s v="profit"/>
    <n v="350"/>
    <x v="2"/>
    <x v="12"/>
    <n v="34"/>
    <n v="2451.4"/>
    <n v="0.04"/>
    <n v="0.04"/>
    <n v="98.056000000000012"/>
  </r>
  <r>
    <s v="profit"/>
    <n v="351"/>
    <x v="0"/>
    <x v="49"/>
    <n v="25"/>
    <n v="5302.5"/>
    <s v="None"/>
    <n v="0"/>
    <n v="0"/>
  </r>
  <r>
    <s v="profit"/>
    <n v="352"/>
    <x v="1"/>
    <x v="5"/>
    <n v="28"/>
    <n v="1197"/>
    <n v="6.25E-2"/>
    <n v="6.25E-2"/>
    <n v="74.8125"/>
  </r>
  <r>
    <s v="profit"/>
    <n v="353"/>
    <x v="7"/>
    <x v="30"/>
    <n v="23"/>
    <n v="3243"/>
    <n v="6.3500000000000001E-2"/>
    <n v="6.3500000000000001E-2"/>
    <n v="205.93049999999999"/>
  </r>
  <r>
    <s v="profit"/>
    <n v="354"/>
    <x v="0"/>
    <x v="43"/>
    <n v="24"/>
    <n v="4788"/>
    <n v="6.5000000000000002E-2"/>
    <n v="6.5000000000000002E-2"/>
    <n v="311.22000000000003"/>
  </r>
  <r>
    <s v="profit"/>
    <n v="355"/>
    <x v="1"/>
    <x v="49"/>
    <n v="24"/>
    <n v="1015.2"/>
    <s v="None"/>
    <n v="0"/>
    <n v="0"/>
  </r>
  <r>
    <s v="profit"/>
    <n v="356"/>
    <x v="3"/>
    <x v="1"/>
    <n v="10"/>
    <n v="848"/>
    <n v="0.06"/>
    <n v="0.06"/>
    <n v="50.879999999999995"/>
  </r>
  <r>
    <s v="profit"/>
    <n v="357"/>
    <x v="7"/>
    <x v="9"/>
    <n v="16"/>
    <n v="2496"/>
    <n v="0.06"/>
    <n v="0.06"/>
    <n v="149.76"/>
  </r>
  <r>
    <s v="profit"/>
    <n v="358"/>
    <x v="5"/>
    <x v="50"/>
    <n v="21"/>
    <n v="1269.45"/>
    <n v="0.06"/>
    <n v="0.06"/>
    <n v="76.167000000000002"/>
  </r>
  <r>
    <s v="profit"/>
    <n v="359"/>
    <x v="1"/>
    <x v="44"/>
    <n v="15"/>
    <n v="715.5"/>
    <n v="4.7500000000000001E-2"/>
    <n v="4.7500000000000001E-2"/>
    <n v="33.986249999999998"/>
  </r>
  <r>
    <s v="profit"/>
    <n v="360"/>
    <x v="4"/>
    <x v="40"/>
    <n v="16"/>
    <n v="252"/>
    <n v="0.06"/>
    <n v="0.06"/>
    <n v="15.12"/>
  </r>
  <r>
    <s v="profit"/>
    <n v="361"/>
    <x v="5"/>
    <x v="40"/>
    <n v="21"/>
    <n v="1310.4000000000001"/>
    <n v="0.06"/>
    <n v="0.06"/>
    <n v="78.624000000000009"/>
  </r>
  <r>
    <s v="profit"/>
    <n v="362"/>
    <x v="3"/>
    <x v="44"/>
    <n v="25"/>
    <n v="1800"/>
    <n v="4.7500000000000001E-2"/>
    <n v="4.7500000000000001E-2"/>
    <n v="85.5"/>
  </r>
  <r>
    <s v="profit"/>
    <n v="363"/>
    <x v="0"/>
    <x v="42"/>
    <n v="17"/>
    <n v="3677.1"/>
    <n v="0.04"/>
    <n v="0.04"/>
    <n v="147.084"/>
  </r>
  <r>
    <s v="nonprofit"/>
    <n v="364"/>
    <x v="3"/>
    <x v="30"/>
    <n v="28"/>
    <n v="2464"/>
    <n v="6.3500000000000001E-2"/>
    <n v="0"/>
    <n v="0"/>
  </r>
  <r>
    <s v="nonprofit"/>
    <n v="365"/>
    <x v="2"/>
    <x v="12"/>
    <n v="23"/>
    <n v="1449"/>
    <n v="0.04"/>
    <n v="0"/>
    <n v="0"/>
  </r>
  <r>
    <s v="profit"/>
    <n v="366"/>
    <x v="4"/>
    <x v="20"/>
    <n v="29"/>
    <n v="452.4"/>
    <n v="0.06"/>
    <n v="0.06"/>
    <n v="27.143999999999998"/>
  </r>
  <r>
    <s v="profit"/>
    <n v="367"/>
    <x v="5"/>
    <x v="2"/>
    <n v="32"/>
    <n v="2163.1999999999998"/>
    <n v="7.0000000000000007E-2"/>
    <n v="7.0000000000000007E-2"/>
    <n v="151.42400000000001"/>
  </r>
  <r>
    <s v="profit"/>
    <n v="368"/>
    <x v="2"/>
    <x v="13"/>
    <n v="35"/>
    <n v="2352"/>
    <n v="4.4999999999999998E-2"/>
    <n v="4.4999999999999998E-2"/>
    <n v="105.83999999999999"/>
  </r>
  <r>
    <s v="profit"/>
    <n v="369"/>
    <x v="3"/>
    <x v="27"/>
    <n v="14"/>
    <n v="1052.8"/>
    <n v="0.04"/>
    <n v="0.04"/>
    <n v="42.112000000000002"/>
  </r>
  <r>
    <s v="profit"/>
    <n v="370"/>
    <x v="4"/>
    <x v="43"/>
    <n v="22"/>
    <n v="310.2"/>
    <n v="6.5000000000000002E-2"/>
    <n v="6.5000000000000002E-2"/>
    <n v="20.163"/>
  </r>
  <r>
    <s v="profit"/>
    <n v="371"/>
    <x v="4"/>
    <x v="36"/>
    <n v="24"/>
    <n v="367.2"/>
    <s v="None"/>
    <n v="0"/>
    <n v="0"/>
  </r>
  <r>
    <s v="profit"/>
    <n v="372"/>
    <x v="7"/>
    <x v="50"/>
    <n v="28"/>
    <n v="4158"/>
    <n v="0.06"/>
    <n v="0.06"/>
    <n v="249.48"/>
  </r>
  <r>
    <s v="profit"/>
    <n v="373"/>
    <x v="5"/>
    <x v="12"/>
    <n v="25"/>
    <n v="1478.75"/>
    <n v="0.04"/>
    <n v="0.04"/>
    <n v="59.15"/>
  </r>
  <r>
    <s v="profit"/>
    <n v="374"/>
    <x v="3"/>
    <x v="34"/>
    <n v="25"/>
    <n v="2080"/>
    <n v="5.1249999999999997E-2"/>
    <n v="5.1249999999999997E-2"/>
    <n v="106.6"/>
  </r>
  <r>
    <s v="nonprofit"/>
    <n v="375"/>
    <x v="5"/>
    <x v="42"/>
    <n v="18"/>
    <n v="1193.4000000000001"/>
    <n v="0.04"/>
    <n v="0"/>
    <n v="0"/>
  </r>
  <r>
    <s v="profit"/>
    <n v="376"/>
    <x v="7"/>
    <x v="20"/>
    <n v="17"/>
    <n v="2779.5"/>
    <n v="0.06"/>
    <n v="0.06"/>
    <n v="166.76999999999998"/>
  </r>
  <r>
    <s v="profit"/>
    <n v="377"/>
    <x v="0"/>
    <x v="27"/>
    <n v="19"/>
    <n v="3990"/>
    <n v="0.04"/>
    <n v="0.04"/>
    <n v="159.6"/>
  </r>
  <r>
    <s v="profit"/>
    <n v="378"/>
    <x v="4"/>
    <x v="8"/>
    <n v="17"/>
    <n v="275.39999999999998"/>
    <n v="5.6000000000000001E-2"/>
    <n v="5.6000000000000001E-2"/>
    <n v="15.4224"/>
  </r>
  <r>
    <s v="profit"/>
    <n v="379"/>
    <x v="4"/>
    <x v="11"/>
    <n v="33"/>
    <n v="475.2"/>
    <n v="5.9499999999999997E-2"/>
    <n v="5.9499999999999997E-2"/>
    <n v="28.274399999999996"/>
  </r>
  <r>
    <s v="profit"/>
    <n v="380"/>
    <x v="7"/>
    <x v="31"/>
    <n v="26"/>
    <n v="4212"/>
    <n v="5.5E-2"/>
    <n v="5.5E-2"/>
    <n v="231.66"/>
  </r>
  <r>
    <s v="nonprofit"/>
    <n v="381"/>
    <x v="1"/>
    <x v="20"/>
    <n v="29"/>
    <n v="1435.5"/>
    <n v="0.06"/>
    <n v="0"/>
    <n v="0"/>
  </r>
  <r>
    <s v="profit"/>
    <n v="382"/>
    <x v="2"/>
    <x v="34"/>
    <n v="34"/>
    <n v="2546.6"/>
    <n v="5.1249999999999997E-2"/>
    <n v="5.1249999999999997E-2"/>
    <n v="130.51325"/>
  </r>
  <r>
    <s v="profit"/>
    <n v="383"/>
    <x v="6"/>
    <x v="14"/>
    <n v="18"/>
    <n v="1099.8"/>
    <n v="0.06"/>
    <n v="0.06"/>
    <n v="65.988"/>
  </r>
  <r>
    <s v="profit"/>
    <n v="384"/>
    <x v="4"/>
    <x v="25"/>
    <n v="26"/>
    <n v="401.7"/>
    <n v="7.4999999999999997E-2"/>
    <n v="7.4999999999999997E-2"/>
    <n v="30.127499999999998"/>
  </r>
  <r>
    <s v="profit"/>
    <n v="385"/>
    <x v="5"/>
    <x v="21"/>
    <n v="10"/>
    <n v="611"/>
    <n v="7.0000000000000007E-2"/>
    <n v="7.0000000000000007E-2"/>
    <n v="42.77"/>
  </r>
  <r>
    <s v="profit"/>
    <n v="386"/>
    <x v="6"/>
    <x v="4"/>
    <n v="12"/>
    <n v="717.6"/>
    <n v="6.8750000000000006E-2"/>
    <n v="6.8750000000000006E-2"/>
    <n v="49.335000000000008"/>
  </r>
  <r>
    <s v="profit"/>
    <n v="387"/>
    <x v="3"/>
    <x v="16"/>
    <n v="20"/>
    <n v="1456"/>
    <s v="None"/>
    <n v="0"/>
    <n v="0"/>
  </r>
  <r>
    <s v="profit"/>
    <n v="388"/>
    <x v="7"/>
    <x v="27"/>
    <n v="20"/>
    <n v="3300"/>
    <n v="0.04"/>
    <n v="0.04"/>
    <n v="132"/>
  </r>
  <r>
    <s v="profit"/>
    <n v="389"/>
    <x v="2"/>
    <x v="26"/>
    <n v="12"/>
    <n v="898.8"/>
    <n v="0.04"/>
    <n v="0.04"/>
    <n v="35.951999999999998"/>
  </r>
  <r>
    <s v="nonprofit"/>
    <n v="390"/>
    <x v="5"/>
    <x v="17"/>
    <n v="31"/>
    <n v="2196.35"/>
    <n v="7.0000000000000007E-2"/>
    <n v="0"/>
    <n v="0"/>
  </r>
  <r>
    <s v="profit"/>
    <n v="391"/>
    <x v="5"/>
    <x v="17"/>
    <n v="22"/>
    <n v="1415.7"/>
    <n v="7.0000000000000007E-2"/>
    <n v="7.0000000000000007E-2"/>
    <n v="99.099000000000018"/>
  </r>
  <r>
    <s v="profit"/>
    <n v="392"/>
    <x v="4"/>
    <x v="8"/>
    <n v="10"/>
    <n v="160.5"/>
    <n v="5.6000000000000001E-2"/>
    <n v="5.6000000000000001E-2"/>
    <n v="8.9879999999999995"/>
  </r>
  <r>
    <s v="nonprofit"/>
    <n v="393"/>
    <x v="4"/>
    <x v="21"/>
    <n v="10"/>
    <n v="148.5"/>
    <n v="7.0000000000000007E-2"/>
    <n v="0"/>
    <n v="0"/>
  </r>
  <r>
    <s v="nonprofit"/>
    <n v="394"/>
    <x v="5"/>
    <x v="34"/>
    <n v="33"/>
    <n v="2316.6"/>
    <n v="5.1249999999999997E-2"/>
    <n v="0"/>
    <n v="0"/>
  </r>
  <r>
    <s v="profit"/>
    <n v="395"/>
    <x v="4"/>
    <x v="14"/>
    <n v="35"/>
    <n v="519.75"/>
    <n v="0.06"/>
    <n v="0.06"/>
    <n v="31.184999999999999"/>
  </r>
  <r>
    <s v="profit"/>
    <n v="396"/>
    <x v="2"/>
    <x v="46"/>
    <n v="34"/>
    <n v="2165.8000000000002"/>
    <n v="0.06"/>
    <n v="0.06"/>
    <n v="129.94800000000001"/>
  </r>
  <r>
    <s v="profit"/>
    <n v="397"/>
    <x v="7"/>
    <x v="37"/>
    <n v="35"/>
    <n v="4725"/>
    <n v="7.0000000000000007E-2"/>
    <n v="7.0000000000000007E-2"/>
    <n v="330.75000000000006"/>
  </r>
  <r>
    <s v="profit"/>
    <n v="398"/>
    <x v="0"/>
    <x v="10"/>
    <n v="35"/>
    <n v="7791"/>
    <s v="None"/>
    <n v="0"/>
    <n v="0"/>
  </r>
  <r>
    <s v="profit"/>
    <n v="399"/>
    <x v="2"/>
    <x v="27"/>
    <n v="18"/>
    <n v="1247.4000000000001"/>
    <n v="0.04"/>
    <n v="0.04"/>
    <n v="49.896000000000008"/>
  </r>
  <r>
    <s v="profit"/>
    <n v="400"/>
    <x v="1"/>
    <x v="36"/>
    <n v="14"/>
    <n v="604.79999999999995"/>
    <s v="None"/>
    <n v="0"/>
    <n v="0"/>
  </r>
  <r>
    <s v="profit"/>
    <n v="401"/>
    <x v="2"/>
    <x v="25"/>
    <n v="24"/>
    <n v="1596"/>
    <n v="7.4999999999999997E-2"/>
    <n v="7.4999999999999997E-2"/>
    <n v="119.69999999999999"/>
  </r>
  <r>
    <s v="profit"/>
    <n v="402"/>
    <x v="0"/>
    <x v="36"/>
    <n v="19"/>
    <n v="4389"/>
    <s v="None"/>
    <n v="0"/>
    <n v="0"/>
  </r>
  <r>
    <s v="profit"/>
    <n v="403"/>
    <x v="0"/>
    <x v="41"/>
    <n v="12"/>
    <n v="2444.4"/>
    <n v="0.04"/>
    <n v="0.04"/>
    <n v="97.77600000000001"/>
  </r>
  <r>
    <s v="profit"/>
    <n v="404"/>
    <x v="7"/>
    <x v="28"/>
    <n v="33"/>
    <n v="4851"/>
    <s v="None"/>
    <n v="0"/>
    <n v="0"/>
  </r>
  <r>
    <s v="profit"/>
    <n v="405"/>
    <x v="7"/>
    <x v="3"/>
    <n v="18"/>
    <n v="2646"/>
    <n v="6.1499999999999999E-2"/>
    <n v="6.1499999999999999E-2"/>
    <n v="162.72899999999998"/>
  </r>
  <r>
    <s v="profit"/>
    <n v="406"/>
    <x v="5"/>
    <x v="35"/>
    <n v="29"/>
    <n v="1903.85"/>
    <n v="5.7500000000000002E-2"/>
    <n v="5.7500000000000002E-2"/>
    <n v="109.47137499999999"/>
  </r>
  <r>
    <s v="profit"/>
    <n v="407"/>
    <x v="4"/>
    <x v="14"/>
    <n v="16"/>
    <n v="223.2"/>
    <n v="0.06"/>
    <n v="0.06"/>
    <n v="13.391999999999999"/>
  </r>
  <r>
    <s v="profit"/>
    <n v="408"/>
    <x v="2"/>
    <x v="3"/>
    <n v="23"/>
    <n v="1513.4"/>
    <n v="6.1499999999999999E-2"/>
    <n v="6.1499999999999999E-2"/>
    <n v="93.074100000000001"/>
  </r>
  <r>
    <s v="nonprofit"/>
    <n v="409"/>
    <x v="4"/>
    <x v="24"/>
    <n v="15"/>
    <n v="218.25"/>
    <n v="0.06"/>
    <n v="0"/>
    <n v="0"/>
  </r>
  <r>
    <s v="profit"/>
    <n v="410"/>
    <x v="1"/>
    <x v="1"/>
    <n v="31"/>
    <n v="1520.55"/>
    <n v="0.06"/>
    <n v="0.06"/>
    <n v="91.23299999999999"/>
  </r>
  <r>
    <s v="profit"/>
    <n v="411"/>
    <x v="4"/>
    <x v="24"/>
    <n v="23"/>
    <n v="334.65"/>
    <n v="0.06"/>
    <n v="0.06"/>
    <n v="20.078999999999997"/>
  </r>
  <r>
    <s v="profit"/>
    <n v="412"/>
    <x v="5"/>
    <x v="50"/>
    <n v="28"/>
    <n v="1874.6"/>
    <n v="0.06"/>
    <n v="0.06"/>
    <n v="112.47599999999998"/>
  </r>
  <r>
    <s v="profit"/>
    <n v="413"/>
    <x v="2"/>
    <x v="40"/>
    <n v="30"/>
    <n v="2079"/>
    <n v="0.06"/>
    <n v="0.06"/>
    <n v="124.74"/>
  </r>
  <r>
    <s v="profit"/>
    <n v="414"/>
    <x v="6"/>
    <x v="17"/>
    <n v="34"/>
    <n v="2386.8000000000002"/>
    <n v="7.0000000000000007E-2"/>
    <n v="7.0000000000000007E-2"/>
    <n v="167.07600000000002"/>
  </r>
  <r>
    <s v="profit"/>
    <n v="415"/>
    <x v="4"/>
    <x v="10"/>
    <n v="17"/>
    <n v="280.5"/>
    <s v="None"/>
    <n v="0"/>
    <n v="0"/>
  </r>
  <r>
    <s v="profit"/>
    <n v="416"/>
    <x v="3"/>
    <x v="33"/>
    <n v="21"/>
    <n v="1730.4"/>
    <n v="0.05"/>
    <n v="0.05"/>
    <n v="86.52000000000001"/>
  </r>
  <r>
    <s v="profit"/>
    <n v="417"/>
    <x v="7"/>
    <x v="45"/>
    <n v="16"/>
    <n v="2616"/>
    <n v="2.9000000000000001E-2"/>
    <n v="2.9000000000000001E-2"/>
    <n v="75.864000000000004"/>
  </r>
  <r>
    <s v="nonprofit"/>
    <n v="418"/>
    <x v="0"/>
    <x v="39"/>
    <n v="34"/>
    <n v="7425.6"/>
    <n v="6.5000000000000002E-2"/>
    <n v="0"/>
    <n v="0"/>
  </r>
  <r>
    <s v="profit"/>
    <n v="419"/>
    <x v="2"/>
    <x v="36"/>
    <n v="12"/>
    <n v="806.4"/>
    <s v="None"/>
    <n v="0"/>
    <n v="0"/>
  </r>
  <r>
    <s v="profit"/>
    <n v="420"/>
    <x v="3"/>
    <x v="19"/>
    <n v="21"/>
    <n v="1713.6"/>
    <n v="5.5E-2"/>
    <n v="5.5E-2"/>
    <n v="94.24799999999999"/>
  </r>
  <r>
    <s v="profit"/>
    <n v="421"/>
    <x v="3"/>
    <x v="40"/>
    <n v="35"/>
    <n v="3052"/>
    <n v="0.06"/>
    <n v="0.06"/>
    <n v="183.12"/>
  </r>
  <r>
    <s v="nonprofit"/>
    <n v="422"/>
    <x v="4"/>
    <x v="0"/>
    <n v="17"/>
    <n v="267.75"/>
    <n v="6.25E-2"/>
    <n v="0"/>
    <n v="0"/>
  </r>
  <r>
    <s v="profit"/>
    <n v="423"/>
    <x v="4"/>
    <x v="4"/>
    <n v="28"/>
    <n v="441"/>
    <n v="6.8750000000000006E-2"/>
    <n v="6.8750000000000006E-2"/>
    <n v="30.318750000000001"/>
  </r>
  <r>
    <s v="profit"/>
    <n v="424"/>
    <x v="1"/>
    <x v="20"/>
    <n v="10"/>
    <n v="409.5"/>
    <n v="0.06"/>
    <n v="0.06"/>
    <n v="24.57"/>
  </r>
  <r>
    <s v="profit"/>
    <n v="425"/>
    <x v="6"/>
    <x v="24"/>
    <n v="23"/>
    <n v="1554.8"/>
    <n v="0.06"/>
    <n v="0.06"/>
    <n v="93.287999999999997"/>
  </r>
  <r>
    <s v="profit"/>
    <n v="426"/>
    <x v="3"/>
    <x v="32"/>
    <n v="15"/>
    <n v="1152"/>
    <n v="6.25E-2"/>
    <n v="6.25E-2"/>
    <n v="72"/>
  </r>
  <r>
    <s v="profit"/>
    <n v="427"/>
    <x v="4"/>
    <x v="22"/>
    <n v="33"/>
    <n v="450.45"/>
    <n v="0.04"/>
    <n v="0.04"/>
    <n v="18.018000000000001"/>
  </r>
  <r>
    <s v="nonprofit"/>
    <n v="428"/>
    <x v="0"/>
    <x v="44"/>
    <n v="20"/>
    <n v="4620"/>
    <n v="4.7500000000000001E-2"/>
    <n v="0"/>
    <n v="0"/>
  </r>
  <r>
    <s v="profit"/>
    <n v="429"/>
    <x v="4"/>
    <x v="23"/>
    <n v="30"/>
    <n v="472.5"/>
    <n v="0.05"/>
    <n v="0.05"/>
    <n v="23.625"/>
  </r>
  <r>
    <s v="profit"/>
    <n v="430"/>
    <x v="6"/>
    <x v="20"/>
    <n v="19"/>
    <n v="1111.5"/>
    <n v="0.06"/>
    <n v="0.06"/>
    <n v="66.69"/>
  </r>
  <r>
    <s v="profit"/>
    <n v="431"/>
    <x v="7"/>
    <x v="13"/>
    <n v="18"/>
    <n v="2862"/>
    <n v="4.4999999999999998E-2"/>
    <n v="4.4999999999999998E-2"/>
    <n v="128.79"/>
  </r>
  <r>
    <s v="profit"/>
    <n v="432"/>
    <x v="6"/>
    <x v="26"/>
    <n v="28"/>
    <n v="2002"/>
    <n v="0.04"/>
    <n v="0.04"/>
    <n v="80.08"/>
  </r>
  <r>
    <s v="nonprofit"/>
    <n v="433"/>
    <x v="1"/>
    <x v="5"/>
    <n v="26"/>
    <n v="1181.7"/>
    <n v="6.25E-2"/>
    <n v="0"/>
    <n v="0"/>
  </r>
  <r>
    <s v="profit"/>
    <n v="434"/>
    <x v="2"/>
    <x v="24"/>
    <n v="17"/>
    <n v="1106.7"/>
    <n v="0.06"/>
    <n v="0.06"/>
    <n v="66.402000000000001"/>
  </r>
  <r>
    <s v="profit"/>
    <n v="435"/>
    <x v="3"/>
    <x v="7"/>
    <n v="25"/>
    <n v="2020"/>
    <n v="4.2250000000000003E-2"/>
    <n v="4.2250000000000003E-2"/>
    <n v="85.344999999999999"/>
  </r>
  <r>
    <s v="profit"/>
    <n v="436"/>
    <x v="1"/>
    <x v="18"/>
    <n v="22"/>
    <n v="1029.5999999999999"/>
    <n v="0.06"/>
    <n v="0.06"/>
    <n v="61.775999999999989"/>
  </r>
  <r>
    <s v="profit"/>
    <n v="437"/>
    <x v="5"/>
    <x v="37"/>
    <n v="17"/>
    <n v="1093.95"/>
    <n v="7.0000000000000007E-2"/>
    <n v="7.0000000000000007E-2"/>
    <n v="76.57650000000001"/>
  </r>
  <r>
    <s v="profit"/>
    <n v="438"/>
    <x v="7"/>
    <x v="14"/>
    <n v="26"/>
    <n v="4290"/>
    <n v="0.06"/>
    <n v="0.06"/>
    <n v="257.39999999999998"/>
  </r>
  <r>
    <s v="profit"/>
    <n v="439"/>
    <x v="4"/>
    <x v="11"/>
    <n v="26"/>
    <n v="401.7"/>
    <n v="5.9499999999999997E-2"/>
    <n v="5.9499999999999997E-2"/>
    <n v="23.901149999999998"/>
  </r>
  <r>
    <s v="profit"/>
    <n v="440"/>
    <x v="7"/>
    <x v="32"/>
    <n v="26"/>
    <n v="3822"/>
    <n v="6.25E-2"/>
    <n v="6.25E-2"/>
    <n v="238.875"/>
  </r>
  <r>
    <s v="nonprofit"/>
    <n v="441"/>
    <x v="1"/>
    <x v="45"/>
    <n v="11"/>
    <n v="485.1"/>
    <n v="2.9000000000000001E-2"/>
    <n v="0"/>
    <n v="0"/>
  </r>
  <r>
    <s v="profit"/>
    <n v="442"/>
    <x v="2"/>
    <x v="38"/>
    <n v="34"/>
    <n v="2237.1999999999998"/>
    <n v="0.04"/>
    <n v="0.04"/>
    <n v="89.488"/>
  </r>
  <r>
    <s v="profit"/>
    <n v="443"/>
    <x v="6"/>
    <x v="38"/>
    <n v="17"/>
    <n v="1171.3"/>
    <n v="0.04"/>
    <n v="0.04"/>
    <n v="46.851999999999997"/>
  </r>
  <r>
    <s v="profit"/>
    <n v="444"/>
    <x v="1"/>
    <x v="15"/>
    <n v="11"/>
    <n v="495"/>
    <n v="0.06"/>
    <n v="0.06"/>
    <n v="29.7"/>
  </r>
  <r>
    <s v="profit"/>
    <n v="445"/>
    <x v="5"/>
    <x v="24"/>
    <n v="14"/>
    <n v="882.7"/>
    <n v="0.06"/>
    <n v="0.06"/>
    <n v="52.962000000000003"/>
  </r>
  <r>
    <s v="profit"/>
    <n v="446"/>
    <x v="0"/>
    <x v="45"/>
    <n v="19"/>
    <n v="3630.9"/>
    <n v="2.9000000000000001E-2"/>
    <n v="2.9000000000000001E-2"/>
    <n v="105.29610000000001"/>
  </r>
  <r>
    <s v="profit"/>
    <n v="447"/>
    <x v="5"/>
    <x v="13"/>
    <n v="20"/>
    <n v="1287"/>
    <n v="4.4999999999999998E-2"/>
    <n v="4.4999999999999998E-2"/>
    <n v="57.914999999999999"/>
  </r>
  <r>
    <s v="profit"/>
    <n v="448"/>
    <x v="0"/>
    <x v="14"/>
    <n v="16"/>
    <n v="3393.6"/>
    <n v="0.06"/>
    <n v="0.06"/>
    <n v="203.61599999999999"/>
  </r>
  <r>
    <s v="nonprofit"/>
    <n v="449"/>
    <x v="4"/>
    <x v="26"/>
    <n v="30"/>
    <n v="432"/>
    <n v="0.04"/>
    <n v="0"/>
    <n v="0"/>
  </r>
  <r>
    <s v="profit"/>
    <n v="450"/>
    <x v="5"/>
    <x v="31"/>
    <n v="28"/>
    <n v="1874.6"/>
    <n v="5.5E-2"/>
    <n v="5.5E-2"/>
    <n v="103.10299999999999"/>
  </r>
  <r>
    <s v="profit"/>
    <n v="451"/>
    <x v="4"/>
    <x v="6"/>
    <n v="31"/>
    <n v="423.15"/>
    <n v="7.0000000000000007E-2"/>
    <n v="7.0000000000000007E-2"/>
    <n v="29.6205"/>
  </r>
  <r>
    <s v="profit"/>
    <n v="452"/>
    <x v="4"/>
    <x v="29"/>
    <n v="10"/>
    <n v="159"/>
    <n v="6.8500000000000005E-2"/>
    <n v="6.8500000000000005E-2"/>
    <n v="10.891500000000001"/>
  </r>
  <r>
    <s v="profit"/>
    <n v="453"/>
    <x v="1"/>
    <x v="37"/>
    <n v="28"/>
    <n v="1184.4000000000001"/>
    <n v="7.0000000000000007E-2"/>
    <n v="7.0000000000000007E-2"/>
    <n v="82.908000000000015"/>
  </r>
  <r>
    <s v="profit"/>
    <n v="454"/>
    <x v="5"/>
    <x v="50"/>
    <n v="20"/>
    <n v="1209"/>
    <n v="0.06"/>
    <n v="0.06"/>
    <n v="72.539999999999992"/>
  </r>
  <r>
    <s v="profit"/>
    <n v="455"/>
    <x v="0"/>
    <x v="48"/>
    <n v="10"/>
    <n v="2226"/>
    <n v="5.2999999999999999E-2"/>
    <n v="5.2999999999999999E-2"/>
    <n v="117.97799999999999"/>
  </r>
  <r>
    <s v="profit"/>
    <n v="456"/>
    <x v="2"/>
    <x v="24"/>
    <n v="24"/>
    <n v="1562.4"/>
    <n v="0.06"/>
    <n v="0.06"/>
    <n v="93.744"/>
  </r>
  <r>
    <s v="profit"/>
    <n v="457"/>
    <x v="6"/>
    <x v="40"/>
    <n v="23"/>
    <n v="1629.55"/>
    <n v="0.06"/>
    <n v="0.06"/>
    <n v="97.772999999999996"/>
  </r>
  <r>
    <s v="profit"/>
    <n v="458"/>
    <x v="7"/>
    <x v="3"/>
    <n v="26"/>
    <n v="4095"/>
    <n v="6.1499999999999999E-2"/>
    <n v="6.1499999999999999E-2"/>
    <n v="251.8425"/>
  </r>
  <r>
    <s v="profit"/>
    <n v="459"/>
    <x v="7"/>
    <x v="6"/>
    <n v="35"/>
    <n v="4987.5"/>
    <n v="7.0000000000000007E-2"/>
    <n v="7.0000000000000007E-2"/>
    <n v="349.12500000000006"/>
  </r>
  <r>
    <s v="profit"/>
    <n v="460"/>
    <x v="4"/>
    <x v="12"/>
    <n v="22"/>
    <n v="316.8"/>
    <n v="0.04"/>
    <n v="0.04"/>
    <n v="12.672000000000001"/>
  </r>
  <r>
    <s v="profit"/>
    <n v="461"/>
    <x v="4"/>
    <x v="40"/>
    <n v="18"/>
    <n v="278.10000000000002"/>
    <n v="0.06"/>
    <n v="0.06"/>
    <n v="16.686"/>
  </r>
  <r>
    <s v="profit"/>
    <n v="462"/>
    <x v="4"/>
    <x v="47"/>
    <n v="15"/>
    <n v="229.5"/>
    <n v="5.7500000000000002E-2"/>
    <n v="5.7500000000000002E-2"/>
    <n v="13.196250000000001"/>
  </r>
  <r>
    <s v="profit"/>
    <n v="463"/>
    <x v="4"/>
    <x v="19"/>
    <n v="35"/>
    <n v="483"/>
    <n v="5.5E-2"/>
    <n v="5.5E-2"/>
    <n v="26.565000000000001"/>
  </r>
  <r>
    <s v="profit"/>
    <n v="464"/>
    <x v="0"/>
    <x v="17"/>
    <n v="24"/>
    <n v="4888.8"/>
    <n v="7.0000000000000007E-2"/>
    <n v="7.0000000000000007E-2"/>
    <n v="342.21600000000007"/>
  </r>
  <r>
    <s v="profit"/>
    <n v="465"/>
    <x v="7"/>
    <x v="1"/>
    <n v="31"/>
    <n v="4417.5"/>
    <n v="0.06"/>
    <n v="0.06"/>
    <n v="265.05"/>
  </r>
  <r>
    <s v="profit"/>
    <n v="466"/>
    <x v="5"/>
    <x v="43"/>
    <n v="30"/>
    <n v="2067"/>
    <n v="6.5000000000000002E-2"/>
    <n v="6.5000000000000002E-2"/>
    <n v="134.35500000000002"/>
  </r>
  <r>
    <s v="profit"/>
    <n v="467"/>
    <x v="0"/>
    <x v="35"/>
    <n v="29"/>
    <n v="6029.1"/>
    <n v="5.7500000000000002E-2"/>
    <n v="5.7500000000000002E-2"/>
    <n v="346.67325000000005"/>
  </r>
  <r>
    <s v="nonprofit"/>
    <n v="468"/>
    <x v="7"/>
    <x v="23"/>
    <n v="15"/>
    <n v="2070"/>
    <n v="0.05"/>
    <n v="0"/>
    <n v="0"/>
  </r>
  <r>
    <s v="profit"/>
    <n v="469"/>
    <x v="1"/>
    <x v="23"/>
    <n v="21"/>
    <n v="907.2"/>
    <n v="0.05"/>
    <n v="0.05"/>
    <n v="45.360000000000007"/>
  </r>
  <r>
    <s v="profit"/>
    <n v="470"/>
    <x v="5"/>
    <x v="17"/>
    <n v="31"/>
    <n v="1833.65"/>
    <n v="7.0000000000000007E-2"/>
    <n v="7.0000000000000007E-2"/>
    <n v="128.35550000000001"/>
  </r>
  <r>
    <s v="profit"/>
    <n v="471"/>
    <x v="1"/>
    <x v="37"/>
    <n v="14"/>
    <n v="585.9"/>
    <n v="7.0000000000000007E-2"/>
    <n v="7.0000000000000007E-2"/>
    <n v="41.013000000000005"/>
  </r>
  <r>
    <s v="profit"/>
    <n v="472"/>
    <x v="2"/>
    <x v="36"/>
    <n v="10"/>
    <n v="714"/>
    <s v="None"/>
    <n v="0"/>
    <n v="0"/>
  </r>
  <r>
    <s v="nonprofit"/>
    <n v="473"/>
    <x v="7"/>
    <x v="50"/>
    <n v="12"/>
    <n v="1746"/>
    <n v="0.06"/>
    <n v="0"/>
    <n v="0"/>
  </r>
  <r>
    <s v="profit"/>
    <n v="474"/>
    <x v="1"/>
    <x v="27"/>
    <n v="31"/>
    <n v="1367.1"/>
    <n v="0.04"/>
    <n v="0.04"/>
    <n v="54.683999999999997"/>
  </r>
  <r>
    <s v="profit"/>
    <n v="475"/>
    <x v="4"/>
    <x v="28"/>
    <n v="33"/>
    <n v="509.85"/>
    <s v="None"/>
    <n v="0"/>
    <n v="0"/>
  </r>
  <r>
    <s v="profit"/>
    <n v="476"/>
    <x v="4"/>
    <x v="5"/>
    <n v="16"/>
    <n v="242.4"/>
    <n v="6.25E-2"/>
    <n v="6.25E-2"/>
    <n v="15.15"/>
  </r>
  <r>
    <s v="profit"/>
    <n v="477"/>
    <x v="3"/>
    <x v="46"/>
    <n v="30"/>
    <n v="2328"/>
    <n v="0.06"/>
    <n v="0.06"/>
    <n v="139.68"/>
  </r>
  <r>
    <s v="profit"/>
    <n v="478"/>
    <x v="0"/>
    <x v="10"/>
    <n v="11"/>
    <n v="2263.8000000000002"/>
    <s v="None"/>
    <n v="0"/>
    <n v="0"/>
  </r>
  <r>
    <s v="profit"/>
    <n v="479"/>
    <x v="5"/>
    <x v="44"/>
    <n v="21"/>
    <n v="1351.35"/>
    <n v="4.7500000000000001E-2"/>
    <n v="4.7500000000000001E-2"/>
    <n v="64.18912499999999"/>
  </r>
  <r>
    <s v="profit"/>
    <n v="480"/>
    <x v="1"/>
    <x v="35"/>
    <n v="20"/>
    <n v="918"/>
    <n v="5.7500000000000002E-2"/>
    <n v="5.7500000000000002E-2"/>
    <n v="52.785000000000004"/>
  </r>
  <r>
    <s v="profit"/>
    <n v="481"/>
    <x v="3"/>
    <x v="43"/>
    <n v="16"/>
    <n v="1395.2"/>
    <n v="6.5000000000000002E-2"/>
    <n v="6.5000000000000002E-2"/>
    <n v="90.688000000000002"/>
  </r>
  <r>
    <s v="profit"/>
    <n v="482"/>
    <x v="1"/>
    <x v="7"/>
    <n v="13"/>
    <n v="555.75"/>
    <n v="4.2250000000000003E-2"/>
    <n v="4.2250000000000003E-2"/>
    <n v="23.480437500000001"/>
  </r>
  <r>
    <s v="profit"/>
    <n v="483"/>
    <x v="6"/>
    <x v="15"/>
    <n v="25"/>
    <n v="1787.5"/>
    <n v="0.06"/>
    <n v="0.06"/>
    <n v="107.25"/>
  </r>
  <r>
    <s v="profit"/>
    <n v="484"/>
    <x v="0"/>
    <x v="7"/>
    <n v="16"/>
    <n v="3494.4"/>
    <n v="4.2250000000000003E-2"/>
    <n v="4.2250000000000003E-2"/>
    <n v="147.63840000000002"/>
  </r>
  <r>
    <s v="nonprofit"/>
    <n v="485"/>
    <x v="7"/>
    <x v="14"/>
    <n v="18"/>
    <n v="2700"/>
    <n v="0.06"/>
    <n v="0"/>
    <n v="0"/>
  </r>
  <r>
    <s v="profit"/>
    <n v="486"/>
    <x v="5"/>
    <x v="35"/>
    <n v="22"/>
    <n v="1358.5"/>
    <n v="5.7500000000000002E-2"/>
    <n v="5.7500000000000002E-2"/>
    <n v="78.11375000000001"/>
  </r>
  <r>
    <s v="profit"/>
    <n v="487"/>
    <x v="3"/>
    <x v="6"/>
    <n v="14"/>
    <n v="1232"/>
    <n v="7.0000000000000007E-2"/>
    <n v="7.0000000000000007E-2"/>
    <n v="86.240000000000009"/>
  </r>
  <r>
    <s v="profit"/>
    <n v="488"/>
    <x v="7"/>
    <x v="5"/>
    <n v="24"/>
    <n v="3600"/>
    <n v="6.25E-2"/>
    <n v="6.25E-2"/>
    <n v="225"/>
  </r>
  <r>
    <s v="profit"/>
    <n v="489"/>
    <x v="5"/>
    <x v="22"/>
    <n v="32"/>
    <n v="2121.6"/>
    <n v="0.04"/>
    <n v="0.04"/>
    <n v="84.864000000000004"/>
  </r>
  <r>
    <s v="profit"/>
    <n v="490"/>
    <x v="7"/>
    <x v="8"/>
    <n v="20"/>
    <n v="3240"/>
    <n v="5.6000000000000001E-2"/>
    <n v="5.6000000000000001E-2"/>
    <n v="181.44"/>
  </r>
  <r>
    <s v="profit"/>
    <n v="491"/>
    <x v="0"/>
    <x v="50"/>
    <n v="12"/>
    <n v="2394"/>
    <n v="0.06"/>
    <n v="0.06"/>
    <n v="143.63999999999999"/>
  </r>
  <r>
    <s v="profit"/>
    <n v="492"/>
    <x v="1"/>
    <x v="48"/>
    <n v="35"/>
    <n v="1417.5"/>
    <n v="5.2999999999999999E-2"/>
    <n v="5.2999999999999999E-2"/>
    <n v="75.127499999999998"/>
  </r>
  <r>
    <s v="profit"/>
    <n v="493"/>
    <x v="6"/>
    <x v="11"/>
    <n v="27"/>
    <n v="1719.9"/>
    <n v="5.9499999999999997E-2"/>
    <n v="5.9499999999999997E-2"/>
    <n v="102.33405"/>
  </r>
  <r>
    <s v="profit"/>
    <n v="494"/>
    <x v="2"/>
    <x v="23"/>
    <n v="28"/>
    <n v="1999.2"/>
    <n v="0.05"/>
    <n v="0.05"/>
    <n v="99.960000000000008"/>
  </r>
  <r>
    <s v="profit"/>
    <n v="495"/>
    <x v="6"/>
    <x v="5"/>
    <n v="13"/>
    <n v="878.8"/>
    <n v="6.25E-2"/>
    <n v="6.25E-2"/>
    <n v="54.924999999999997"/>
  </r>
  <r>
    <s v="profit"/>
    <n v="496"/>
    <x v="6"/>
    <x v="7"/>
    <n v="26"/>
    <n v="1859"/>
    <n v="4.2250000000000003E-2"/>
    <n v="4.2250000000000003E-2"/>
    <n v="78.542750000000012"/>
  </r>
  <r>
    <s v="nonprofit"/>
    <n v="497"/>
    <x v="6"/>
    <x v="44"/>
    <n v="15"/>
    <n v="1004.25"/>
    <n v="4.7500000000000001E-2"/>
    <n v="0"/>
    <n v="0"/>
  </r>
  <r>
    <s v="profit"/>
    <n v="498"/>
    <x v="2"/>
    <x v="4"/>
    <n v="12"/>
    <n v="772.8"/>
    <n v="6.8750000000000006E-2"/>
    <n v="6.8750000000000006E-2"/>
    <n v="53.13"/>
  </r>
  <r>
    <s v="profit"/>
    <n v="499"/>
    <x v="4"/>
    <x v="35"/>
    <n v="14"/>
    <n v="226.8"/>
    <n v="5.7500000000000002E-2"/>
    <n v="5.7500000000000002E-2"/>
    <n v="13.041"/>
  </r>
  <r>
    <s v="profit"/>
    <n v="500"/>
    <x v="3"/>
    <x v="29"/>
    <n v="33"/>
    <n v="2508"/>
    <n v="6.8500000000000005E-2"/>
    <n v="6.8500000000000005E-2"/>
    <n v="171.798"/>
  </r>
  <r>
    <s v="profit"/>
    <n v="501"/>
    <x v="1"/>
    <x v="45"/>
    <n v="35"/>
    <n v="1638"/>
    <n v="2.9000000000000001E-2"/>
    <n v="2.9000000000000001E-2"/>
    <n v="47.502000000000002"/>
  </r>
  <r>
    <s v="profit"/>
    <n v="502"/>
    <x v="4"/>
    <x v="8"/>
    <n v="34"/>
    <n v="545.70000000000005"/>
    <n v="5.6000000000000001E-2"/>
    <n v="5.6000000000000001E-2"/>
    <n v="30.559200000000004"/>
  </r>
  <r>
    <s v="profit"/>
    <n v="503"/>
    <x v="7"/>
    <x v="4"/>
    <n v="15"/>
    <n v="2250"/>
    <n v="6.8750000000000006E-2"/>
    <n v="6.8750000000000006E-2"/>
    <n v="154.6875"/>
  </r>
  <r>
    <s v="nonprofit"/>
    <n v="504"/>
    <x v="6"/>
    <x v="8"/>
    <n v="26"/>
    <n v="1808.3"/>
    <n v="5.6000000000000001E-2"/>
    <n v="0"/>
    <n v="0"/>
  </r>
  <r>
    <s v="profit"/>
    <n v="505"/>
    <x v="4"/>
    <x v="39"/>
    <n v="30"/>
    <n v="432"/>
    <n v="6.5000000000000002E-2"/>
    <n v="6.5000000000000002E-2"/>
    <n v="28.080000000000002"/>
  </r>
  <r>
    <s v="profit"/>
    <n v="506"/>
    <x v="7"/>
    <x v="44"/>
    <n v="19"/>
    <n v="2821.5"/>
    <n v="4.7500000000000001E-2"/>
    <n v="4.7500000000000001E-2"/>
    <n v="134.02125000000001"/>
  </r>
  <r>
    <s v="nonprofit"/>
    <n v="507"/>
    <x v="2"/>
    <x v="8"/>
    <n v="26"/>
    <n v="2002"/>
    <n v="5.6000000000000001E-2"/>
    <n v="0"/>
    <n v="0"/>
  </r>
  <r>
    <s v="profit"/>
    <n v="508"/>
    <x v="0"/>
    <x v="33"/>
    <n v="26"/>
    <n v="6006"/>
    <n v="0.05"/>
    <n v="0.05"/>
    <n v="300.3"/>
  </r>
  <r>
    <s v="profit"/>
    <n v="509"/>
    <x v="2"/>
    <x v="50"/>
    <n v="33"/>
    <n v="2194.5"/>
    <n v="0.06"/>
    <n v="0.06"/>
    <n v="131.66999999999999"/>
  </r>
  <r>
    <s v="profit"/>
    <n v="510"/>
    <x v="4"/>
    <x v="1"/>
    <n v="19"/>
    <n v="273.60000000000002"/>
    <n v="0.06"/>
    <n v="0.06"/>
    <n v="16.416"/>
  </r>
  <r>
    <s v="nonprofit"/>
    <n v="511"/>
    <x v="5"/>
    <x v="21"/>
    <n v="33"/>
    <n v="1994.85"/>
    <n v="7.0000000000000007E-2"/>
    <n v="0"/>
    <n v="0"/>
  </r>
  <r>
    <s v="nonprofit"/>
    <n v="512"/>
    <x v="4"/>
    <x v="35"/>
    <n v="13"/>
    <n v="210.6"/>
    <n v="5.7500000000000002E-2"/>
    <n v="0"/>
    <n v="0"/>
  </r>
  <r>
    <s v="profit"/>
    <n v="513"/>
    <x v="2"/>
    <x v="19"/>
    <n v="32"/>
    <n v="2396.8000000000002"/>
    <n v="5.5E-2"/>
    <n v="5.5E-2"/>
    <n v="131.82400000000001"/>
  </r>
  <r>
    <s v="profit"/>
    <n v="514"/>
    <x v="1"/>
    <x v="15"/>
    <n v="13"/>
    <n v="561.6"/>
    <n v="0.06"/>
    <n v="0.06"/>
    <n v="33.695999999999998"/>
  </r>
  <r>
    <s v="profit"/>
    <n v="515"/>
    <x v="5"/>
    <x v="26"/>
    <n v="26"/>
    <n v="1605.5"/>
    <n v="0.04"/>
    <n v="0.04"/>
    <n v="64.22"/>
  </r>
  <r>
    <s v="profit"/>
    <n v="516"/>
    <x v="3"/>
    <x v="35"/>
    <n v="34"/>
    <n v="2828.8"/>
    <n v="5.7500000000000002E-2"/>
    <n v="5.7500000000000002E-2"/>
    <n v="162.65600000000001"/>
  </r>
  <r>
    <s v="profit"/>
    <n v="517"/>
    <x v="7"/>
    <x v="3"/>
    <n v="17"/>
    <n v="2397"/>
    <n v="6.1499999999999999E-2"/>
    <n v="6.1499999999999999E-2"/>
    <n v="147.41550000000001"/>
  </r>
  <r>
    <s v="nonprofit"/>
    <n v="518"/>
    <x v="3"/>
    <x v="25"/>
    <n v="11"/>
    <n v="836"/>
    <n v="7.4999999999999997E-2"/>
    <n v="0"/>
    <n v="0"/>
  </r>
  <r>
    <s v="profit"/>
    <n v="519"/>
    <x v="0"/>
    <x v="28"/>
    <n v="10"/>
    <n v="1953"/>
    <s v="None"/>
    <n v="0"/>
    <n v="0"/>
  </r>
  <r>
    <s v="profit"/>
    <n v="520"/>
    <x v="1"/>
    <x v="18"/>
    <n v="13"/>
    <n v="643.5"/>
    <n v="0.06"/>
    <n v="0.06"/>
    <n v="38.61"/>
  </r>
  <r>
    <s v="profit"/>
    <n v="521"/>
    <x v="5"/>
    <x v="5"/>
    <n v="27"/>
    <n v="1667.25"/>
    <n v="6.25E-2"/>
    <n v="6.25E-2"/>
    <n v="104.203125"/>
  </r>
  <r>
    <s v="profit"/>
    <n v="522"/>
    <x v="3"/>
    <x v="36"/>
    <n v="24"/>
    <n v="1920"/>
    <s v="None"/>
    <n v="0"/>
    <n v="0"/>
  </r>
  <r>
    <s v="profit"/>
    <n v="523"/>
    <x v="5"/>
    <x v="3"/>
    <n v="29"/>
    <n v="1998.1"/>
    <n v="6.1499999999999999E-2"/>
    <n v="6.1499999999999999E-2"/>
    <n v="122.88314999999999"/>
  </r>
  <r>
    <s v="profit"/>
    <n v="524"/>
    <x v="3"/>
    <x v="2"/>
    <n v="27"/>
    <n v="2073.6"/>
    <n v="7.0000000000000007E-2"/>
    <n v="7.0000000000000007E-2"/>
    <n v="145.15200000000002"/>
  </r>
  <r>
    <s v="profit"/>
    <n v="525"/>
    <x v="3"/>
    <x v="41"/>
    <n v="32"/>
    <n v="2790.4"/>
    <n v="0.04"/>
    <n v="0.04"/>
    <n v="111.616"/>
  </r>
  <r>
    <s v="profit"/>
    <n v="526"/>
    <x v="5"/>
    <x v="15"/>
    <n v="11"/>
    <n v="779.35"/>
    <n v="0.06"/>
    <n v="0.06"/>
    <n v="46.761000000000003"/>
  </r>
  <r>
    <s v="profit"/>
    <n v="527"/>
    <x v="7"/>
    <x v="24"/>
    <n v="34"/>
    <n v="4896"/>
    <n v="0.06"/>
    <n v="0.06"/>
    <n v="293.76"/>
  </r>
  <r>
    <s v="profit"/>
    <n v="528"/>
    <x v="4"/>
    <x v="12"/>
    <n v="23"/>
    <n v="376.05"/>
    <n v="0.04"/>
    <n v="0.04"/>
    <n v="15.042000000000002"/>
  </r>
  <r>
    <s v="profit"/>
    <n v="529"/>
    <x v="2"/>
    <x v="3"/>
    <n v="11"/>
    <n v="793.1"/>
    <n v="6.1499999999999999E-2"/>
    <n v="6.1499999999999999E-2"/>
    <n v="48.775649999999999"/>
  </r>
  <r>
    <s v="profit"/>
    <n v="530"/>
    <x v="6"/>
    <x v="4"/>
    <n v="23"/>
    <n v="1495"/>
    <n v="6.8750000000000006E-2"/>
    <n v="6.8750000000000006E-2"/>
    <n v="102.78125000000001"/>
  </r>
  <r>
    <s v="profit"/>
    <n v="531"/>
    <x v="3"/>
    <x v="1"/>
    <n v="30"/>
    <n v="2448"/>
    <n v="0.06"/>
    <n v="0.06"/>
    <n v="146.88"/>
  </r>
  <r>
    <s v="nonprofit"/>
    <n v="532"/>
    <x v="0"/>
    <x v="45"/>
    <n v="15"/>
    <n v="3244.5"/>
    <n v="2.9000000000000001E-2"/>
    <n v="0"/>
    <n v="0"/>
  </r>
  <r>
    <s v="profit"/>
    <n v="533"/>
    <x v="7"/>
    <x v="30"/>
    <n v="13"/>
    <n v="1950"/>
    <n v="6.3500000000000001E-2"/>
    <n v="6.3500000000000001E-2"/>
    <n v="123.825"/>
  </r>
  <r>
    <s v="profit"/>
    <n v="534"/>
    <x v="1"/>
    <x v="26"/>
    <n v="21"/>
    <n v="963.9"/>
    <n v="0.04"/>
    <n v="0.04"/>
    <n v="38.555999999999997"/>
  </r>
  <r>
    <s v="profit"/>
    <n v="535"/>
    <x v="1"/>
    <x v="50"/>
    <n v="14"/>
    <n v="617.4"/>
    <n v="0.06"/>
    <n v="0.06"/>
    <n v="37.043999999999997"/>
  </r>
  <r>
    <s v="nonprofit"/>
    <n v="536"/>
    <x v="6"/>
    <x v="12"/>
    <n v="31"/>
    <n v="1894.1"/>
    <n v="0.04"/>
    <n v="0"/>
    <n v="0"/>
  </r>
  <r>
    <s v="profit"/>
    <n v="537"/>
    <x v="5"/>
    <x v="6"/>
    <n v="25"/>
    <n v="1495"/>
    <n v="7.0000000000000007E-2"/>
    <n v="7.0000000000000007E-2"/>
    <n v="104.65"/>
  </r>
  <r>
    <s v="profit"/>
    <n v="538"/>
    <x v="1"/>
    <x v="42"/>
    <n v="21"/>
    <n v="869.4"/>
    <n v="0.04"/>
    <n v="0.04"/>
    <n v="34.776000000000003"/>
  </r>
  <r>
    <s v="profit"/>
    <n v="539"/>
    <x v="5"/>
    <x v="4"/>
    <n v="25"/>
    <n v="1738.75"/>
    <n v="6.8750000000000006E-2"/>
    <n v="6.8750000000000006E-2"/>
    <n v="119.53906250000001"/>
  </r>
  <r>
    <s v="profit"/>
    <n v="540"/>
    <x v="4"/>
    <x v="34"/>
    <n v="23"/>
    <n v="369.15"/>
    <n v="5.1249999999999997E-2"/>
    <n v="5.1249999999999997E-2"/>
    <n v="18.918937499999998"/>
  </r>
  <r>
    <s v="profit"/>
    <n v="541"/>
    <x v="3"/>
    <x v="48"/>
    <n v="23"/>
    <n v="1950.4"/>
    <n v="5.2999999999999999E-2"/>
    <n v="5.2999999999999999E-2"/>
    <n v="103.3712"/>
  </r>
  <r>
    <s v="profit"/>
    <n v="542"/>
    <x v="7"/>
    <x v="34"/>
    <n v="30"/>
    <n v="4635"/>
    <n v="5.1249999999999997E-2"/>
    <n v="5.1249999999999997E-2"/>
    <n v="237.54374999999999"/>
  </r>
  <r>
    <s v="profit"/>
    <n v="543"/>
    <x v="7"/>
    <x v="44"/>
    <n v="24"/>
    <n v="3960"/>
    <n v="4.7500000000000001E-2"/>
    <n v="4.7500000000000001E-2"/>
    <n v="188.1"/>
  </r>
  <r>
    <s v="profit"/>
    <n v="544"/>
    <x v="5"/>
    <x v="18"/>
    <n v="35"/>
    <n v="2093"/>
    <n v="0.06"/>
    <n v="0.06"/>
    <n v="125.58"/>
  </r>
  <r>
    <s v="profit"/>
    <n v="545"/>
    <x v="3"/>
    <x v="41"/>
    <n v="29"/>
    <n v="2111.1999999999998"/>
    <n v="0.04"/>
    <n v="0.04"/>
    <n v="84.447999999999993"/>
  </r>
  <r>
    <s v="profit"/>
    <n v="546"/>
    <x v="3"/>
    <x v="17"/>
    <n v="26"/>
    <n v="2038.4"/>
    <n v="7.0000000000000007E-2"/>
    <n v="7.0000000000000007E-2"/>
    <n v="142.68800000000002"/>
  </r>
  <r>
    <s v="profit"/>
    <n v="547"/>
    <x v="7"/>
    <x v="1"/>
    <n v="15"/>
    <n v="2137.5"/>
    <n v="0.06"/>
    <n v="0.06"/>
    <n v="128.25"/>
  </r>
  <r>
    <s v="profit"/>
    <n v="548"/>
    <x v="1"/>
    <x v="39"/>
    <n v="27"/>
    <n v="1117.8"/>
    <n v="6.5000000000000002E-2"/>
    <n v="6.5000000000000002E-2"/>
    <n v="72.656999999999996"/>
  </r>
  <r>
    <s v="profit"/>
    <n v="549"/>
    <x v="6"/>
    <x v="18"/>
    <n v="17"/>
    <n v="1049.75"/>
    <n v="0.06"/>
    <n v="0.06"/>
    <n v="62.984999999999999"/>
  </r>
  <r>
    <s v="profit"/>
    <n v="550"/>
    <x v="5"/>
    <x v="17"/>
    <n v="35"/>
    <n v="2457"/>
    <n v="7.0000000000000007E-2"/>
    <n v="7.0000000000000007E-2"/>
    <n v="171.99"/>
  </r>
  <r>
    <s v="profit"/>
    <n v="551"/>
    <x v="6"/>
    <x v="28"/>
    <n v="10"/>
    <n v="643.5"/>
    <s v="None"/>
    <n v="0"/>
    <n v="0"/>
  </r>
  <r>
    <s v="profit"/>
    <n v="552"/>
    <x v="2"/>
    <x v="22"/>
    <n v="30"/>
    <n v="2016"/>
    <n v="0.04"/>
    <n v="0.04"/>
    <n v="80.64"/>
  </r>
  <r>
    <s v="profit"/>
    <n v="553"/>
    <x v="2"/>
    <x v="1"/>
    <n v="15"/>
    <n v="945"/>
    <n v="0.06"/>
    <n v="0.06"/>
    <n v="56.699999999999996"/>
  </r>
  <r>
    <s v="profit"/>
    <n v="554"/>
    <x v="2"/>
    <x v="43"/>
    <n v="10"/>
    <n v="693"/>
    <n v="6.5000000000000002E-2"/>
    <n v="6.5000000000000002E-2"/>
    <n v="45.045000000000002"/>
  </r>
  <r>
    <s v="profit"/>
    <n v="555"/>
    <x v="7"/>
    <x v="50"/>
    <n v="21"/>
    <n v="2961"/>
    <n v="0.06"/>
    <n v="0.06"/>
    <n v="177.66"/>
  </r>
  <r>
    <s v="nonprofit"/>
    <n v="556"/>
    <x v="4"/>
    <x v="30"/>
    <n v="14"/>
    <n v="191.1"/>
    <n v="6.3500000000000001E-2"/>
    <n v="0"/>
    <n v="0"/>
  </r>
  <r>
    <s v="profit"/>
    <n v="557"/>
    <x v="1"/>
    <x v="25"/>
    <n v="21"/>
    <n v="907.2"/>
    <n v="7.4999999999999997E-2"/>
    <n v="7.4999999999999997E-2"/>
    <n v="68.040000000000006"/>
  </r>
  <r>
    <s v="profit"/>
    <n v="558"/>
    <x v="2"/>
    <x v="2"/>
    <n v="34"/>
    <n v="2499"/>
    <n v="7.0000000000000007E-2"/>
    <n v="7.0000000000000007E-2"/>
    <n v="174.93"/>
  </r>
  <r>
    <s v="profit"/>
    <n v="559"/>
    <x v="1"/>
    <x v="39"/>
    <n v="15"/>
    <n v="634.5"/>
    <n v="6.5000000000000002E-2"/>
    <n v="6.5000000000000002E-2"/>
    <n v="41.2425"/>
  </r>
  <r>
    <s v="profit"/>
    <n v="560"/>
    <x v="0"/>
    <x v="38"/>
    <n v="20"/>
    <n v="3822"/>
    <n v="0.04"/>
    <n v="0.04"/>
    <n v="152.88"/>
  </r>
  <r>
    <s v="profit"/>
    <n v="561"/>
    <x v="2"/>
    <x v="6"/>
    <n v="25"/>
    <n v="1767.5"/>
    <n v="7.0000000000000007E-2"/>
    <n v="7.0000000000000007E-2"/>
    <n v="123.72500000000001"/>
  </r>
  <r>
    <s v="profit"/>
    <n v="562"/>
    <x v="4"/>
    <x v="9"/>
    <n v="31"/>
    <n v="511.5"/>
    <n v="0.06"/>
    <n v="0.06"/>
    <n v="30.689999999999998"/>
  </r>
  <r>
    <s v="profit"/>
    <n v="563"/>
    <x v="3"/>
    <x v="7"/>
    <n v="23"/>
    <n v="1748"/>
    <n v="4.2250000000000003E-2"/>
    <n v="4.2250000000000003E-2"/>
    <n v="73.853000000000009"/>
  </r>
  <r>
    <s v="profit"/>
    <n v="564"/>
    <x v="0"/>
    <x v="17"/>
    <n v="12"/>
    <n v="2671.2"/>
    <n v="7.0000000000000007E-2"/>
    <n v="7.0000000000000007E-2"/>
    <n v="186.98400000000001"/>
  </r>
  <r>
    <s v="profit"/>
    <n v="565"/>
    <x v="6"/>
    <x v="42"/>
    <n v="34"/>
    <n v="2077.4"/>
    <n v="0.04"/>
    <n v="0.04"/>
    <n v="83.096000000000004"/>
  </r>
  <r>
    <s v="profit"/>
    <n v="566"/>
    <x v="5"/>
    <x v="20"/>
    <n v="23"/>
    <n v="1450.15"/>
    <n v="0.06"/>
    <n v="0.06"/>
    <n v="87.009"/>
  </r>
  <r>
    <s v="nonprofit"/>
    <n v="567"/>
    <x v="0"/>
    <x v="48"/>
    <n v="19"/>
    <n v="4069.8"/>
    <n v="5.2999999999999999E-2"/>
    <n v="0"/>
    <n v="0"/>
  </r>
  <r>
    <s v="profit"/>
    <n v="568"/>
    <x v="7"/>
    <x v="16"/>
    <n v="18"/>
    <n v="2889"/>
    <s v="None"/>
    <n v="0"/>
    <n v="0"/>
  </r>
  <r>
    <s v="profit"/>
    <n v="569"/>
    <x v="0"/>
    <x v="43"/>
    <n v="27"/>
    <n v="5499.9"/>
    <n v="6.5000000000000002E-2"/>
    <n v="6.5000000000000002E-2"/>
    <n v="357.49349999999998"/>
  </r>
  <r>
    <s v="profit"/>
    <n v="570"/>
    <x v="2"/>
    <x v="35"/>
    <n v="10"/>
    <n v="672"/>
    <n v="5.7500000000000002E-2"/>
    <n v="5.7500000000000002E-2"/>
    <n v="38.64"/>
  </r>
  <r>
    <s v="nonprofit"/>
    <n v="571"/>
    <x v="4"/>
    <x v="21"/>
    <n v="17"/>
    <n v="270.3"/>
    <n v="7.0000000000000007E-2"/>
    <n v="0"/>
    <n v="0"/>
  </r>
  <r>
    <s v="profit"/>
    <n v="572"/>
    <x v="7"/>
    <x v="24"/>
    <n v="25"/>
    <n v="3862.5"/>
    <n v="0.06"/>
    <n v="0.06"/>
    <n v="231.75"/>
  </r>
  <r>
    <s v="nonprofit"/>
    <n v="573"/>
    <x v="4"/>
    <x v="33"/>
    <n v="16"/>
    <n v="259.2"/>
    <n v="0.05"/>
    <n v="0"/>
    <n v="0"/>
  </r>
  <r>
    <s v="profit"/>
    <n v="574"/>
    <x v="0"/>
    <x v="8"/>
    <n v="32"/>
    <n v="6249.6"/>
    <n v="5.6000000000000001E-2"/>
    <n v="5.6000000000000001E-2"/>
    <n v="349.97760000000005"/>
  </r>
  <r>
    <s v="profit"/>
    <n v="575"/>
    <x v="7"/>
    <x v="39"/>
    <n v="30"/>
    <n v="4680"/>
    <n v="6.5000000000000002E-2"/>
    <n v="6.5000000000000002E-2"/>
    <n v="304.2"/>
  </r>
  <r>
    <s v="profit"/>
    <n v="576"/>
    <x v="2"/>
    <x v="35"/>
    <n v="31"/>
    <n v="2191.6999999999998"/>
    <n v="5.7500000000000002E-2"/>
    <n v="5.7500000000000002E-2"/>
    <n v="126.02275"/>
  </r>
  <r>
    <s v="profit"/>
    <n v="577"/>
    <x v="5"/>
    <x v="12"/>
    <n v="21"/>
    <n v="1392.3"/>
    <n v="0.04"/>
    <n v="0.04"/>
    <n v="55.692"/>
  </r>
  <r>
    <s v="profit"/>
    <n v="578"/>
    <x v="5"/>
    <x v="9"/>
    <n v="15"/>
    <n v="955.5"/>
    <n v="0.06"/>
    <n v="0.06"/>
    <n v="57.33"/>
  </r>
  <r>
    <s v="profit"/>
    <n v="579"/>
    <x v="4"/>
    <x v="6"/>
    <n v="11"/>
    <n v="161.69999999999999"/>
    <n v="7.0000000000000007E-2"/>
    <n v="7.0000000000000007E-2"/>
    <n v="11.319000000000001"/>
  </r>
  <r>
    <s v="profit"/>
    <n v="580"/>
    <x v="7"/>
    <x v="37"/>
    <n v="23"/>
    <n v="3484.5"/>
    <n v="7.0000000000000007E-2"/>
    <n v="7.0000000000000007E-2"/>
    <n v="243.91500000000002"/>
  </r>
  <r>
    <s v="profit"/>
    <n v="581"/>
    <x v="1"/>
    <x v="46"/>
    <n v="34"/>
    <n v="1407.6"/>
    <n v="0.06"/>
    <n v="0.06"/>
    <n v="84.455999999999989"/>
  </r>
  <r>
    <s v="profit"/>
    <n v="582"/>
    <x v="4"/>
    <x v="35"/>
    <n v="27"/>
    <n v="417.15"/>
    <n v="5.7500000000000002E-2"/>
    <n v="5.7500000000000002E-2"/>
    <n v="23.986125000000001"/>
  </r>
  <r>
    <s v="nonprofit"/>
    <n v="583"/>
    <x v="2"/>
    <x v="32"/>
    <n v="34"/>
    <n v="2522.8000000000002"/>
    <n v="6.25E-2"/>
    <n v="0"/>
    <n v="0"/>
  </r>
  <r>
    <s v="profit"/>
    <n v="584"/>
    <x v="4"/>
    <x v="45"/>
    <n v="21"/>
    <n v="302.39999999999998"/>
    <n v="2.9000000000000001E-2"/>
    <n v="2.9000000000000001E-2"/>
    <n v="8.7696000000000005"/>
  </r>
  <r>
    <s v="profit"/>
    <n v="585"/>
    <x v="6"/>
    <x v="7"/>
    <n v="34"/>
    <n v="2055.3000000000002"/>
    <n v="4.2250000000000003E-2"/>
    <n v="4.2250000000000003E-2"/>
    <n v="86.83642500000002"/>
  </r>
  <r>
    <s v="profit"/>
    <n v="586"/>
    <x v="6"/>
    <x v="26"/>
    <n v="33"/>
    <n v="1930.5"/>
    <n v="0.04"/>
    <n v="0.04"/>
    <n v="77.22"/>
  </r>
  <r>
    <s v="profit"/>
    <n v="587"/>
    <x v="4"/>
    <x v="35"/>
    <n v="30"/>
    <n v="436.5"/>
    <n v="5.7500000000000002E-2"/>
    <n v="5.7500000000000002E-2"/>
    <n v="25.098750000000003"/>
  </r>
  <r>
    <s v="profit"/>
    <n v="588"/>
    <x v="3"/>
    <x v="40"/>
    <n v="29"/>
    <n v="2552"/>
    <n v="0.06"/>
    <n v="0.06"/>
    <n v="153.12"/>
  </r>
  <r>
    <s v="profit"/>
    <n v="589"/>
    <x v="0"/>
    <x v="47"/>
    <n v="32"/>
    <n v="6451.2"/>
    <n v="5.7500000000000002E-2"/>
    <n v="5.7500000000000002E-2"/>
    <n v="370.94400000000002"/>
  </r>
  <r>
    <s v="profit"/>
    <n v="590"/>
    <x v="5"/>
    <x v="9"/>
    <n v="22"/>
    <n v="1315.6"/>
    <n v="0.06"/>
    <n v="0.06"/>
    <n v="78.935999999999993"/>
  </r>
  <r>
    <s v="profit"/>
    <n v="591"/>
    <x v="1"/>
    <x v="44"/>
    <n v="33"/>
    <n v="1455.3"/>
    <n v="4.7500000000000001E-2"/>
    <n v="4.7500000000000001E-2"/>
    <n v="69.126750000000001"/>
  </r>
  <r>
    <s v="profit"/>
    <n v="592"/>
    <x v="7"/>
    <x v="35"/>
    <n v="34"/>
    <n v="5508"/>
    <n v="5.7500000000000002E-2"/>
    <n v="5.7500000000000002E-2"/>
    <n v="316.71000000000004"/>
  </r>
  <r>
    <s v="profit"/>
    <n v="593"/>
    <x v="1"/>
    <x v="42"/>
    <n v="16"/>
    <n v="712.8"/>
    <n v="0.04"/>
    <n v="0.04"/>
    <n v="28.512"/>
  </r>
  <r>
    <s v="profit"/>
    <n v="594"/>
    <x v="6"/>
    <x v="18"/>
    <n v="30"/>
    <n v="2086.5"/>
    <n v="0.06"/>
    <n v="0.06"/>
    <n v="125.19"/>
  </r>
  <r>
    <s v="profit"/>
    <n v="595"/>
    <x v="1"/>
    <x v="34"/>
    <n v="24"/>
    <n v="1080"/>
    <n v="5.1249999999999997E-2"/>
    <n v="5.1249999999999997E-2"/>
    <n v="55.349999999999994"/>
  </r>
  <r>
    <s v="profit"/>
    <n v="596"/>
    <x v="7"/>
    <x v="46"/>
    <n v="18"/>
    <n v="2619"/>
    <n v="0.06"/>
    <n v="0.06"/>
    <n v="157.13999999999999"/>
  </r>
  <r>
    <s v="profit"/>
    <n v="597"/>
    <x v="7"/>
    <x v="34"/>
    <n v="24"/>
    <n v="3456"/>
    <n v="5.1249999999999997E-2"/>
    <n v="5.1249999999999997E-2"/>
    <n v="177.11999999999998"/>
  </r>
  <r>
    <s v="profit"/>
    <n v="598"/>
    <x v="0"/>
    <x v="36"/>
    <n v="22"/>
    <n v="4943.3999999999996"/>
    <s v="None"/>
    <n v="0"/>
    <n v="0"/>
  </r>
  <r>
    <s v="profit"/>
    <n v="599"/>
    <x v="1"/>
    <x v="19"/>
    <n v="31"/>
    <n v="1408.95"/>
    <n v="5.5E-2"/>
    <n v="5.5E-2"/>
    <n v="77.492249999999999"/>
  </r>
  <r>
    <s v="profit"/>
    <n v="600"/>
    <x v="2"/>
    <x v="29"/>
    <n v="13"/>
    <n v="819"/>
    <n v="6.8500000000000005E-2"/>
    <n v="6.8500000000000005E-2"/>
    <n v="56.101500000000001"/>
  </r>
  <r>
    <s v="profit"/>
    <n v="601"/>
    <x v="7"/>
    <x v="46"/>
    <n v="16"/>
    <n v="2424"/>
    <n v="0.06"/>
    <n v="0.06"/>
    <n v="145.44"/>
  </r>
  <r>
    <s v="profit"/>
    <n v="602"/>
    <x v="3"/>
    <x v="37"/>
    <n v="28"/>
    <n v="2038.4"/>
    <n v="7.0000000000000007E-2"/>
    <n v="7.0000000000000007E-2"/>
    <n v="142.68800000000002"/>
  </r>
  <r>
    <s v="nonprofit"/>
    <n v="603"/>
    <x v="3"/>
    <x v="24"/>
    <n v="16"/>
    <n v="1267.2"/>
    <n v="0.06"/>
    <n v="0"/>
    <n v="0"/>
  </r>
  <r>
    <s v="profit"/>
    <n v="604"/>
    <x v="0"/>
    <x v="9"/>
    <n v="11"/>
    <n v="2171.4"/>
    <n v="0.06"/>
    <n v="0.06"/>
    <n v="130.28399999999999"/>
  </r>
  <r>
    <s v="profit"/>
    <n v="605"/>
    <x v="7"/>
    <x v="10"/>
    <n v="23"/>
    <n v="3622.5"/>
    <s v="None"/>
    <n v="0"/>
    <n v="0"/>
  </r>
  <r>
    <s v="profit"/>
    <n v="606"/>
    <x v="4"/>
    <x v="9"/>
    <n v="11"/>
    <n v="153.44999999999999"/>
    <n v="0.06"/>
    <n v="0.06"/>
    <n v="9.206999999999999"/>
  </r>
  <r>
    <s v="profit"/>
    <n v="607"/>
    <x v="5"/>
    <x v="19"/>
    <n v="18"/>
    <n v="1170"/>
    <n v="5.5E-2"/>
    <n v="5.5E-2"/>
    <n v="64.349999999999994"/>
  </r>
  <r>
    <s v="profit"/>
    <n v="608"/>
    <x v="7"/>
    <x v="15"/>
    <n v="21"/>
    <n v="2898"/>
    <n v="0.06"/>
    <n v="0.06"/>
    <n v="173.88"/>
  </r>
  <r>
    <s v="profit"/>
    <n v="609"/>
    <x v="2"/>
    <x v="21"/>
    <n v="30"/>
    <n v="2205"/>
    <n v="7.0000000000000007E-2"/>
    <n v="7.0000000000000007E-2"/>
    <n v="154.35000000000002"/>
  </r>
  <r>
    <s v="profit"/>
    <n v="610"/>
    <x v="2"/>
    <x v="28"/>
    <n v="21"/>
    <n v="1367.1"/>
    <s v="None"/>
    <n v="0"/>
    <n v="0"/>
  </r>
  <r>
    <s v="profit"/>
    <n v="611"/>
    <x v="1"/>
    <x v="47"/>
    <n v="28"/>
    <n v="1335.6"/>
    <n v="5.7500000000000002E-2"/>
    <n v="5.7500000000000002E-2"/>
    <n v="76.796999999999997"/>
  </r>
  <r>
    <s v="profit"/>
    <n v="612"/>
    <x v="3"/>
    <x v="16"/>
    <n v="33"/>
    <n v="2481.6"/>
    <s v="None"/>
    <n v="0"/>
    <n v="0"/>
  </r>
  <r>
    <s v="profit"/>
    <n v="613"/>
    <x v="6"/>
    <x v="35"/>
    <n v="26"/>
    <n v="1740.7"/>
    <n v="5.7500000000000002E-2"/>
    <n v="5.7500000000000002E-2"/>
    <n v="100.09025000000001"/>
  </r>
  <r>
    <s v="profit"/>
    <n v="614"/>
    <x v="6"/>
    <x v="28"/>
    <n v="11"/>
    <n v="672.1"/>
    <s v="None"/>
    <n v="0"/>
    <n v="0"/>
  </r>
  <r>
    <s v="profit"/>
    <n v="615"/>
    <x v="1"/>
    <x v="10"/>
    <n v="19"/>
    <n v="931.95"/>
    <s v="None"/>
    <n v="0"/>
    <n v="0"/>
  </r>
  <r>
    <s v="profit"/>
    <n v="616"/>
    <x v="0"/>
    <x v="10"/>
    <n v="30"/>
    <n v="6930"/>
    <s v="None"/>
    <n v="0"/>
    <n v="0"/>
  </r>
  <r>
    <s v="profit"/>
    <n v="617"/>
    <x v="2"/>
    <x v="50"/>
    <n v="19"/>
    <n v="1316.7"/>
    <n v="0.06"/>
    <n v="0.06"/>
    <n v="79.001999999999995"/>
  </r>
  <r>
    <s v="profit"/>
    <n v="618"/>
    <x v="2"/>
    <x v="11"/>
    <n v="10"/>
    <n v="742"/>
    <n v="5.9499999999999997E-2"/>
    <n v="5.9499999999999997E-2"/>
    <n v="44.149000000000001"/>
  </r>
  <r>
    <s v="profit"/>
    <n v="619"/>
    <x v="4"/>
    <x v="29"/>
    <n v="15"/>
    <n v="220.5"/>
    <n v="6.8500000000000005E-2"/>
    <n v="6.8500000000000005E-2"/>
    <n v="15.10425"/>
  </r>
  <r>
    <s v="profit"/>
    <n v="620"/>
    <x v="3"/>
    <x v="15"/>
    <n v="21"/>
    <n v="1562.4"/>
    <n v="0.06"/>
    <n v="0.06"/>
    <n v="93.744"/>
  </r>
  <r>
    <s v="profit"/>
    <n v="621"/>
    <x v="6"/>
    <x v="28"/>
    <n v="33"/>
    <n v="2187.9"/>
    <s v="None"/>
    <n v="0"/>
    <n v="0"/>
  </r>
  <r>
    <s v="profit"/>
    <n v="622"/>
    <x v="6"/>
    <x v="7"/>
    <n v="21"/>
    <n v="1228.5"/>
    <n v="4.2250000000000003E-2"/>
    <n v="4.2250000000000003E-2"/>
    <n v="51.904125000000001"/>
  </r>
  <r>
    <s v="profit"/>
    <n v="623"/>
    <x v="3"/>
    <x v="36"/>
    <n v="26"/>
    <n v="2080"/>
    <s v="None"/>
    <n v="0"/>
    <n v="0"/>
  </r>
  <r>
    <s v="profit"/>
    <n v="624"/>
    <x v="2"/>
    <x v="47"/>
    <n v="14"/>
    <n v="931"/>
    <n v="5.7500000000000002E-2"/>
    <n v="5.7500000000000002E-2"/>
    <n v="53.532499999999999"/>
  </r>
  <r>
    <s v="profit"/>
    <n v="625"/>
    <x v="1"/>
    <x v="12"/>
    <n v="33"/>
    <n v="1499.85"/>
    <n v="0.04"/>
    <n v="0.04"/>
    <n v="59.994"/>
  </r>
  <r>
    <s v="profit"/>
    <n v="626"/>
    <x v="1"/>
    <x v="38"/>
    <n v="28"/>
    <n v="1222.2"/>
    <n v="0.04"/>
    <n v="0.04"/>
    <n v="48.888000000000005"/>
  </r>
  <r>
    <s v="profit"/>
    <n v="627"/>
    <x v="2"/>
    <x v="29"/>
    <n v="25"/>
    <n v="1837.5"/>
    <n v="6.8500000000000005E-2"/>
    <n v="6.8500000000000005E-2"/>
    <n v="125.86875000000001"/>
  </r>
  <r>
    <s v="profit"/>
    <n v="628"/>
    <x v="5"/>
    <x v="16"/>
    <n v="13"/>
    <n v="853.45"/>
    <s v="None"/>
    <n v="0"/>
    <n v="0"/>
  </r>
  <r>
    <s v="profit"/>
    <n v="629"/>
    <x v="5"/>
    <x v="28"/>
    <n v="28"/>
    <n v="1892.8"/>
    <s v="None"/>
    <n v="0"/>
    <n v="0"/>
  </r>
  <r>
    <s v="profit"/>
    <n v="630"/>
    <x v="1"/>
    <x v="50"/>
    <n v="19"/>
    <n v="812.25"/>
    <n v="0.06"/>
    <n v="0.06"/>
    <n v="48.734999999999999"/>
  </r>
  <r>
    <s v="profit"/>
    <n v="631"/>
    <x v="1"/>
    <x v="34"/>
    <n v="22"/>
    <n v="1029.5999999999999"/>
    <n v="5.1249999999999997E-2"/>
    <n v="5.1249999999999997E-2"/>
    <n v="52.766999999999989"/>
  </r>
  <r>
    <s v="profit"/>
    <n v="632"/>
    <x v="7"/>
    <x v="0"/>
    <n v="18"/>
    <n v="2889"/>
    <n v="6.25E-2"/>
    <n v="6.25E-2"/>
    <n v="180.5625"/>
  </r>
  <r>
    <s v="profit"/>
    <n v="633"/>
    <x v="0"/>
    <x v="31"/>
    <n v="28"/>
    <n v="5880"/>
    <n v="5.5E-2"/>
    <n v="5.5E-2"/>
    <n v="323.39999999999998"/>
  </r>
  <r>
    <s v="nonprofit"/>
    <n v="634"/>
    <x v="5"/>
    <x v="50"/>
    <n v="23"/>
    <n v="1480.05"/>
    <n v="0.06"/>
    <n v="0"/>
    <n v="0"/>
  </r>
  <r>
    <s v="profit"/>
    <n v="635"/>
    <x v="5"/>
    <x v="8"/>
    <n v="13"/>
    <n v="887.25"/>
    <n v="5.6000000000000001E-2"/>
    <n v="5.6000000000000001E-2"/>
    <n v="49.686"/>
  </r>
  <r>
    <s v="profit"/>
    <n v="636"/>
    <x v="4"/>
    <x v="2"/>
    <n v="18"/>
    <n v="256.5"/>
    <n v="7.0000000000000007E-2"/>
    <n v="7.0000000000000007E-2"/>
    <n v="17.955000000000002"/>
  </r>
  <r>
    <s v="profit"/>
    <n v="637"/>
    <x v="3"/>
    <x v="23"/>
    <n v="33"/>
    <n v="2587.1999999999998"/>
    <n v="0.05"/>
    <n v="0.05"/>
    <n v="129.35999999999999"/>
  </r>
  <r>
    <s v="profit"/>
    <n v="638"/>
    <x v="1"/>
    <x v="20"/>
    <n v="24"/>
    <n v="1188"/>
    <n v="0.06"/>
    <n v="0.06"/>
    <n v="71.28"/>
  </r>
  <r>
    <s v="profit"/>
    <n v="639"/>
    <x v="0"/>
    <x v="17"/>
    <n v="24"/>
    <n v="5140.8"/>
    <n v="7.0000000000000007E-2"/>
    <n v="7.0000000000000007E-2"/>
    <n v="359.85600000000005"/>
  </r>
  <r>
    <s v="profit"/>
    <n v="640"/>
    <x v="4"/>
    <x v="16"/>
    <n v="19"/>
    <n v="265.05"/>
    <s v="None"/>
    <n v="0"/>
    <n v="0"/>
  </r>
  <r>
    <s v="profit"/>
    <n v="641"/>
    <x v="3"/>
    <x v="7"/>
    <n v="21"/>
    <n v="1629.6"/>
    <n v="4.2250000000000003E-2"/>
    <n v="4.2250000000000003E-2"/>
    <n v="68.8506"/>
  </r>
  <r>
    <s v="profit"/>
    <n v="642"/>
    <x v="0"/>
    <x v="13"/>
    <n v="29"/>
    <n v="5663.7"/>
    <n v="4.4999999999999998E-2"/>
    <n v="4.4999999999999998E-2"/>
    <n v="254.86649999999997"/>
  </r>
  <r>
    <s v="profit"/>
    <n v="643"/>
    <x v="4"/>
    <x v="47"/>
    <n v="26"/>
    <n v="401.7"/>
    <n v="5.7500000000000002E-2"/>
    <n v="5.7500000000000002E-2"/>
    <n v="23.097750000000001"/>
  </r>
  <r>
    <s v="profit"/>
    <n v="644"/>
    <x v="3"/>
    <x v="30"/>
    <n v="19"/>
    <n v="1428.8"/>
    <n v="6.3500000000000001E-2"/>
    <n v="6.3500000000000001E-2"/>
    <n v="90.728799999999993"/>
  </r>
  <r>
    <s v="profit"/>
    <n v="645"/>
    <x v="7"/>
    <x v="21"/>
    <n v="30"/>
    <n v="4095"/>
    <n v="7.0000000000000007E-2"/>
    <n v="7.0000000000000007E-2"/>
    <n v="286.65000000000003"/>
  </r>
  <r>
    <s v="profit"/>
    <n v="646"/>
    <x v="7"/>
    <x v="19"/>
    <n v="20"/>
    <n v="2760"/>
    <n v="5.5E-2"/>
    <n v="5.5E-2"/>
    <n v="151.80000000000001"/>
  </r>
  <r>
    <s v="profit"/>
    <n v="647"/>
    <x v="0"/>
    <x v="33"/>
    <n v="12"/>
    <n v="2746.8"/>
    <n v="0.05"/>
    <n v="0.05"/>
    <n v="137.34"/>
  </r>
  <r>
    <s v="profit"/>
    <n v="648"/>
    <x v="6"/>
    <x v="24"/>
    <n v="29"/>
    <n v="1809.6"/>
    <n v="0.06"/>
    <n v="0.06"/>
    <n v="108.57599999999999"/>
  </r>
  <r>
    <s v="profit"/>
    <n v="649"/>
    <x v="4"/>
    <x v="9"/>
    <n v="22"/>
    <n v="336.6"/>
    <n v="0.06"/>
    <n v="0.06"/>
    <n v="20.196000000000002"/>
  </r>
  <r>
    <s v="profit"/>
    <n v="650"/>
    <x v="7"/>
    <x v="49"/>
    <n v="34"/>
    <n v="5049"/>
    <s v="None"/>
    <n v="0"/>
    <n v="0"/>
  </r>
  <r>
    <s v="profit"/>
    <n v="651"/>
    <x v="5"/>
    <x v="15"/>
    <n v="20"/>
    <n v="1170"/>
    <n v="0.06"/>
    <n v="0.06"/>
    <n v="70.2"/>
  </r>
  <r>
    <s v="profit"/>
    <n v="652"/>
    <x v="1"/>
    <x v="16"/>
    <n v="12"/>
    <n v="513"/>
    <s v="None"/>
    <n v="0"/>
    <n v="0"/>
  </r>
  <r>
    <s v="profit"/>
    <n v="653"/>
    <x v="4"/>
    <x v="7"/>
    <n v="27"/>
    <n v="405"/>
    <n v="4.2250000000000003E-2"/>
    <n v="4.2250000000000003E-2"/>
    <n v="17.111250000000002"/>
  </r>
  <r>
    <s v="profit"/>
    <n v="654"/>
    <x v="1"/>
    <x v="33"/>
    <n v="14"/>
    <n v="642.6"/>
    <n v="0.05"/>
    <n v="0.05"/>
    <n v="32.130000000000003"/>
  </r>
  <r>
    <s v="profit"/>
    <n v="655"/>
    <x v="5"/>
    <x v="37"/>
    <n v="22"/>
    <n v="1315.6"/>
    <n v="7.0000000000000007E-2"/>
    <n v="7.0000000000000007E-2"/>
    <n v="92.091999999999999"/>
  </r>
  <r>
    <s v="profit"/>
    <n v="656"/>
    <x v="4"/>
    <x v="18"/>
    <n v="26"/>
    <n v="351"/>
    <n v="0.06"/>
    <n v="0.06"/>
    <n v="21.06"/>
  </r>
  <r>
    <s v="profit"/>
    <n v="657"/>
    <x v="5"/>
    <x v="3"/>
    <n v="35"/>
    <n v="2366"/>
    <n v="6.1499999999999999E-2"/>
    <n v="6.1499999999999999E-2"/>
    <n v="145.50899999999999"/>
  </r>
  <r>
    <s v="profit"/>
    <n v="658"/>
    <x v="1"/>
    <x v="42"/>
    <n v="14"/>
    <n v="598.5"/>
    <n v="0.04"/>
    <n v="0.04"/>
    <n v="23.94"/>
  </r>
  <r>
    <s v="profit"/>
    <n v="659"/>
    <x v="6"/>
    <x v="13"/>
    <n v="33"/>
    <n v="2209.35"/>
    <n v="4.4999999999999998E-2"/>
    <n v="4.4999999999999998E-2"/>
    <n v="99.420749999999998"/>
  </r>
  <r>
    <s v="profit"/>
    <n v="660"/>
    <x v="4"/>
    <x v="22"/>
    <n v="26"/>
    <n v="351"/>
    <n v="0.04"/>
    <n v="0.04"/>
    <n v="14.040000000000001"/>
  </r>
  <r>
    <s v="nonprofit"/>
    <n v="661"/>
    <x v="5"/>
    <x v="35"/>
    <n v="19"/>
    <n v="1309.0999999999999"/>
    <n v="5.7500000000000002E-2"/>
    <n v="0"/>
    <n v="0"/>
  </r>
  <r>
    <s v="profit"/>
    <n v="662"/>
    <x v="6"/>
    <x v="10"/>
    <n v="28"/>
    <n v="1747.2"/>
    <s v="None"/>
    <n v="0"/>
    <n v="0"/>
  </r>
  <r>
    <s v="profit"/>
    <n v="663"/>
    <x v="1"/>
    <x v="47"/>
    <n v="31"/>
    <n v="1311.3"/>
    <n v="5.7500000000000002E-2"/>
    <n v="5.7500000000000002E-2"/>
    <n v="75.399749999999997"/>
  </r>
  <r>
    <s v="profit"/>
    <n v="664"/>
    <x v="5"/>
    <x v="44"/>
    <n v="35"/>
    <n v="2161.25"/>
    <n v="4.7500000000000001E-2"/>
    <n v="4.7500000000000001E-2"/>
    <n v="102.659375"/>
  </r>
  <r>
    <s v="profit"/>
    <n v="665"/>
    <x v="0"/>
    <x v="36"/>
    <n v="16"/>
    <n v="3360"/>
    <s v="None"/>
    <n v="0"/>
    <n v="0"/>
  </r>
  <r>
    <s v="profit"/>
    <n v="666"/>
    <x v="6"/>
    <x v="26"/>
    <n v="28"/>
    <n v="1947.4"/>
    <n v="0.04"/>
    <n v="0.04"/>
    <n v="77.896000000000001"/>
  </r>
  <r>
    <s v="profit"/>
    <n v="667"/>
    <x v="6"/>
    <x v="32"/>
    <n v="10"/>
    <n v="611"/>
    <n v="6.25E-2"/>
    <n v="6.25E-2"/>
    <n v="38.1875"/>
  </r>
  <r>
    <s v="profit"/>
    <n v="668"/>
    <x v="0"/>
    <x v="24"/>
    <n v="15"/>
    <n v="3087"/>
    <n v="0.06"/>
    <n v="0.06"/>
    <n v="185.22"/>
  </r>
  <r>
    <s v="profit"/>
    <n v="669"/>
    <x v="3"/>
    <x v="24"/>
    <n v="23"/>
    <n v="1821.6"/>
    <n v="0.06"/>
    <n v="0.06"/>
    <n v="109.29599999999999"/>
  </r>
  <r>
    <s v="profit"/>
    <n v="670"/>
    <x v="6"/>
    <x v="36"/>
    <n v="12"/>
    <n v="850.2"/>
    <s v="None"/>
    <n v="0"/>
    <n v="0"/>
  </r>
  <r>
    <s v="profit"/>
    <n v="671"/>
    <x v="7"/>
    <x v="16"/>
    <n v="15"/>
    <n v="2362.5"/>
    <s v="None"/>
    <n v="0"/>
    <n v="0"/>
  </r>
  <r>
    <s v="profit"/>
    <n v="672"/>
    <x v="0"/>
    <x v="47"/>
    <n v="29"/>
    <n v="5846.4"/>
    <n v="5.7500000000000002E-2"/>
    <n v="5.7500000000000002E-2"/>
    <n v="336.16800000000001"/>
  </r>
  <r>
    <s v="profit"/>
    <n v="673"/>
    <x v="2"/>
    <x v="16"/>
    <n v="28"/>
    <n v="1999.2"/>
    <s v="None"/>
    <n v="0"/>
    <n v="0"/>
  </r>
  <r>
    <s v="profit"/>
    <n v="674"/>
    <x v="0"/>
    <x v="49"/>
    <n v="35"/>
    <n v="6835.5"/>
    <s v="None"/>
    <n v="0"/>
    <n v="0"/>
  </r>
  <r>
    <s v="profit"/>
    <n v="675"/>
    <x v="3"/>
    <x v="44"/>
    <n v="34"/>
    <n v="2856"/>
    <n v="4.7500000000000001E-2"/>
    <n v="4.7500000000000001E-2"/>
    <n v="135.66"/>
  </r>
  <r>
    <s v="nonprofit"/>
    <n v="676"/>
    <x v="6"/>
    <x v="44"/>
    <n v="34"/>
    <n v="2121.6"/>
    <n v="4.7500000000000001E-2"/>
    <n v="0"/>
    <n v="0"/>
  </r>
  <r>
    <s v="profit"/>
    <n v="677"/>
    <x v="6"/>
    <x v="32"/>
    <n v="27"/>
    <n v="1807.65"/>
    <n v="6.25E-2"/>
    <n v="6.25E-2"/>
    <n v="112.97812500000001"/>
  </r>
  <r>
    <s v="profit"/>
    <n v="678"/>
    <x v="3"/>
    <x v="9"/>
    <n v="10"/>
    <n v="784"/>
    <n v="0.06"/>
    <n v="0.06"/>
    <n v="47.04"/>
  </r>
  <r>
    <s v="profit"/>
    <n v="679"/>
    <x v="5"/>
    <x v="39"/>
    <n v="13"/>
    <n v="921.05"/>
    <n v="6.5000000000000002E-2"/>
    <n v="6.5000000000000002E-2"/>
    <n v="59.868249999999996"/>
  </r>
  <r>
    <s v="profit"/>
    <n v="680"/>
    <x v="4"/>
    <x v="47"/>
    <n v="22"/>
    <n v="323.39999999999998"/>
    <n v="5.7500000000000002E-2"/>
    <n v="5.7500000000000002E-2"/>
    <n v="18.595500000000001"/>
  </r>
  <r>
    <s v="profit"/>
    <n v="681"/>
    <x v="6"/>
    <x v="41"/>
    <n v="20"/>
    <n v="1352"/>
    <n v="0.04"/>
    <n v="0.04"/>
    <n v="54.08"/>
  </r>
  <r>
    <s v="nonprofit"/>
    <n v="682"/>
    <x v="3"/>
    <x v="43"/>
    <n v="25"/>
    <n v="2020"/>
    <n v="6.5000000000000002E-2"/>
    <n v="0"/>
    <n v="0"/>
  </r>
  <r>
    <s v="nonprofit"/>
    <n v="683"/>
    <x v="7"/>
    <x v="45"/>
    <n v="15"/>
    <n v="2047.5"/>
    <n v="2.9000000000000001E-2"/>
    <n v="0"/>
    <n v="0"/>
  </r>
  <r>
    <s v="profit"/>
    <n v="684"/>
    <x v="0"/>
    <x v="50"/>
    <n v="23"/>
    <n v="5023.2"/>
    <n v="0.06"/>
    <n v="0.06"/>
    <n v="301.392"/>
  </r>
  <r>
    <s v="profit"/>
    <n v="685"/>
    <x v="1"/>
    <x v="5"/>
    <n v="13"/>
    <n v="532.35"/>
    <n v="6.25E-2"/>
    <n v="6.25E-2"/>
    <n v="33.271875000000001"/>
  </r>
  <r>
    <s v="profit"/>
    <n v="686"/>
    <x v="7"/>
    <x v="34"/>
    <n v="24"/>
    <n v="3564"/>
    <n v="5.1249999999999997E-2"/>
    <n v="5.1249999999999997E-2"/>
    <n v="182.655"/>
  </r>
  <r>
    <s v="profit"/>
    <n v="687"/>
    <x v="5"/>
    <x v="2"/>
    <n v="19"/>
    <n v="1272.05"/>
    <n v="7.0000000000000007E-2"/>
    <n v="7.0000000000000007E-2"/>
    <n v="89.043500000000009"/>
  </r>
  <r>
    <s v="profit"/>
    <n v="688"/>
    <x v="1"/>
    <x v="36"/>
    <n v="33"/>
    <n v="1410.75"/>
    <s v="None"/>
    <n v="0"/>
    <n v="0"/>
  </r>
  <r>
    <s v="profit"/>
    <n v="689"/>
    <x v="6"/>
    <x v="14"/>
    <n v="10"/>
    <n v="630.5"/>
    <n v="0.06"/>
    <n v="0.06"/>
    <n v="37.83"/>
  </r>
  <r>
    <s v="profit"/>
    <n v="690"/>
    <x v="3"/>
    <x v="22"/>
    <n v="21"/>
    <n v="1512"/>
    <n v="0.04"/>
    <n v="0.04"/>
    <n v="60.480000000000004"/>
  </r>
  <r>
    <s v="nonprofit"/>
    <n v="691"/>
    <x v="5"/>
    <x v="24"/>
    <n v="13"/>
    <n v="760.5"/>
    <n v="0.06"/>
    <n v="0"/>
    <n v="0"/>
  </r>
  <r>
    <s v="profit"/>
    <n v="692"/>
    <x v="6"/>
    <x v="14"/>
    <n v="31"/>
    <n v="2055.3000000000002"/>
    <n v="0.06"/>
    <n v="0.06"/>
    <n v="123.31800000000001"/>
  </r>
  <r>
    <s v="profit"/>
    <n v="693"/>
    <x v="0"/>
    <x v="5"/>
    <n v="21"/>
    <n v="4057.2"/>
    <n v="6.25E-2"/>
    <n v="6.25E-2"/>
    <n v="253.57499999999999"/>
  </r>
  <r>
    <s v="profit"/>
    <n v="694"/>
    <x v="1"/>
    <x v="23"/>
    <n v="21"/>
    <n v="945"/>
    <n v="0.05"/>
    <n v="0.05"/>
    <n v="47.25"/>
  </r>
  <r>
    <s v="profit"/>
    <n v="695"/>
    <x v="0"/>
    <x v="19"/>
    <n v="30"/>
    <n v="6048"/>
    <n v="5.5E-2"/>
    <n v="5.5E-2"/>
    <n v="332.64"/>
  </r>
  <r>
    <s v="profit"/>
    <n v="696"/>
    <x v="6"/>
    <x v="2"/>
    <n v="31"/>
    <n v="1994.85"/>
    <n v="7.0000000000000007E-2"/>
    <n v="7.0000000000000007E-2"/>
    <n v="139.6395"/>
  </r>
  <r>
    <s v="profit"/>
    <n v="697"/>
    <x v="6"/>
    <x v="1"/>
    <n v="33"/>
    <n v="2123.5500000000002"/>
    <n v="0.06"/>
    <n v="0.06"/>
    <n v="127.41300000000001"/>
  </r>
  <r>
    <s v="profit"/>
    <n v="698"/>
    <x v="2"/>
    <x v="8"/>
    <n v="11"/>
    <n v="847"/>
    <n v="5.6000000000000001E-2"/>
    <n v="5.6000000000000001E-2"/>
    <n v="47.432000000000002"/>
  </r>
  <r>
    <s v="profit"/>
    <n v="699"/>
    <x v="6"/>
    <x v="9"/>
    <n v="12"/>
    <n v="780"/>
    <n v="0.06"/>
    <n v="0.06"/>
    <n v="46.8"/>
  </r>
  <r>
    <s v="profit"/>
    <n v="700"/>
    <x v="3"/>
    <x v="5"/>
    <n v="29"/>
    <n v="2366.4"/>
    <n v="6.25E-2"/>
    <n v="6.25E-2"/>
    <n v="147.9"/>
  </r>
  <r>
    <s v="profit"/>
    <n v="701"/>
    <x v="0"/>
    <x v="35"/>
    <n v="23"/>
    <n v="4491.8999999999996"/>
    <n v="5.7500000000000002E-2"/>
    <n v="5.7500000000000002E-2"/>
    <n v="258.28424999999999"/>
  </r>
  <r>
    <s v="profit"/>
    <n v="702"/>
    <x v="5"/>
    <x v="46"/>
    <n v="13"/>
    <n v="887.25"/>
    <n v="0.06"/>
    <n v="0.06"/>
    <n v="53.234999999999999"/>
  </r>
  <r>
    <s v="profit"/>
    <n v="703"/>
    <x v="4"/>
    <x v="27"/>
    <n v="24"/>
    <n v="338.4"/>
    <n v="0.04"/>
    <n v="0.04"/>
    <n v="13.536"/>
  </r>
  <r>
    <s v="profit"/>
    <n v="704"/>
    <x v="7"/>
    <x v="23"/>
    <n v="34"/>
    <n v="5100"/>
    <n v="0.05"/>
    <n v="0.05"/>
    <n v="255"/>
  </r>
  <r>
    <s v="profit"/>
    <n v="705"/>
    <x v="3"/>
    <x v="28"/>
    <n v="32"/>
    <n v="2406.4"/>
    <s v="None"/>
    <n v="0"/>
    <n v="0"/>
  </r>
  <r>
    <s v="profit"/>
    <n v="706"/>
    <x v="2"/>
    <x v="39"/>
    <n v="30"/>
    <n v="2142"/>
    <n v="6.5000000000000002E-2"/>
    <n v="6.5000000000000002E-2"/>
    <n v="139.23000000000002"/>
  </r>
  <r>
    <s v="profit"/>
    <n v="707"/>
    <x v="5"/>
    <x v="28"/>
    <n v="12"/>
    <n v="717.6"/>
    <s v="None"/>
    <n v="0"/>
    <n v="0"/>
  </r>
  <r>
    <s v="profit"/>
    <n v="708"/>
    <x v="5"/>
    <x v="31"/>
    <n v="31"/>
    <n v="2075.4499999999998"/>
    <n v="5.5E-2"/>
    <n v="5.5E-2"/>
    <n v="114.14975"/>
  </r>
  <r>
    <s v="profit"/>
    <n v="709"/>
    <x v="1"/>
    <x v="14"/>
    <n v="19"/>
    <n v="795.15"/>
    <n v="0.06"/>
    <n v="0.06"/>
    <n v="47.708999999999996"/>
  </r>
  <r>
    <s v="profit"/>
    <n v="710"/>
    <x v="3"/>
    <x v="0"/>
    <n v="17"/>
    <n v="1482.4"/>
    <n v="6.25E-2"/>
    <n v="6.25E-2"/>
    <n v="92.65"/>
  </r>
  <r>
    <s v="profit"/>
    <n v="711"/>
    <x v="6"/>
    <x v="45"/>
    <n v="24"/>
    <n v="1669.2"/>
    <n v="2.9000000000000001E-2"/>
    <n v="2.9000000000000001E-2"/>
    <n v="48.406800000000004"/>
  </r>
  <r>
    <s v="profit"/>
    <n v="712"/>
    <x v="5"/>
    <x v="11"/>
    <n v="11"/>
    <n v="679.25"/>
    <n v="5.9499999999999997E-2"/>
    <n v="5.9499999999999997E-2"/>
    <n v="40.415374999999997"/>
  </r>
  <r>
    <s v="profit"/>
    <n v="713"/>
    <x v="4"/>
    <x v="29"/>
    <n v="26"/>
    <n v="374.4"/>
    <n v="6.8500000000000005E-2"/>
    <n v="6.8500000000000005E-2"/>
    <n v="25.6464"/>
  </r>
  <r>
    <s v="profit"/>
    <n v="714"/>
    <x v="0"/>
    <x v="6"/>
    <n v="21"/>
    <n v="4057.2"/>
    <n v="7.0000000000000007E-2"/>
    <n v="7.0000000000000007E-2"/>
    <n v="284.00400000000002"/>
  </r>
  <r>
    <s v="profit"/>
    <n v="715"/>
    <x v="3"/>
    <x v="12"/>
    <n v="15"/>
    <n v="1212"/>
    <n v="0.04"/>
    <n v="0.04"/>
    <n v="48.480000000000004"/>
  </r>
  <r>
    <s v="profit"/>
    <n v="716"/>
    <x v="3"/>
    <x v="32"/>
    <n v="16"/>
    <n v="1152"/>
    <n v="6.25E-2"/>
    <n v="6.25E-2"/>
    <n v="72"/>
  </r>
  <r>
    <s v="profit"/>
    <n v="717"/>
    <x v="1"/>
    <x v="19"/>
    <n v="34"/>
    <n v="1591.2"/>
    <n v="5.5E-2"/>
    <n v="5.5E-2"/>
    <n v="87.516000000000005"/>
  </r>
  <r>
    <s v="profit"/>
    <n v="718"/>
    <x v="7"/>
    <x v="40"/>
    <n v="35"/>
    <n v="5460"/>
    <n v="0.06"/>
    <n v="0.06"/>
    <n v="327.59999999999997"/>
  </r>
  <r>
    <s v="profit"/>
    <n v="719"/>
    <x v="5"/>
    <x v="22"/>
    <n v="26"/>
    <n v="1521"/>
    <n v="0.04"/>
    <n v="0.04"/>
    <n v="60.84"/>
  </r>
  <r>
    <s v="profit"/>
    <n v="720"/>
    <x v="2"/>
    <x v="41"/>
    <n v="32"/>
    <n v="2195.1999999999998"/>
    <n v="0.04"/>
    <n v="0.04"/>
    <n v="87.807999999999993"/>
  </r>
  <r>
    <s v="profit"/>
    <n v="721"/>
    <x v="7"/>
    <x v="50"/>
    <n v="34"/>
    <n v="4590"/>
    <n v="0.06"/>
    <n v="0.06"/>
    <n v="275.39999999999998"/>
  </r>
  <r>
    <s v="profit"/>
    <n v="722"/>
    <x v="5"/>
    <x v="41"/>
    <n v="22"/>
    <n v="1344.2"/>
    <n v="0.04"/>
    <n v="0.04"/>
    <n v="53.768000000000001"/>
  </r>
  <r>
    <s v="profit"/>
    <n v="723"/>
    <x v="0"/>
    <x v="5"/>
    <n v="14"/>
    <n v="2734.2"/>
    <n v="6.25E-2"/>
    <n v="6.25E-2"/>
    <n v="170.88749999999999"/>
  </r>
  <r>
    <s v="profit"/>
    <n v="724"/>
    <x v="7"/>
    <x v="45"/>
    <n v="34"/>
    <n v="5355"/>
    <n v="2.9000000000000001E-2"/>
    <n v="2.9000000000000001E-2"/>
    <n v="155.29500000000002"/>
  </r>
  <r>
    <s v="profit"/>
    <n v="725"/>
    <x v="1"/>
    <x v="5"/>
    <n v="33"/>
    <n v="1559.25"/>
    <n v="6.25E-2"/>
    <n v="6.25E-2"/>
    <n v="97.453125"/>
  </r>
  <r>
    <s v="profit"/>
    <n v="726"/>
    <x v="3"/>
    <x v="37"/>
    <n v="28"/>
    <n v="2105.6"/>
    <n v="7.0000000000000007E-2"/>
    <n v="7.0000000000000007E-2"/>
    <n v="147.392"/>
  </r>
  <r>
    <s v="profit"/>
    <n v="727"/>
    <x v="0"/>
    <x v="42"/>
    <n v="33"/>
    <n v="6791.4"/>
    <n v="0.04"/>
    <n v="0.04"/>
    <n v="271.65600000000001"/>
  </r>
  <r>
    <s v="profit"/>
    <n v="728"/>
    <x v="3"/>
    <x v="8"/>
    <n v="22"/>
    <n v="1742.4"/>
    <n v="5.6000000000000001E-2"/>
    <n v="5.6000000000000001E-2"/>
    <n v="97.574400000000011"/>
  </r>
  <r>
    <s v="profit"/>
    <n v="729"/>
    <x v="3"/>
    <x v="8"/>
    <n v="26"/>
    <n v="1955.2"/>
    <n v="5.6000000000000001E-2"/>
    <n v="5.6000000000000001E-2"/>
    <n v="109.49120000000001"/>
  </r>
  <r>
    <s v="profit"/>
    <n v="730"/>
    <x v="3"/>
    <x v="25"/>
    <n v="15"/>
    <n v="1272"/>
    <n v="7.4999999999999997E-2"/>
    <n v="7.4999999999999997E-2"/>
    <n v="95.399999999999991"/>
  </r>
  <r>
    <s v="profit"/>
    <n v="731"/>
    <x v="7"/>
    <x v="27"/>
    <n v="30"/>
    <n v="4545"/>
    <n v="0.04"/>
    <n v="0.04"/>
    <n v="181.8"/>
  </r>
  <r>
    <s v="profit"/>
    <n v="732"/>
    <x v="5"/>
    <x v="29"/>
    <n v="31"/>
    <n v="1873.95"/>
    <n v="6.8500000000000005E-2"/>
    <n v="6.8500000000000005E-2"/>
    <n v="128.36557500000001"/>
  </r>
  <r>
    <s v="profit"/>
    <n v="733"/>
    <x v="1"/>
    <x v="28"/>
    <n v="34"/>
    <n v="1575.9"/>
    <s v="None"/>
    <n v="0"/>
    <n v="0"/>
  </r>
  <r>
    <s v="profit"/>
    <n v="734"/>
    <x v="7"/>
    <x v="23"/>
    <n v="26"/>
    <n v="3978"/>
    <n v="0.05"/>
    <n v="0.05"/>
    <n v="198.9"/>
  </r>
  <r>
    <s v="nonprofit"/>
    <n v="735"/>
    <x v="1"/>
    <x v="32"/>
    <n v="10"/>
    <n v="445.5"/>
    <n v="6.25E-2"/>
    <n v="0"/>
    <n v="0"/>
  </r>
  <r>
    <s v="profit"/>
    <n v="736"/>
    <x v="2"/>
    <x v="9"/>
    <n v="20"/>
    <n v="1484"/>
    <n v="0.06"/>
    <n v="0.06"/>
    <n v="89.039999999999992"/>
  </r>
  <r>
    <s v="profit"/>
    <n v="737"/>
    <x v="0"/>
    <x v="40"/>
    <n v="35"/>
    <n v="7056"/>
    <n v="0.06"/>
    <n v="0.06"/>
    <n v="423.35999999999996"/>
  </r>
  <r>
    <s v="profit"/>
    <n v="738"/>
    <x v="5"/>
    <x v="16"/>
    <n v="33"/>
    <n v="2080.65"/>
    <s v="None"/>
    <n v="0"/>
    <n v="0"/>
  </r>
  <r>
    <s v="profit"/>
    <n v="739"/>
    <x v="3"/>
    <x v="35"/>
    <n v="10"/>
    <n v="832"/>
    <n v="5.7500000000000002E-2"/>
    <n v="5.7500000000000002E-2"/>
    <n v="47.84"/>
  </r>
  <r>
    <s v="profit"/>
    <n v="740"/>
    <x v="0"/>
    <x v="23"/>
    <n v="26"/>
    <n v="5733"/>
    <n v="0.05"/>
    <n v="0.05"/>
    <n v="286.65000000000003"/>
  </r>
  <r>
    <s v="nonprofit"/>
    <n v="741"/>
    <x v="2"/>
    <x v="19"/>
    <n v="12"/>
    <n v="814.8"/>
    <n v="5.5E-2"/>
    <n v="0"/>
    <n v="0"/>
  </r>
  <r>
    <s v="profit"/>
    <n v="742"/>
    <x v="3"/>
    <x v="9"/>
    <n v="35"/>
    <n v="2884"/>
    <n v="0.06"/>
    <n v="0.06"/>
    <n v="173.04"/>
  </r>
  <r>
    <s v="profit"/>
    <n v="743"/>
    <x v="5"/>
    <x v="33"/>
    <n v="32"/>
    <n v="1934.4"/>
    <n v="0.05"/>
    <n v="0.05"/>
    <n v="96.720000000000013"/>
  </r>
  <r>
    <s v="profit"/>
    <n v="744"/>
    <x v="1"/>
    <x v="20"/>
    <n v="16"/>
    <n v="763.2"/>
    <n v="0.06"/>
    <n v="0.06"/>
    <n v="45.792000000000002"/>
  </r>
  <r>
    <s v="profit"/>
    <n v="745"/>
    <x v="0"/>
    <x v="3"/>
    <n v="10"/>
    <n v="1953"/>
    <n v="6.1499999999999999E-2"/>
    <n v="6.1499999999999999E-2"/>
    <n v="120.1095"/>
  </r>
  <r>
    <s v="profit"/>
    <n v="746"/>
    <x v="6"/>
    <x v="19"/>
    <n v="23"/>
    <n v="1554.8"/>
    <n v="5.5E-2"/>
    <n v="5.5E-2"/>
    <n v="85.513999999999996"/>
  </r>
  <r>
    <s v="nonprofit"/>
    <n v="747"/>
    <x v="0"/>
    <x v="8"/>
    <n v="13"/>
    <n v="2702.7"/>
    <n v="5.6000000000000001E-2"/>
    <n v="0"/>
    <n v="0"/>
  </r>
  <r>
    <s v="profit"/>
    <n v="748"/>
    <x v="0"/>
    <x v="2"/>
    <n v="30"/>
    <n v="6867"/>
    <n v="7.0000000000000007E-2"/>
    <n v="7.0000000000000007E-2"/>
    <n v="480.69000000000005"/>
  </r>
  <r>
    <s v="profit"/>
    <n v="749"/>
    <x v="6"/>
    <x v="6"/>
    <n v="26"/>
    <n v="1537.9"/>
    <n v="7.0000000000000007E-2"/>
    <n v="7.0000000000000007E-2"/>
    <n v="107.65300000000002"/>
  </r>
  <r>
    <s v="profit"/>
    <n v="750"/>
    <x v="5"/>
    <x v="27"/>
    <n v="11"/>
    <n v="664.95"/>
    <n v="0.04"/>
    <n v="0.04"/>
    <n v="26.598000000000003"/>
  </r>
  <r>
    <s v="profit"/>
    <n v="751"/>
    <x v="3"/>
    <x v="15"/>
    <n v="16"/>
    <n v="1267.2"/>
    <n v="0.06"/>
    <n v="0.06"/>
    <n v="76.031999999999996"/>
  </r>
  <r>
    <s v="profit"/>
    <n v="752"/>
    <x v="1"/>
    <x v="3"/>
    <n v="15"/>
    <n v="675"/>
    <n v="6.1499999999999999E-2"/>
    <n v="6.1499999999999999E-2"/>
    <n v="41.512500000000003"/>
  </r>
  <r>
    <s v="profit"/>
    <n v="753"/>
    <x v="4"/>
    <x v="0"/>
    <n v="15"/>
    <n v="204.75"/>
    <n v="6.25E-2"/>
    <n v="6.25E-2"/>
    <n v="12.796875"/>
  </r>
  <r>
    <s v="profit"/>
    <n v="754"/>
    <x v="2"/>
    <x v="43"/>
    <n v="29"/>
    <n v="1867.6"/>
    <n v="6.5000000000000002E-2"/>
    <n v="6.5000000000000002E-2"/>
    <n v="121.39399999999999"/>
  </r>
  <r>
    <s v="profit"/>
    <n v="755"/>
    <x v="4"/>
    <x v="20"/>
    <n v="19"/>
    <n v="302.10000000000002"/>
    <n v="0.06"/>
    <n v="0.06"/>
    <n v="18.126000000000001"/>
  </r>
  <r>
    <s v="profit"/>
    <n v="756"/>
    <x v="3"/>
    <x v="39"/>
    <n v="21"/>
    <n v="1797.6"/>
    <n v="6.5000000000000002E-2"/>
    <n v="6.5000000000000002E-2"/>
    <n v="116.84399999999999"/>
  </r>
  <r>
    <s v="profit"/>
    <n v="757"/>
    <x v="3"/>
    <x v="16"/>
    <n v="18"/>
    <n v="1440"/>
    <s v="None"/>
    <n v="0"/>
    <n v="0"/>
  </r>
  <r>
    <s v="profit"/>
    <n v="758"/>
    <x v="2"/>
    <x v="2"/>
    <n v="17"/>
    <n v="1309"/>
    <n v="7.0000000000000007E-2"/>
    <n v="7.0000000000000007E-2"/>
    <n v="91.63000000000001"/>
  </r>
  <r>
    <s v="profit"/>
    <n v="759"/>
    <x v="6"/>
    <x v="20"/>
    <n v="26"/>
    <n v="1791.4"/>
    <n v="0.06"/>
    <n v="0.06"/>
    <n v="107.48399999999999"/>
  </r>
  <r>
    <s v="profit"/>
    <n v="760"/>
    <x v="6"/>
    <x v="43"/>
    <n v="32"/>
    <n v="2184"/>
    <n v="6.5000000000000002E-2"/>
    <n v="6.5000000000000002E-2"/>
    <n v="141.96"/>
  </r>
  <r>
    <s v="profit"/>
    <n v="761"/>
    <x v="5"/>
    <x v="16"/>
    <n v="23"/>
    <n v="1420.25"/>
    <s v="None"/>
    <n v="0"/>
    <n v="0"/>
  </r>
  <r>
    <s v="nonprofit"/>
    <n v="762"/>
    <x v="3"/>
    <x v="43"/>
    <n v="34"/>
    <n v="2910.4"/>
    <n v="6.5000000000000002E-2"/>
    <n v="0"/>
    <n v="0"/>
  </r>
  <r>
    <s v="profit"/>
    <n v="763"/>
    <x v="0"/>
    <x v="5"/>
    <n v="10"/>
    <n v="2163"/>
    <n v="6.25E-2"/>
    <n v="6.25E-2"/>
    <n v="135.1875"/>
  </r>
  <r>
    <s v="profit"/>
    <n v="764"/>
    <x v="4"/>
    <x v="14"/>
    <n v="32"/>
    <n v="451.2"/>
    <n v="0.06"/>
    <n v="0.06"/>
    <n v="27.071999999999999"/>
  </r>
  <r>
    <s v="profit"/>
    <n v="765"/>
    <x v="3"/>
    <x v="7"/>
    <n v="19"/>
    <n v="1474.4"/>
    <n v="4.2250000000000003E-2"/>
    <n v="4.2250000000000003E-2"/>
    <n v="62.293400000000005"/>
  </r>
  <r>
    <s v="profit"/>
    <n v="766"/>
    <x v="1"/>
    <x v="7"/>
    <n v="35"/>
    <n v="1449"/>
    <n v="4.2250000000000003E-2"/>
    <n v="4.2250000000000003E-2"/>
    <n v="61.220250000000007"/>
  </r>
  <r>
    <s v="profit"/>
    <n v="767"/>
    <x v="5"/>
    <x v="1"/>
    <n v="10"/>
    <n v="676"/>
    <n v="0.06"/>
    <n v="0.06"/>
    <n v="40.559999999999995"/>
  </r>
  <r>
    <s v="profit"/>
    <n v="768"/>
    <x v="3"/>
    <x v="22"/>
    <n v="23"/>
    <n v="1748"/>
    <n v="0.04"/>
    <n v="0.04"/>
    <n v="69.92"/>
  </r>
  <r>
    <s v="profit"/>
    <n v="769"/>
    <x v="0"/>
    <x v="24"/>
    <n v="14"/>
    <n v="2646"/>
    <n v="0.06"/>
    <n v="0.06"/>
    <n v="158.76"/>
  </r>
  <r>
    <s v="profit"/>
    <n v="770"/>
    <x v="6"/>
    <x v="30"/>
    <n v="10"/>
    <n v="708.5"/>
    <n v="6.3500000000000001E-2"/>
    <n v="6.3500000000000001E-2"/>
    <n v="44.989750000000001"/>
  </r>
  <r>
    <s v="profit"/>
    <n v="771"/>
    <x v="5"/>
    <x v="26"/>
    <n v="18"/>
    <n v="1158.3"/>
    <n v="0.04"/>
    <n v="0.04"/>
    <n v="46.332000000000001"/>
  </r>
  <r>
    <s v="profit"/>
    <n v="772"/>
    <x v="6"/>
    <x v="28"/>
    <n v="10"/>
    <n v="598"/>
    <s v="None"/>
    <n v="0"/>
    <n v="0"/>
  </r>
  <r>
    <s v="profit"/>
    <n v="773"/>
    <x v="2"/>
    <x v="45"/>
    <n v="32"/>
    <n v="2240"/>
    <n v="2.9000000000000001E-2"/>
    <n v="2.9000000000000001E-2"/>
    <n v="64.960000000000008"/>
  </r>
  <r>
    <s v="nonprofit"/>
    <n v="774"/>
    <x v="0"/>
    <x v="11"/>
    <n v="28"/>
    <n v="5644.8"/>
    <n v="5.9499999999999997E-2"/>
    <n v="0"/>
    <n v="0"/>
  </r>
  <r>
    <s v="profit"/>
    <n v="775"/>
    <x v="6"/>
    <x v="45"/>
    <n v="16"/>
    <n v="1092"/>
    <n v="2.9000000000000001E-2"/>
    <n v="2.9000000000000001E-2"/>
    <n v="31.668000000000003"/>
  </r>
  <r>
    <s v="profit"/>
    <n v="776"/>
    <x v="1"/>
    <x v="23"/>
    <n v="27"/>
    <n v="1251.45"/>
    <n v="0.05"/>
    <n v="0.05"/>
    <n v="62.572500000000005"/>
  </r>
  <r>
    <s v="profit"/>
    <n v="777"/>
    <x v="0"/>
    <x v="12"/>
    <n v="23"/>
    <n v="5023.2"/>
    <n v="0.04"/>
    <n v="0.04"/>
    <n v="200.928"/>
  </r>
  <r>
    <s v="profit"/>
    <n v="778"/>
    <x v="1"/>
    <x v="25"/>
    <n v="21"/>
    <n v="859.95"/>
    <n v="7.4999999999999997E-2"/>
    <n v="7.4999999999999997E-2"/>
    <n v="64.496250000000003"/>
  </r>
  <r>
    <s v="profit"/>
    <n v="779"/>
    <x v="1"/>
    <x v="31"/>
    <n v="21"/>
    <n v="963.9"/>
    <n v="5.5E-2"/>
    <n v="5.5E-2"/>
    <n v="53.014499999999998"/>
  </r>
  <r>
    <s v="nonprofit"/>
    <n v="780"/>
    <x v="6"/>
    <x v="49"/>
    <n v="20"/>
    <n v="1365"/>
    <s v="None"/>
    <n v="0"/>
    <n v="0"/>
  </r>
  <r>
    <s v="profit"/>
    <n v="781"/>
    <x v="5"/>
    <x v="32"/>
    <n v="13"/>
    <n v="904.15"/>
    <n v="6.25E-2"/>
    <n v="6.25E-2"/>
    <n v="56.509374999999999"/>
  </r>
  <r>
    <s v="profit"/>
    <n v="782"/>
    <x v="5"/>
    <x v="14"/>
    <n v="34"/>
    <n v="2408.9"/>
    <n v="0.06"/>
    <n v="0.06"/>
    <n v="144.53399999999999"/>
  </r>
  <r>
    <s v="profit"/>
    <n v="783"/>
    <x v="5"/>
    <x v="9"/>
    <n v="34"/>
    <n v="2320.5"/>
    <n v="0.06"/>
    <n v="0.06"/>
    <n v="139.22999999999999"/>
  </r>
  <r>
    <s v="profit"/>
    <n v="784"/>
    <x v="2"/>
    <x v="2"/>
    <n v="20"/>
    <n v="1274"/>
    <n v="7.0000000000000007E-2"/>
    <n v="7.0000000000000007E-2"/>
    <n v="89.18"/>
  </r>
  <r>
    <s v="profit"/>
    <n v="785"/>
    <x v="4"/>
    <x v="26"/>
    <n v="32"/>
    <n v="480"/>
    <n v="0.04"/>
    <n v="0.04"/>
    <n v="19.2"/>
  </r>
  <r>
    <s v="profit"/>
    <n v="786"/>
    <x v="4"/>
    <x v="2"/>
    <n v="14"/>
    <n v="220.5"/>
    <n v="7.0000000000000007E-2"/>
    <n v="7.0000000000000007E-2"/>
    <n v="15.435000000000002"/>
  </r>
  <r>
    <s v="profit"/>
    <n v="787"/>
    <x v="6"/>
    <x v="8"/>
    <n v="33"/>
    <n v="2359.5"/>
    <n v="5.6000000000000001E-2"/>
    <n v="5.6000000000000001E-2"/>
    <n v="132.13200000000001"/>
  </r>
  <r>
    <s v="profit"/>
    <n v="788"/>
    <x v="6"/>
    <x v="23"/>
    <n v="35"/>
    <n v="2343.25"/>
    <n v="0.05"/>
    <n v="0.05"/>
    <n v="117.16250000000001"/>
  </r>
  <r>
    <s v="profit"/>
    <n v="789"/>
    <x v="1"/>
    <x v="26"/>
    <n v="27"/>
    <n v="1202.8499999999999"/>
    <n v="0.04"/>
    <n v="0.04"/>
    <n v="48.113999999999997"/>
  </r>
  <r>
    <s v="profit"/>
    <n v="790"/>
    <x v="5"/>
    <x v="28"/>
    <n v="27"/>
    <n v="1614.6"/>
    <s v="None"/>
    <n v="0"/>
    <n v="0"/>
  </r>
  <r>
    <s v="profit"/>
    <n v="791"/>
    <x v="6"/>
    <x v="22"/>
    <n v="15"/>
    <n v="965.25"/>
    <n v="0.04"/>
    <n v="0.04"/>
    <n v="38.61"/>
  </r>
  <r>
    <s v="profit"/>
    <n v="792"/>
    <x v="7"/>
    <x v="28"/>
    <n v="23"/>
    <n v="3277.5"/>
    <s v="None"/>
    <n v="0"/>
    <n v="0"/>
  </r>
  <r>
    <s v="profit"/>
    <n v="793"/>
    <x v="3"/>
    <x v="27"/>
    <n v="21"/>
    <n v="1629.6"/>
    <n v="0.04"/>
    <n v="0.04"/>
    <n v="65.183999999999997"/>
  </r>
  <r>
    <s v="profit"/>
    <n v="794"/>
    <x v="4"/>
    <x v="15"/>
    <n v="35"/>
    <n v="525"/>
    <n v="0.06"/>
    <n v="0.06"/>
    <n v="31.5"/>
  </r>
  <r>
    <s v="profit"/>
    <n v="795"/>
    <x v="3"/>
    <x v="42"/>
    <n v="10"/>
    <n v="816"/>
    <n v="0.04"/>
    <n v="0.04"/>
    <n v="32.64"/>
  </r>
  <r>
    <s v="profit"/>
    <n v="796"/>
    <x v="2"/>
    <x v="24"/>
    <n v="32"/>
    <n v="2038.4"/>
    <n v="0.06"/>
    <n v="0.06"/>
    <n v="122.304"/>
  </r>
  <r>
    <s v="profit"/>
    <n v="797"/>
    <x v="4"/>
    <x v="45"/>
    <n v="24"/>
    <n v="367.2"/>
    <n v="2.9000000000000001E-2"/>
    <n v="2.9000000000000001E-2"/>
    <n v="10.6488"/>
  </r>
  <r>
    <s v="profit"/>
    <n v="798"/>
    <x v="1"/>
    <x v="2"/>
    <n v="12"/>
    <n v="502.2"/>
    <n v="7.0000000000000007E-2"/>
    <n v="7.0000000000000007E-2"/>
    <n v="35.154000000000003"/>
  </r>
  <r>
    <s v="profit"/>
    <n v="799"/>
    <x v="6"/>
    <x v="11"/>
    <n v="24"/>
    <n v="1606.8"/>
    <n v="5.9499999999999997E-2"/>
    <n v="5.9499999999999997E-2"/>
    <n v="95.604599999999991"/>
  </r>
  <r>
    <s v="profit"/>
    <n v="800"/>
    <x v="1"/>
    <x v="1"/>
    <n v="18"/>
    <n v="850.5"/>
    <n v="0.06"/>
    <n v="0.06"/>
    <n v="51.03"/>
  </r>
  <r>
    <s v="profit"/>
    <n v="801"/>
    <x v="2"/>
    <x v="47"/>
    <n v="31"/>
    <n v="2148.3000000000002"/>
    <n v="5.7500000000000002E-2"/>
    <n v="5.7500000000000002E-2"/>
    <n v="123.52725000000001"/>
  </r>
  <r>
    <s v="profit"/>
    <n v="802"/>
    <x v="0"/>
    <x v="0"/>
    <n v="32"/>
    <n v="6115.2"/>
    <n v="6.25E-2"/>
    <n v="6.25E-2"/>
    <n v="382.2"/>
  </r>
  <r>
    <s v="profit"/>
    <n v="803"/>
    <x v="7"/>
    <x v="28"/>
    <n v="12"/>
    <n v="1944"/>
    <s v="None"/>
    <n v="0"/>
    <n v="0"/>
  </r>
  <r>
    <s v="profit"/>
    <n v="804"/>
    <x v="4"/>
    <x v="35"/>
    <n v="24"/>
    <n v="360"/>
    <n v="5.7500000000000002E-2"/>
    <n v="5.7500000000000002E-2"/>
    <n v="20.7"/>
  </r>
  <r>
    <s v="nonprofit"/>
    <n v="805"/>
    <x v="1"/>
    <x v="17"/>
    <n v="22"/>
    <n v="891"/>
    <n v="7.0000000000000007E-2"/>
    <n v="0"/>
    <n v="0"/>
  </r>
  <r>
    <s v="profit"/>
    <n v="806"/>
    <x v="2"/>
    <x v="50"/>
    <n v="17"/>
    <n v="1082.9000000000001"/>
    <n v="0.06"/>
    <n v="0.06"/>
    <n v="64.974000000000004"/>
  </r>
  <r>
    <s v="profit"/>
    <n v="807"/>
    <x v="7"/>
    <x v="46"/>
    <n v="21"/>
    <n v="2992.5"/>
    <n v="0.06"/>
    <n v="0.06"/>
    <n v="179.54999999999998"/>
  </r>
  <r>
    <s v="profit"/>
    <n v="808"/>
    <x v="0"/>
    <x v="22"/>
    <n v="22"/>
    <n v="4389"/>
    <n v="0.04"/>
    <n v="0.04"/>
    <n v="175.56"/>
  </r>
  <r>
    <s v="profit"/>
    <n v="809"/>
    <x v="0"/>
    <x v="26"/>
    <n v="15"/>
    <n v="3339"/>
    <n v="0.04"/>
    <n v="0.04"/>
    <n v="133.56"/>
  </r>
  <r>
    <s v="profit"/>
    <n v="810"/>
    <x v="0"/>
    <x v="11"/>
    <n v="28"/>
    <n v="5586"/>
    <n v="5.9499999999999997E-2"/>
    <n v="5.9499999999999997E-2"/>
    <n v="332.36699999999996"/>
  </r>
  <r>
    <s v="profit"/>
    <n v="811"/>
    <x v="4"/>
    <x v="15"/>
    <n v="28"/>
    <n v="407.4"/>
    <n v="0.06"/>
    <n v="0.06"/>
    <n v="24.443999999999999"/>
  </r>
  <r>
    <s v="profit"/>
    <n v="812"/>
    <x v="5"/>
    <x v="14"/>
    <n v="34"/>
    <n v="2320.5"/>
    <n v="0.06"/>
    <n v="0.06"/>
    <n v="139.22999999999999"/>
  </r>
  <r>
    <s v="profit"/>
    <n v="813"/>
    <x v="7"/>
    <x v="45"/>
    <n v="25"/>
    <n v="3825"/>
    <n v="2.9000000000000001E-2"/>
    <n v="2.9000000000000001E-2"/>
    <n v="110.92500000000001"/>
  </r>
  <r>
    <s v="profit"/>
    <n v="814"/>
    <x v="2"/>
    <x v="33"/>
    <n v="15"/>
    <n v="1102.5"/>
    <n v="0.05"/>
    <n v="0.05"/>
    <n v="55.125"/>
  </r>
  <r>
    <s v="profit"/>
    <n v="815"/>
    <x v="6"/>
    <x v="43"/>
    <n v="14"/>
    <n v="855.4"/>
    <n v="6.5000000000000002E-2"/>
    <n v="6.5000000000000002E-2"/>
    <n v="55.600999999999999"/>
  </r>
  <r>
    <s v="profit"/>
    <n v="816"/>
    <x v="7"/>
    <x v="7"/>
    <n v="27"/>
    <n v="4050"/>
    <n v="4.2250000000000003E-2"/>
    <n v="4.2250000000000003E-2"/>
    <n v="171.11250000000001"/>
  </r>
  <r>
    <s v="profit"/>
    <n v="817"/>
    <x v="7"/>
    <x v="26"/>
    <n v="13"/>
    <n v="2145"/>
    <n v="0.04"/>
    <n v="0.04"/>
    <n v="85.8"/>
  </r>
  <r>
    <s v="nonprofit"/>
    <n v="818"/>
    <x v="7"/>
    <x v="41"/>
    <n v="29"/>
    <n v="4785"/>
    <n v="0.04"/>
    <n v="0"/>
    <n v="0"/>
  </r>
  <r>
    <s v="profit"/>
    <n v="819"/>
    <x v="5"/>
    <x v="8"/>
    <n v="12"/>
    <n v="819"/>
    <n v="5.6000000000000001E-2"/>
    <n v="5.6000000000000001E-2"/>
    <n v="45.864000000000004"/>
  </r>
  <r>
    <s v="profit"/>
    <n v="820"/>
    <x v="3"/>
    <x v="37"/>
    <n v="20"/>
    <n v="1632"/>
    <n v="7.0000000000000007E-2"/>
    <n v="7.0000000000000007E-2"/>
    <n v="114.24000000000001"/>
  </r>
  <r>
    <s v="profit"/>
    <n v="821"/>
    <x v="3"/>
    <x v="5"/>
    <n v="24"/>
    <n v="1939.2"/>
    <n v="6.25E-2"/>
    <n v="6.25E-2"/>
    <n v="121.2"/>
  </r>
  <r>
    <s v="profit"/>
    <n v="822"/>
    <x v="7"/>
    <x v="26"/>
    <n v="30"/>
    <n v="4725"/>
    <n v="0.04"/>
    <n v="0.04"/>
    <n v="189"/>
  </r>
  <r>
    <s v="profit"/>
    <n v="823"/>
    <x v="4"/>
    <x v="35"/>
    <n v="28"/>
    <n v="394.8"/>
    <n v="5.7500000000000002E-2"/>
    <n v="5.7500000000000002E-2"/>
    <n v="22.701000000000001"/>
  </r>
  <r>
    <s v="profit"/>
    <n v="824"/>
    <x v="3"/>
    <x v="40"/>
    <n v="31"/>
    <n v="2232"/>
    <n v="0.06"/>
    <n v="0.06"/>
    <n v="133.91999999999999"/>
  </r>
  <r>
    <s v="profit"/>
    <n v="825"/>
    <x v="0"/>
    <x v="14"/>
    <n v="10"/>
    <n v="2247"/>
    <n v="0.06"/>
    <n v="0.06"/>
    <n v="134.82"/>
  </r>
  <r>
    <s v="profit"/>
    <n v="826"/>
    <x v="4"/>
    <x v="32"/>
    <n v="12"/>
    <n v="163.80000000000001"/>
    <n v="6.25E-2"/>
    <n v="6.25E-2"/>
    <n v="10.237500000000001"/>
  </r>
  <r>
    <s v="nonprofit"/>
    <n v="827"/>
    <x v="1"/>
    <x v="39"/>
    <n v="22"/>
    <n v="900.9"/>
    <n v="6.5000000000000002E-2"/>
    <n v="0"/>
    <n v="0"/>
  </r>
  <r>
    <s v="profit"/>
    <n v="828"/>
    <x v="1"/>
    <x v="16"/>
    <n v="17"/>
    <n v="688.5"/>
    <s v="None"/>
    <n v="0"/>
    <n v="0"/>
  </r>
  <r>
    <s v="profit"/>
    <n v="829"/>
    <x v="6"/>
    <x v="50"/>
    <n v="16"/>
    <n v="1040"/>
    <n v="0.06"/>
    <n v="0.06"/>
    <n v="62.4"/>
  </r>
  <r>
    <s v="profit"/>
    <n v="830"/>
    <x v="3"/>
    <x v="49"/>
    <n v="26"/>
    <n v="1892.8"/>
    <s v="None"/>
    <n v="0"/>
    <n v="0"/>
  </r>
  <r>
    <s v="profit"/>
    <n v="831"/>
    <x v="0"/>
    <x v="21"/>
    <n v="11"/>
    <n v="2402.4"/>
    <n v="7.0000000000000007E-2"/>
    <n v="7.0000000000000007E-2"/>
    <n v="168.16800000000003"/>
  </r>
  <r>
    <s v="profit"/>
    <n v="832"/>
    <x v="0"/>
    <x v="6"/>
    <n v="12"/>
    <n v="2343.6"/>
    <n v="7.0000000000000007E-2"/>
    <n v="7.0000000000000007E-2"/>
    <n v="164.05200000000002"/>
  </r>
  <r>
    <s v="profit"/>
    <n v="833"/>
    <x v="7"/>
    <x v="46"/>
    <n v="33"/>
    <n v="4653"/>
    <n v="0.06"/>
    <n v="0.06"/>
    <n v="279.18"/>
  </r>
  <r>
    <s v="profit"/>
    <n v="834"/>
    <x v="4"/>
    <x v="3"/>
    <n v="31"/>
    <n v="451.05"/>
    <n v="6.1499999999999999E-2"/>
    <n v="6.1499999999999999E-2"/>
    <n v="27.739574999999999"/>
  </r>
  <r>
    <s v="profit"/>
    <n v="835"/>
    <x v="3"/>
    <x v="29"/>
    <n v="16"/>
    <n v="1177.5999999999999"/>
    <n v="6.8500000000000005E-2"/>
    <n v="6.8500000000000005E-2"/>
    <n v="80.665599999999998"/>
  </r>
  <r>
    <s v="profit"/>
    <n v="836"/>
    <x v="5"/>
    <x v="23"/>
    <n v="10"/>
    <n v="598"/>
    <n v="0.05"/>
    <n v="0.05"/>
    <n v="29.900000000000002"/>
  </r>
  <r>
    <s v="profit"/>
    <n v="837"/>
    <x v="7"/>
    <x v="23"/>
    <n v="31"/>
    <n v="4371"/>
    <n v="0.05"/>
    <n v="0.05"/>
    <n v="218.55"/>
  </r>
  <r>
    <s v="profit"/>
    <n v="838"/>
    <x v="1"/>
    <x v="18"/>
    <n v="34"/>
    <n v="1560.6"/>
    <n v="0.06"/>
    <n v="0.06"/>
    <n v="93.635999999999996"/>
  </r>
  <r>
    <s v="profit"/>
    <n v="839"/>
    <x v="3"/>
    <x v="35"/>
    <n v="13"/>
    <n v="956.8"/>
    <n v="5.7500000000000002E-2"/>
    <n v="5.7500000000000002E-2"/>
    <n v="55.015999999999998"/>
  </r>
  <r>
    <s v="profit"/>
    <n v="840"/>
    <x v="7"/>
    <x v="36"/>
    <n v="20"/>
    <n v="3000"/>
    <s v="None"/>
    <n v="0"/>
    <n v="0"/>
  </r>
  <r>
    <s v="profit"/>
    <n v="841"/>
    <x v="5"/>
    <x v="35"/>
    <n v="19"/>
    <n v="1210.3"/>
    <n v="5.7500000000000002E-2"/>
    <n v="5.7500000000000002E-2"/>
    <n v="69.592250000000007"/>
  </r>
  <r>
    <s v="profit"/>
    <n v="842"/>
    <x v="4"/>
    <x v="20"/>
    <n v="27"/>
    <n v="396.9"/>
    <n v="0.06"/>
    <n v="0.06"/>
    <n v="23.813999999999997"/>
  </r>
  <r>
    <s v="profit"/>
    <n v="843"/>
    <x v="4"/>
    <x v="19"/>
    <n v="25"/>
    <n v="348.75"/>
    <n v="5.5E-2"/>
    <n v="5.5E-2"/>
    <n v="19.181249999999999"/>
  </r>
  <r>
    <s v="profit"/>
    <n v="844"/>
    <x v="2"/>
    <x v="28"/>
    <n v="28"/>
    <n v="2097.1999999999998"/>
    <s v="None"/>
    <n v="0"/>
    <n v="0"/>
  </r>
  <r>
    <s v="profit"/>
    <n v="845"/>
    <x v="2"/>
    <x v="29"/>
    <n v="18"/>
    <n v="1386"/>
    <n v="6.8500000000000005E-2"/>
    <n v="6.8500000000000005E-2"/>
    <n v="94.941000000000003"/>
  </r>
  <r>
    <s v="profit"/>
    <n v="846"/>
    <x v="1"/>
    <x v="38"/>
    <n v="10"/>
    <n v="418.5"/>
    <n v="0.04"/>
    <n v="0.04"/>
    <n v="16.740000000000002"/>
  </r>
  <r>
    <s v="profit"/>
    <n v="847"/>
    <x v="4"/>
    <x v="14"/>
    <n v="33"/>
    <n v="480.15"/>
    <n v="0.06"/>
    <n v="0.06"/>
    <n v="28.808999999999997"/>
  </r>
  <r>
    <s v="profit"/>
    <n v="848"/>
    <x v="1"/>
    <x v="38"/>
    <n v="25"/>
    <n v="1125"/>
    <n v="0.04"/>
    <n v="0.04"/>
    <n v="45"/>
  </r>
  <r>
    <s v="profit"/>
    <n v="849"/>
    <x v="7"/>
    <x v="45"/>
    <n v="21"/>
    <n v="3213"/>
    <n v="2.9000000000000001E-2"/>
    <n v="2.9000000000000001E-2"/>
    <n v="93.177000000000007"/>
  </r>
  <r>
    <s v="profit"/>
    <n v="850"/>
    <x v="0"/>
    <x v="12"/>
    <n v="11"/>
    <n v="2356.1999999999998"/>
    <n v="0.04"/>
    <n v="0.04"/>
    <n v="94.24799999999999"/>
  </r>
  <r>
    <s v="profit"/>
    <n v="851"/>
    <x v="3"/>
    <x v="3"/>
    <n v="31"/>
    <n v="2430.4"/>
    <n v="6.1499999999999999E-2"/>
    <n v="6.1499999999999999E-2"/>
    <n v="149.46960000000001"/>
  </r>
  <r>
    <s v="profit"/>
    <n v="852"/>
    <x v="0"/>
    <x v="48"/>
    <n v="13"/>
    <n v="2948.4"/>
    <n v="5.2999999999999999E-2"/>
    <n v="5.2999999999999999E-2"/>
    <n v="156.26519999999999"/>
  </r>
  <r>
    <s v="profit"/>
    <n v="853"/>
    <x v="6"/>
    <x v="30"/>
    <n v="23"/>
    <n v="1405.3"/>
    <n v="6.3500000000000001E-2"/>
    <n v="6.3500000000000001E-2"/>
    <n v="89.236549999999994"/>
  </r>
  <r>
    <s v="profit"/>
    <n v="854"/>
    <x v="3"/>
    <x v="21"/>
    <n v="11"/>
    <n v="853.6"/>
    <n v="7.0000000000000007E-2"/>
    <n v="7.0000000000000007E-2"/>
    <n v="59.75200000000001"/>
  </r>
  <r>
    <s v="profit"/>
    <n v="855"/>
    <x v="7"/>
    <x v="22"/>
    <n v="29"/>
    <n v="4306.5"/>
    <n v="0.04"/>
    <n v="0.04"/>
    <n v="172.26"/>
  </r>
  <r>
    <s v="profit"/>
    <n v="856"/>
    <x v="1"/>
    <x v="26"/>
    <n v="10"/>
    <n v="432"/>
    <n v="0.04"/>
    <n v="0.04"/>
    <n v="17.28"/>
  </r>
  <r>
    <s v="profit"/>
    <n v="857"/>
    <x v="6"/>
    <x v="17"/>
    <n v="23"/>
    <n v="1450.15"/>
    <n v="7.0000000000000007E-2"/>
    <n v="7.0000000000000007E-2"/>
    <n v="101.51050000000002"/>
  </r>
  <r>
    <s v="profit"/>
    <n v="858"/>
    <x v="0"/>
    <x v="31"/>
    <n v="32"/>
    <n v="6518.4"/>
    <n v="5.5E-2"/>
    <n v="5.5E-2"/>
    <n v="358.512"/>
  </r>
  <r>
    <s v="profit"/>
    <n v="859"/>
    <x v="0"/>
    <x v="18"/>
    <n v="33"/>
    <n v="6930"/>
    <n v="0.06"/>
    <n v="0.06"/>
    <n v="415.8"/>
  </r>
  <r>
    <s v="profit"/>
    <n v="860"/>
    <x v="2"/>
    <x v="2"/>
    <n v="31"/>
    <n v="2083.1999999999998"/>
    <n v="7.0000000000000007E-2"/>
    <n v="7.0000000000000007E-2"/>
    <n v="145.82400000000001"/>
  </r>
  <r>
    <s v="profit"/>
    <n v="861"/>
    <x v="3"/>
    <x v="12"/>
    <n v="12"/>
    <n v="1036.8"/>
    <n v="0.04"/>
    <n v="0.04"/>
    <n v="41.472000000000001"/>
  </r>
  <r>
    <s v="nonprofit"/>
    <n v="862"/>
    <x v="3"/>
    <x v="3"/>
    <n v="12"/>
    <n v="940.8"/>
    <n v="6.1499999999999999E-2"/>
    <n v="0"/>
    <n v="0"/>
  </r>
  <r>
    <s v="profit"/>
    <n v="863"/>
    <x v="3"/>
    <x v="21"/>
    <n v="11"/>
    <n v="827.2"/>
    <n v="7.0000000000000007E-2"/>
    <n v="7.0000000000000007E-2"/>
    <n v="57.904000000000011"/>
  </r>
  <r>
    <s v="profit"/>
    <n v="864"/>
    <x v="7"/>
    <x v="31"/>
    <n v="16"/>
    <n v="2640"/>
    <n v="5.5E-2"/>
    <n v="5.5E-2"/>
    <n v="145.19999999999999"/>
  </r>
  <r>
    <s v="profit"/>
    <n v="865"/>
    <x v="7"/>
    <x v="36"/>
    <n v="24"/>
    <n v="3348"/>
    <s v="None"/>
    <n v="0"/>
    <n v="0"/>
  </r>
  <r>
    <s v="nonprofit"/>
    <n v="866"/>
    <x v="1"/>
    <x v="34"/>
    <n v="20"/>
    <n v="945"/>
    <n v="5.1249999999999997E-2"/>
    <n v="0"/>
    <n v="0"/>
  </r>
  <r>
    <s v="profit"/>
    <n v="867"/>
    <x v="2"/>
    <x v="11"/>
    <n v="13"/>
    <n v="828.1"/>
    <n v="5.9499999999999997E-2"/>
    <n v="5.9499999999999997E-2"/>
    <n v="49.271949999999997"/>
  </r>
  <r>
    <s v="profit"/>
    <n v="868"/>
    <x v="5"/>
    <x v="35"/>
    <n v="30"/>
    <n v="2106"/>
    <n v="5.7500000000000002E-2"/>
    <n v="5.7500000000000002E-2"/>
    <n v="121.095"/>
  </r>
  <r>
    <s v="profit"/>
    <n v="869"/>
    <x v="5"/>
    <x v="35"/>
    <n v="18"/>
    <n v="1275.3"/>
    <n v="5.7500000000000002E-2"/>
    <n v="5.7500000000000002E-2"/>
    <n v="73.329750000000004"/>
  </r>
  <r>
    <s v="profit"/>
    <n v="870"/>
    <x v="1"/>
    <x v="20"/>
    <n v="11"/>
    <n v="504.9"/>
    <n v="0.06"/>
    <n v="0.06"/>
    <n v="30.293999999999997"/>
  </r>
  <r>
    <s v="profit"/>
    <n v="871"/>
    <x v="4"/>
    <x v="9"/>
    <n v="13"/>
    <n v="191.1"/>
    <n v="0.06"/>
    <n v="0.06"/>
    <n v="11.465999999999999"/>
  </r>
  <r>
    <s v="profit"/>
    <n v="872"/>
    <x v="2"/>
    <x v="25"/>
    <n v="26"/>
    <n v="1783.6"/>
    <n v="7.4999999999999997E-2"/>
    <n v="7.4999999999999997E-2"/>
    <n v="133.76999999999998"/>
  </r>
  <r>
    <s v="profit"/>
    <n v="873"/>
    <x v="0"/>
    <x v="20"/>
    <n v="22"/>
    <n v="4989.6000000000004"/>
    <n v="0.06"/>
    <n v="0.06"/>
    <n v="299.37600000000003"/>
  </r>
  <r>
    <s v="nonprofit"/>
    <n v="874"/>
    <x v="7"/>
    <x v="22"/>
    <n v="12"/>
    <n v="1962"/>
    <n v="0.04"/>
    <n v="0"/>
    <n v="0"/>
  </r>
  <r>
    <s v="nonprofit"/>
    <n v="875"/>
    <x v="7"/>
    <x v="21"/>
    <n v="22"/>
    <n v="3003"/>
    <n v="7.0000000000000007E-2"/>
    <n v="0"/>
    <n v="0"/>
  </r>
  <r>
    <s v="nonprofit"/>
    <n v="876"/>
    <x v="6"/>
    <x v="19"/>
    <n v="22"/>
    <n v="1430"/>
    <n v="5.5E-2"/>
    <n v="0"/>
    <n v="0"/>
  </r>
  <r>
    <s v="profit"/>
    <n v="877"/>
    <x v="4"/>
    <x v="32"/>
    <n v="35"/>
    <n v="572.25"/>
    <n v="6.25E-2"/>
    <n v="6.25E-2"/>
    <n v="35.765625"/>
  </r>
  <r>
    <s v="profit"/>
    <n v="878"/>
    <x v="2"/>
    <x v="41"/>
    <n v="20"/>
    <n v="1414"/>
    <n v="0.04"/>
    <n v="0.04"/>
    <n v="56.56"/>
  </r>
  <r>
    <s v="profit"/>
    <n v="879"/>
    <x v="0"/>
    <x v="30"/>
    <n v="28"/>
    <n v="5527.2"/>
    <n v="6.3500000000000001E-2"/>
    <n v="6.3500000000000001E-2"/>
    <n v="350.97719999999998"/>
  </r>
  <r>
    <s v="profit"/>
    <n v="880"/>
    <x v="3"/>
    <x v="47"/>
    <n v="32"/>
    <n v="2432"/>
    <n v="5.7500000000000002E-2"/>
    <n v="5.7500000000000002E-2"/>
    <n v="139.84"/>
  </r>
  <r>
    <s v="profit"/>
    <n v="881"/>
    <x v="2"/>
    <x v="32"/>
    <n v="34"/>
    <n v="2308.6"/>
    <n v="6.25E-2"/>
    <n v="6.25E-2"/>
    <n v="144.28749999999999"/>
  </r>
  <r>
    <s v="profit"/>
    <n v="882"/>
    <x v="5"/>
    <x v="26"/>
    <n v="29"/>
    <n v="1734.2"/>
    <n v="0.04"/>
    <n v="0.04"/>
    <n v="69.368000000000009"/>
  </r>
  <r>
    <s v="profit"/>
    <n v="883"/>
    <x v="3"/>
    <x v="6"/>
    <n v="32"/>
    <n v="2483.1999999999998"/>
    <n v="7.0000000000000007E-2"/>
    <n v="7.0000000000000007E-2"/>
    <n v="173.82400000000001"/>
  </r>
  <r>
    <s v="profit"/>
    <n v="884"/>
    <x v="2"/>
    <x v="46"/>
    <n v="18"/>
    <n v="1285.2"/>
    <n v="0.06"/>
    <n v="0.06"/>
    <n v="77.111999999999995"/>
  </r>
  <r>
    <s v="profit"/>
    <n v="885"/>
    <x v="0"/>
    <x v="47"/>
    <n v="26"/>
    <n v="5241.6000000000004"/>
    <n v="5.7500000000000002E-2"/>
    <n v="5.7500000000000002E-2"/>
    <n v="301.39200000000005"/>
  </r>
  <r>
    <s v="profit"/>
    <n v="886"/>
    <x v="7"/>
    <x v="37"/>
    <n v="24"/>
    <n v="3276"/>
    <n v="7.0000000000000007E-2"/>
    <n v="7.0000000000000007E-2"/>
    <n v="229.32000000000002"/>
  </r>
  <r>
    <s v="profit"/>
    <n v="887"/>
    <x v="5"/>
    <x v="1"/>
    <n v="27"/>
    <n v="1860.3"/>
    <n v="0.06"/>
    <n v="0.06"/>
    <n v="111.61799999999999"/>
  </r>
  <r>
    <s v="profit"/>
    <n v="888"/>
    <x v="2"/>
    <x v="34"/>
    <n v="28"/>
    <n v="1842.4"/>
    <n v="5.1249999999999997E-2"/>
    <n v="5.1249999999999997E-2"/>
    <n v="94.423000000000002"/>
  </r>
  <r>
    <s v="profit"/>
    <n v="889"/>
    <x v="6"/>
    <x v="42"/>
    <n v="33"/>
    <n v="2187.9"/>
    <n v="0.04"/>
    <n v="0.04"/>
    <n v="87.516000000000005"/>
  </r>
  <r>
    <s v="nonprofit"/>
    <n v="890"/>
    <x v="4"/>
    <x v="46"/>
    <n v="20"/>
    <n v="327"/>
    <n v="0.06"/>
    <n v="0"/>
    <n v="0"/>
  </r>
  <r>
    <s v="profit"/>
    <n v="891"/>
    <x v="0"/>
    <x v="12"/>
    <n v="14"/>
    <n v="2704.8"/>
    <n v="0.04"/>
    <n v="0.04"/>
    <n v="108.19200000000001"/>
  </r>
  <r>
    <s v="profit"/>
    <n v="892"/>
    <x v="6"/>
    <x v="45"/>
    <n v="11"/>
    <n v="650.65"/>
    <n v="2.9000000000000001E-2"/>
    <n v="2.9000000000000001E-2"/>
    <n v="18.868850000000002"/>
  </r>
  <r>
    <s v="profit"/>
    <n v="893"/>
    <x v="3"/>
    <x v="36"/>
    <n v="22"/>
    <n v="1900.8"/>
    <s v="None"/>
    <n v="0"/>
    <n v="0"/>
  </r>
  <r>
    <s v="profit"/>
    <n v="894"/>
    <x v="4"/>
    <x v="46"/>
    <n v="16"/>
    <n v="264"/>
    <n v="0.06"/>
    <n v="0.06"/>
    <n v="15.84"/>
  </r>
  <r>
    <s v="profit"/>
    <n v="895"/>
    <x v="2"/>
    <x v="45"/>
    <n v="21"/>
    <n v="1367.1"/>
    <n v="2.9000000000000001E-2"/>
    <n v="2.9000000000000001E-2"/>
    <n v="39.645899999999997"/>
  </r>
  <r>
    <s v="profit"/>
    <n v="896"/>
    <x v="4"/>
    <x v="18"/>
    <n v="29"/>
    <n v="421.95"/>
    <n v="0.06"/>
    <n v="0.06"/>
    <n v="25.316999999999997"/>
  </r>
  <r>
    <s v="profit"/>
    <n v="897"/>
    <x v="2"/>
    <x v="4"/>
    <n v="19"/>
    <n v="1383.2"/>
    <n v="6.8750000000000006E-2"/>
    <n v="6.8750000000000006E-2"/>
    <n v="95.095000000000013"/>
  </r>
  <r>
    <s v="profit"/>
    <n v="898"/>
    <x v="2"/>
    <x v="39"/>
    <n v="14"/>
    <n v="921.2"/>
    <n v="6.5000000000000002E-2"/>
    <n v="6.5000000000000002E-2"/>
    <n v="59.878000000000007"/>
  </r>
  <r>
    <s v="profit"/>
    <n v="899"/>
    <x v="5"/>
    <x v="18"/>
    <n v="13"/>
    <n v="921.05"/>
    <n v="0.06"/>
    <n v="0.06"/>
    <n v="55.262999999999998"/>
  </r>
  <r>
    <s v="profit"/>
    <n v="900"/>
    <x v="3"/>
    <x v="13"/>
    <n v="10"/>
    <n v="768"/>
    <n v="4.4999999999999998E-2"/>
    <n v="4.4999999999999998E-2"/>
    <n v="34.56"/>
  </r>
  <r>
    <s v="profit"/>
    <n v="901"/>
    <x v="1"/>
    <x v="9"/>
    <n v="32"/>
    <n v="1324.8"/>
    <n v="0.06"/>
    <n v="0.06"/>
    <n v="79.488"/>
  </r>
  <r>
    <s v="profit"/>
    <n v="902"/>
    <x v="6"/>
    <x v="24"/>
    <n v="18"/>
    <n v="1053"/>
    <n v="0.06"/>
    <n v="0.06"/>
    <n v="63.18"/>
  </r>
  <r>
    <s v="profit"/>
    <n v="903"/>
    <x v="1"/>
    <x v="14"/>
    <n v="29"/>
    <n v="1409.4"/>
    <n v="0.06"/>
    <n v="0.06"/>
    <n v="84.564000000000007"/>
  </r>
  <r>
    <s v="profit"/>
    <n v="904"/>
    <x v="6"/>
    <x v="10"/>
    <n v="22"/>
    <n v="1544.4"/>
    <s v="None"/>
    <n v="0"/>
    <n v="0"/>
  </r>
  <r>
    <s v="profit"/>
    <n v="905"/>
    <x v="4"/>
    <x v="36"/>
    <n v="28"/>
    <n v="424.2"/>
    <s v="None"/>
    <n v="0"/>
    <n v="0"/>
  </r>
  <r>
    <s v="profit"/>
    <n v="906"/>
    <x v="6"/>
    <x v="21"/>
    <n v="33"/>
    <n v="2187.9"/>
    <n v="7.0000000000000007E-2"/>
    <n v="7.0000000000000007E-2"/>
    <n v="153.15300000000002"/>
  </r>
  <r>
    <s v="profit"/>
    <n v="907"/>
    <x v="4"/>
    <x v="15"/>
    <n v="17"/>
    <n v="262.64999999999998"/>
    <n v="0.06"/>
    <n v="0.06"/>
    <n v="15.758999999999999"/>
  </r>
  <r>
    <s v="profit"/>
    <n v="908"/>
    <x v="1"/>
    <x v="49"/>
    <n v="22"/>
    <n v="891"/>
    <s v="None"/>
    <n v="0"/>
    <n v="0"/>
  </r>
  <r>
    <s v="profit"/>
    <n v="909"/>
    <x v="2"/>
    <x v="5"/>
    <n v="24"/>
    <n v="1696.8"/>
    <n v="6.25E-2"/>
    <n v="6.25E-2"/>
    <n v="106.05"/>
  </r>
  <r>
    <s v="profit"/>
    <n v="910"/>
    <x v="3"/>
    <x v="28"/>
    <n v="35"/>
    <n v="3024"/>
    <s v="None"/>
    <n v="0"/>
    <n v="0"/>
  </r>
  <r>
    <s v="profit"/>
    <n v="911"/>
    <x v="1"/>
    <x v="29"/>
    <n v="13"/>
    <n v="602.54999999999995"/>
    <n v="6.8500000000000005E-2"/>
    <n v="6.8500000000000005E-2"/>
    <n v="41.274675000000002"/>
  </r>
  <r>
    <s v="profit"/>
    <n v="912"/>
    <x v="1"/>
    <x v="15"/>
    <n v="23"/>
    <n v="1086.75"/>
    <n v="0.06"/>
    <n v="0.06"/>
    <n v="65.204999999999998"/>
  </r>
  <r>
    <s v="profit"/>
    <n v="913"/>
    <x v="0"/>
    <x v="3"/>
    <n v="17"/>
    <n v="3391.5"/>
    <n v="6.1499999999999999E-2"/>
    <n v="6.1499999999999999E-2"/>
    <n v="208.57724999999999"/>
  </r>
  <r>
    <s v="profit"/>
    <n v="914"/>
    <x v="1"/>
    <x v="16"/>
    <n v="27"/>
    <n v="1336.5"/>
    <s v="None"/>
    <n v="0"/>
    <n v="0"/>
  </r>
  <r>
    <s v="profit"/>
    <n v="915"/>
    <x v="1"/>
    <x v="0"/>
    <n v="35"/>
    <n v="1449"/>
    <n v="6.25E-2"/>
    <n v="6.25E-2"/>
    <n v="90.5625"/>
  </r>
  <r>
    <s v="profit"/>
    <n v="916"/>
    <x v="6"/>
    <x v="46"/>
    <n v="30"/>
    <n v="1930.5"/>
    <n v="0.06"/>
    <n v="0.06"/>
    <n v="115.83"/>
  </r>
  <r>
    <s v="profit"/>
    <n v="917"/>
    <x v="0"/>
    <x v="7"/>
    <n v="20"/>
    <n v="3990"/>
    <n v="4.2250000000000003E-2"/>
    <n v="4.2250000000000003E-2"/>
    <n v="168.57750000000001"/>
  </r>
  <r>
    <s v="profit"/>
    <n v="918"/>
    <x v="2"/>
    <x v="25"/>
    <n v="14"/>
    <n v="891.8"/>
    <n v="7.4999999999999997E-2"/>
    <n v="7.4999999999999997E-2"/>
    <n v="66.884999999999991"/>
  </r>
  <r>
    <s v="profit"/>
    <n v="919"/>
    <x v="3"/>
    <x v="45"/>
    <n v="22"/>
    <n v="1724.8"/>
    <n v="2.9000000000000001E-2"/>
    <n v="2.9000000000000001E-2"/>
    <n v="50.019199999999998"/>
  </r>
  <r>
    <s v="profit"/>
    <n v="920"/>
    <x v="2"/>
    <x v="2"/>
    <n v="13"/>
    <n v="873.6"/>
    <n v="7.0000000000000007E-2"/>
    <n v="7.0000000000000007E-2"/>
    <n v="61.152000000000008"/>
  </r>
  <r>
    <s v="profit"/>
    <n v="921"/>
    <x v="3"/>
    <x v="42"/>
    <n v="28"/>
    <n v="2262.4"/>
    <n v="0.04"/>
    <n v="0.04"/>
    <n v="90.496000000000009"/>
  </r>
  <r>
    <s v="profit"/>
    <n v="922"/>
    <x v="1"/>
    <x v="17"/>
    <n v="26"/>
    <n v="1228.5"/>
    <n v="7.0000000000000007E-2"/>
    <n v="7.0000000000000007E-2"/>
    <n v="85.995000000000005"/>
  </r>
  <r>
    <s v="profit"/>
    <n v="923"/>
    <x v="6"/>
    <x v="17"/>
    <n v="10"/>
    <n v="585"/>
    <n v="7.0000000000000007E-2"/>
    <n v="7.0000000000000007E-2"/>
    <n v="40.950000000000003"/>
  </r>
  <r>
    <s v="profit"/>
    <n v="924"/>
    <x v="4"/>
    <x v="44"/>
    <n v="26"/>
    <n v="397.8"/>
    <n v="4.7500000000000001E-2"/>
    <n v="4.7500000000000001E-2"/>
    <n v="18.895500000000002"/>
  </r>
  <r>
    <s v="nonprofit"/>
    <n v="925"/>
    <x v="0"/>
    <x v="16"/>
    <n v="30"/>
    <n v="6552"/>
    <s v="None"/>
    <n v="0"/>
    <n v="0"/>
  </r>
  <r>
    <s v="profit"/>
    <n v="926"/>
    <x v="3"/>
    <x v="16"/>
    <n v="21"/>
    <n v="1780.8"/>
    <s v="None"/>
    <n v="0"/>
    <n v="0"/>
  </r>
  <r>
    <s v="nonprofit"/>
    <n v="927"/>
    <x v="2"/>
    <x v="24"/>
    <n v="31"/>
    <n v="2235.1"/>
    <n v="0.06"/>
    <n v="0"/>
    <n v="0"/>
  </r>
  <r>
    <s v="profit"/>
    <n v="928"/>
    <x v="7"/>
    <x v="32"/>
    <n v="29"/>
    <n v="4698"/>
    <n v="6.25E-2"/>
    <n v="6.25E-2"/>
    <n v="293.625"/>
  </r>
  <r>
    <s v="profit"/>
    <n v="929"/>
    <x v="7"/>
    <x v="41"/>
    <n v="21"/>
    <n v="3433.5"/>
    <n v="0.04"/>
    <n v="0.04"/>
    <n v="137.34"/>
  </r>
  <r>
    <s v="profit"/>
    <n v="930"/>
    <x v="2"/>
    <x v="40"/>
    <n v="19"/>
    <n v="1449.7"/>
    <n v="0.06"/>
    <n v="0.06"/>
    <n v="86.981999999999999"/>
  </r>
  <r>
    <s v="nonprofit"/>
    <n v="931"/>
    <x v="2"/>
    <x v="38"/>
    <n v="16"/>
    <n v="1209.5999999999999"/>
    <n v="0.04"/>
    <n v="0"/>
    <n v="0"/>
  </r>
  <r>
    <s v="profit"/>
    <n v="932"/>
    <x v="7"/>
    <x v="24"/>
    <n v="15"/>
    <n v="2452.5"/>
    <n v="0.06"/>
    <n v="0.06"/>
    <n v="147.15"/>
  </r>
  <r>
    <s v="profit"/>
    <n v="933"/>
    <x v="2"/>
    <x v="37"/>
    <n v="20"/>
    <n v="1330"/>
    <n v="7.0000000000000007E-2"/>
    <n v="7.0000000000000007E-2"/>
    <n v="93.100000000000009"/>
  </r>
  <r>
    <s v="profit"/>
    <n v="934"/>
    <x v="4"/>
    <x v="32"/>
    <n v="29"/>
    <n v="465.45"/>
    <n v="6.25E-2"/>
    <n v="6.25E-2"/>
    <n v="29.090624999999999"/>
  </r>
  <r>
    <s v="profit"/>
    <n v="935"/>
    <x v="1"/>
    <x v="1"/>
    <n v="11"/>
    <n v="534.6"/>
    <n v="0.06"/>
    <n v="0.06"/>
    <n v="32.076000000000001"/>
  </r>
  <r>
    <s v="nonprofit"/>
    <n v="936"/>
    <x v="2"/>
    <x v="1"/>
    <n v="10"/>
    <n v="770"/>
    <n v="0.06"/>
    <n v="0"/>
    <n v="0"/>
  </r>
  <r>
    <s v="nonprofit"/>
    <n v="937"/>
    <x v="7"/>
    <x v="21"/>
    <n v="31"/>
    <n v="5115"/>
    <n v="7.0000000000000007E-2"/>
    <n v="0"/>
    <n v="0"/>
  </r>
  <r>
    <s v="profit"/>
    <n v="938"/>
    <x v="4"/>
    <x v="1"/>
    <n v="30"/>
    <n v="441"/>
    <n v="0.06"/>
    <n v="0.06"/>
    <n v="26.459999999999997"/>
  </r>
  <r>
    <s v="profit"/>
    <n v="939"/>
    <x v="1"/>
    <x v="45"/>
    <n v="24"/>
    <n v="1047.5999999999999"/>
    <n v="2.9000000000000001E-2"/>
    <n v="2.9000000000000001E-2"/>
    <n v="30.380399999999998"/>
  </r>
  <r>
    <s v="profit"/>
    <n v="940"/>
    <x v="5"/>
    <x v="31"/>
    <n v="32"/>
    <n v="1996.8"/>
    <n v="5.5E-2"/>
    <n v="5.5E-2"/>
    <n v="109.824"/>
  </r>
  <r>
    <s v="profit"/>
    <n v="941"/>
    <x v="2"/>
    <x v="24"/>
    <n v="14"/>
    <n v="1078"/>
    <n v="0.06"/>
    <n v="0.06"/>
    <n v="64.679999999999993"/>
  </r>
  <r>
    <s v="profit"/>
    <n v="942"/>
    <x v="5"/>
    <x v="27"/>
    <n v="17"/>
    <n v="1171.3"/>
    <n v="0.04"/>
    <n v="0.04"/>
    <n v="46.851999999999997"/>
  </r>
  <r>
    <s v="profit"/>
    <n v="943"/>
    <x v="2"/>
    <x v="13"/>
    <n v="29"/>
    <n v="1887.9"/>
    <n v="4.4999999999999998E-2"/>
    <n v="4.4999999999999998E-2"/>
    <n v="84.955500000000001"/>
  </r>
  <r>
    <s v="nonprofit"/>
    <n v="944"/>
    <x v="0"/>
    <x v="32"/>
    <n v="24"/>
    <n v="5040"/>
    <n v="6.25E-2"/>
    <n v="0"/>
    <n v="0"/>
  </r>
  <r>
    <s v="profit"/>
    <n v="945"/>
    <x v="6"/>
    <x v="38"/>
    <n v="14"/>
    <n v="982.8"/>
    <n v="0.04"/>
    <n v="0.04"/>
    <n v="39.311999999999998"/>
  </r>
  <r>
    <s v="profit"/>
    <n v="946"/>
    <x v="1"/>
    <x v="0"/>
    <n v="12"/>
    <n v="583.20000000000005"/>
    <n v="6.25E-2"/>
    <n v="6.25E-2"/>
    <n v="36.450000000000003"/>
  </r>
  <r>
    <s v="nonprofit"/>
    <n v="947"/>
    <x v="6"/>
    <x v="26"/>
    <n v="18"/>
    <n v="1064.7"/>
    <n v="0.04"/>
    <n v="0"/>
    <n v="0"/>
  </r>
  <r>
    <s v="profit"/>
    <n v="948"/>
    <x v="0"/>
    <x v="5"/>
    <n v="34"/>
    <n v="7068.6"/>
    <n v="6.25E-2"/>
    <n v="6.25E-2"/>
    <n v="441.78750000000002"/>
  </r>
  <r>
    <s v="profit"/>
    <n v="949"/>
    <x v="4"/>
    <x v="28"/>
    <n v="28"/>
    <n v="424.2"/>
    <s v="None"/>
    <n v="0"/>
    <n v="0"/>
  </r>
  <r>
    <s v="profit"/>
    <n v="950"/>
    <x v="5"/>
    <x v="27"/>
    <n v="16"/>
    <n v="1050.4000000000001"/>
    <n v="0.04"/>
    <n v="0.04"/>
    <n v="42.016000000000005"/>
  </r>
  <r>
    <s v="profit"/>
    <n v="951"/>
    <x v="0"/>
    <x v="21"/>
    <n v="15"/>
    <n v="3213"/>
    <n v="7.0000000000000007E-2"/>
    <n v="7.0000000000000007E-2"/>
    <n v="224.91000000000003"/>
  </r>
  <r>
    <s v="profit"/>
    <n v="952"/>
    <x v="2"/>
    <x v="26"/>
    <n v="32"/>
    <n v="2016"/>
    <n v="0.04"/>
    <n v="0.04"/>
    <n v="80.64"/>
  </r>
  <r>
    <s v="profit"/>
    <n v="953"/>
    <x v="6"/>
    <x v="33"/>
    <n v="32"/>
    <n v="2142.4"/>
    <n v="0.05"/>
    <n v="0.05"/>
    <n v="107.12"/>
  </r>
  <r>
    <s v="profit"/>
    <n v="954"/>
    <x v="4"/>
    <x v="40"/>
    <n v="33"/>
    <n v="509.85"/>
    <n v="0.06"/>
    <n v="0.06"/>
    <n v="30.591000000000001"/>
  </r>
  <r>
    <s v="profit"/>
    <n v="955"/>
    <x v="4"/>
    <x v="3"/>
    <n v="27"/>
    <n v="445.5"/>
    <n v="6.1499999999999999E-2"/>
    <n v="6.1499999999999999E-2"/>
    <n v="27.398250000000001"/>
  </r>
  <r>
    <s v="profit"/>
    <n v="956"/>
    <x v="0"/>
    <x v="48"/>
    <n v="35"/>
    <n v="7864.5"/>
    <n v="5.2999999999999999E-2"/>
    <n v="5.2999999999999999E-2"/>
    <n v="416.81849999999997"/>
  </r>
  <r>
    <s v="profit"/>
    <n v="957"/>
    <x v="4"/>
    <x v="23"/>
    <n v="30"/>
    <n v="463.5"/>
    <n v="0.05"/>
    <n v="0.05"/>
    <n v="23.175000000000001"/>
  </r>
  <r>
    <s v="profit"/>
    <n v="958"/>
    <x v="1"/>
    <x v="43"/>
    <n v="13"/>
    <n v="526.5"/>
    <n v="6.5000000000000002E-2"/>
    <n v="6.5000000000000002E-2"/>
    <n v="34.222500000000004"/>
  </r>
  <r>
    <s v="profit"/>
    <n v="959"/>
    <x v="2"/>
    <x v="25"/>
    <n v="11"/>
    <n v="723.8"/>
    <n v="7.4999999999999997E-2"/>
    <n v="7.4999999999999997E-2"/>
    <n v="54.284999999999997"/>
  </r>
  <r>
    <s v="profit"/>
    <n v="960"/>
    <x v="3"/>
    <x v="22"/>
    <n v="20"/>
    <n v="1760"/>
    <n v="0.04"/>
    <n v="0.04"/>
    <n v="70.400000000000006"/>
  </r>
  <r>
    <s v="profit"/>
    <n v="961"/>
    <x v="3"/>
    <x v="17"/>
    <n v="10"/>
    <n v="784"/>
    <n v="7.0000000000000007E-2"/>
    <n v="7.0000000000000007E-2"/>
    <n v="54.88"/>
  </r>
  <r>
    <s v="profit"/>
    <n v="962"/>
    <x v="1"/>
    <x v="1"/>
    <n v="29"/>
    <n v="1357.2"/>
    <n v="0.06"/>
    <n v="0.06"/>
    <n v="81.432000000000002"/>
  </r>
  <r>
    <s v="profit"/>
    <n v="963"/>
    <x v="5"/>
    <x v="11"/>
    <n v="17"/>
    <n v="1182.3499999999999"/>
    <n v="5.9499999999999997E-2"/>
    <n v="5.9499999999999997E-2"/>
    <n v="70.349824999999996"/>
  </r>
  <r>
    <s v="profit"/>
    <n v="964"/>
    <x v="0"/>
    <x v="5"/>
    <n v="13"/>
    <n v="2839.2"/>
    <n v="6.25E-2"/>
    <n v="6.25E-2"/>
    <n v="177.45"/>
  </r>
  <r>
    <s v="profit"/>
    <n v="965"/>
    <x v="7"/>
    <x v="17"/>
    <n v="22"/>
    <n v="3366"/>
    <n v="7.0000000000000007E-2"/>
    <n v="7.0000000000000007E-2"/>
    <n v="235.62000000000003"/>
  </r>
  <r>
    <s v="profit"/>
    <n v="966"/>
    <x v="3"/>
    <x v="3"/>
    <n v="21"/>
    <n v="1646.4"/>
    <n v="6.1499999999999999E-2"/>
    <n v="6.1499999999999999E-2"/>
    <n v="101.25360000000001"/>
  </r>
  <r>
    <s v="profit"/>
    <n v="967"/>
    <x v="6"/>
    <x v="9"/>
    <n v="22"/>
    <n v="1515.8"/>
    <n v="0.06"/>
    <n v="0.06"/>
    <n v="90.947999999999993"/>
  </r>
  <r>
    <s v="profit"/>
    <n v="968"/>
    <x v="4"/>
    <x v="1"/>
    <n v="13"/>
    <n v="204.75"/>
    <n v="0.06"/>
    <n v="0.06"/>
    <n v="12.285"/>
  </r>
  <r>
    <s v="profit"/>
    <n v="969"/>
    <x v="0"/>
    <x v="3"/>
    <n v="17"/>
    <n v="3605.7"/>
    <n v="6.1499999999999999E-2"/>
    <n v="6.1499999999999999E-2"/>
    <n v="221.75054999999998"/>
  </r>
  <r>
    <s v="profit"/>
    <n v="970"/>
    <x v="0"/>
    <x v="45"/>
    <n v="34"/>
    <n v="6640.2"/>
    <n v="2.9000000000000001E-2"/>
    <n v="2.9000000000000001E-2"/>
    <n v="192.5658"/>
  </r>
  <r>
    <s v="nonprofit"/>
    <n v="971"/>
    <x v="7"/>
    <x v="34"/>
    <n v="24"/>
    <n v="3708"/>
    <n v="5.1249999999999997E-2"/>
    <n v="0"/>
    <n v="0"/>
  </r>
  <r>
    <s v="profit"/>
    <n v="972"/>
    <x v="3"/>
    <x v="49"/>
    <n v="12"/>
    <n v="1036.8"/>
    <s v="None"/>
    <n v="0"/>
    <n v="0"/>
  </r>
  <r>
    <s v="profit"/>
    <n v="973"/>
    <x v="7"/>
    <x v="0"/>
    <n v="23"/>
    <n v="3588"/>
    <n v="6.25E-2"/>
    <n v="6.25E-2"/>
    <n v="224.25"/>
  </r>
  <r>
    <s v="nonprofit"/>
    <n v="974"/>
    <x v="5"/>
    <x v="16"/>
    <n v="29"/>
    <n v="1998.1"/>
    <s v="None"/>
    <n v="0"/>
    <n v="0"/>
  </r>
  <r>
    <s v="profit"/>
    <n v="975"/>
    <x v="3"/>
    <x v="38"/>
    <n v="33"/>
    <n v="2666.4"/>
    <n v="0.04"/>
    <n v="0.04"/>
    <n v="106.65600000000001"/>
  </r>
  <r>
    <s v="profit"/>
    <n v="976"/>
    <x v="2"/>
    <x v="47"/>
    <n v="11"/>
    <n v="708.4"/>
    <n v="5.7500000000000002E-2"/>
    <n v="5.7500000000000002E-2"/>
    <n v="40.732999999999997"/>
  </r>
  <r>
    <s v="profit"/>
    <n v="977"/>
    <x v="5"/>
    <x v="32"/>
    <n v="23"/>
    <n v="1390.35"/>
    <n v="6.25E-2"/>
    <n v="6.25E-2"/>
    <n v="86.896874999999994"/>
  </r>
  <r>
    <s v="profit"/>
    <n v="978"/>
    <x v="3"/>
    <x v="42"/>
    <n v="32"/>
    <n v="2304"/>
    <n v="0.04"/>
    <n v="0.04"/>
    <n v="92.16"/>
  </r>
  <r>
    <s v="profit"/>
    <n v="979"/>
    <x v="6"/>
    <x v="4"/>
    <n v="28"/>
    <n v="1747.2"/>
    <n v="6.8750000000000006E-2"/>
    <n v="6.8750000000000006E-2"/>
    <n v="120.12000000000002"/>
  </r>
  <r>
    <s v="profit"/>
    <n v="980"/>
    <x v="2"/>
    <x v="24"/>
    <n v="15"/>
    <n v="1050"/>
    <n v="0.06"/>
    <n v="0.06"/>
    <n v="63"/>
  </r>
  <r>
    <s v="profit"/>
    <n v="981"/>
    <x v="1"/>
    <x v="9"/>
    <n v="19"/>
    <n v="923.4"/>
    <n v="0.06"/>
    <n v="0.06"/>
    <n v="55.403999999999996"/>
  </r>
  <r>
    <s v="nonprofit"/>
    <n v="982"/>
    <x v="5"/>
    <x v="42"/>
    <n v="22"/>
    <n v="1573"/>
    <n v="0.04"/>
    <n v="0"/>
    <n v="0"/>
  </r>
  <r>
    <s v="profit"/>
    <n v="983"/>
    <x v="3"/>
    <x v="44"/>
    <n v="27"/>
    <n v="2073.6"/>
    <n v="4.7500000000000001E-2"/>
    <n v="4.7500000000000001E-2"/>
    <n v="98.495999999999995"/>
  </r>
  <r>
    <s v="profit"/>
    <n v="984"/>
    <x v="7"/>
    <x v="15"/>
    <n v="19"/>
    <n v="2593.5"/>
    <n v="0.06"/>
    <n v="0.06"/>
    <n v="155.60999999999999"/>
  </r>
  <r>
    <s v="profit"/>
    <n v="985"/>
    <x v="1"/>
    <x v="48"/>
    <n v="15"/>
    <n v="668.25"/>
    <n v="5.2999999999999999E-2"/>
    <n v="5.2999999999999999E-2"/>
    <n v="35.417249999999996"/>
  </r>
  <r>
    <s v="profit"/>
    <n v="986"/>
    <x v="3"/>
    <x v="48"/>
    <n v="26"/>
    <n v="2163.1999999999998"/>
    <n v="5.2999999999999999E-2"/>
    <n v="5.2999999999999999E-2"/>
    <n v="114.64959999999999"/>
  </r>
  <r>
    <s v="profit"/>
    <n v="987"/>
    <x v="7"/>
    <x v="39"/>
    <n v="32"/>
    <n v="4416"/>
    <n v="6.5000000000000002E-2"/>
    <n v="6.5000000000000002E-2"/>
    <n v="287.04000000000002"/>
  </r>
  <r>
    <s v="profit"/>
    <n v="988"/>
    <x v="7"/>
    <x v="31"/>
    <n v="27"/>
    <n v="4131"/>
    <n v="5.5E-2"/>
    <n v="5.5E-2"/>
    <n v="227.20500000000001"/>
  </r>
  <r>
    <s v="profit"/>
    <n v="989"/>
    <x v="6"/>
    <x v="7"/>
    <n v="24"/>
    <n v="1419.6"/>
    <n v="4.2250000000000003E-2"/>
    <n v="4.2250000000000003E-2"/>
    <n v="59.978099999999998"/>
  </r>
  <r>
    <s v="profit"/>
    <n v="990"/>
    <x v="1"/>
    <x v="20"/>
    <n v="18"/>
    <n v="777.6"/>
    <n v="0.06"/>
    <n v="0.06"/>
    <n v="46.655999999999999"/>
  </r>
  <r>
    <s v="profit"/>
    <n v="991"/>
    <x v="3"/>
    <x v="27"/>
    <n v="21"/>
    <n v="1713.6"/>
    <n v="0.04"/>
    <n v="0.04"/>
    <n v="68.543999999999997"/>
  </r>
  <r>
    <s v="profit"/>
    <n v="992"/>
    <x v="4"/>
    <x v="17"/>
    <n v="14"/>
    <n v="218.4"/>
    <n v="7.0000000000000007E-2"/>
    <n v="7.0000000000000007E-2"/>
    <n v="15.288000000000002"/>
  </r>
  <r>
    <s v="profit"/>
    <n v="993"/>
    <x v="1"/>
    <x v="24"/>
    <n v="20"/>
    <n v="846"/>
    <n v="0.06"/>
    <n v="0.06"/>
    <n v="50.76"/>
  </r>
  <r>
    <s v="profit"/>
    <n v="994"/>
    <x v="4"/>
    <x v="20"/>
    <n v="24"/>
    <n v="352.8"/>
    <n v="0.06"/>
    <n v="0.06"/>
    <n v="21.167999999999999"/>
  </r>
  <r>
    <s v="profit"/>
    <n v="995"/>
    <x v="0"/>
    <x v="9"/>
    <n v="25"/>
    <n v="5670"/>
    <n v="0.06"/>
    <n v="0.06"/>
    <n v="340.2"/>
  </r>
  <r>
    <s v="profit"/>
    <n v="996"/>
    <x v="5"/>
    <x v="10"/>
    <n v="23"/>
    <n v="1375.4"/>
    <s v="None"/>
    <n v="0"/>
    <n v="0"/>
  </r>
  <r>
    <s v="profit"/>
    <n v="997"/>
    <x v="4"/>
    <x v="21"/>
    <n v="27"/>
    <n v="400.95"/>
    <n v="7.0000000000000007E-2"/>
    <n v="7.0000000000000007E-2"/>
    <n v="28.066500000000001"/>
  </r>
  <r>
    <s v="profit"/>
    <n v="998"/>
    <x v="4"/>
    <x v="19"/>
    <n v="26"/>
    <n v="409.5"/>
    <n v="5.5E-2"/>
    <n v="5.5E-2"/>
    <n v="22.522500000000001"/>
  </r>
  <r>
    <s v="profit"/>
    <n v="999"/>
    <x v="5"/>
    <x v="33"/>
    <n v="35"/>
    <n v="2434.25"/>
    <n v="0.05"/>
    <n v="0.05"/>
    <n v="121.71250000000001"/>
  </r>
  <r>
    <s v="profit"/>
    <n v="1000"/>
    <x v="1"/>
    <x v="37"/>
    <n v="14"/>
    <n v="573.29999999999995"/>
    <n v="7.0000000000000007E-2"/>
    <n v="7.0000000000000007E-2"/>
    <n v="40.131"/>
  </r>
  <r>
    <s v="profit"/>
    <n v="1001"/>
    <x v="2"/>
    <x v="24"/>
    <n v="30"/>
    <n v="1932"/>
    <n v="0.06"/>
    <n v="0.06"/>
    <n v="115.92"/>
  </r>
  <r>
    <s v="profit"/>
    <n v="1002"/>
    <x v="3"/>
    <x v="22"/>
    <n v="22"/>
    <n v="1601.6"/>
    <n v="0.04"/>
    <n v="0.04"/>
    <n v="64.063999999999993"/>
  </r>
  <r>
    <s v="profit"/>
    <n v="1003"/>
    <x v="1"/>
    <x v="48"/>
    <n v="34"/>
    <n v="1499.4"/>
    <n v="5.2999999999999999E-2"/>
    <n v="5.2999999999999999E-2"/>
    <n v="79.468199999999996"/>
  </r>
  <r>
    <s v="profit"/>
    <n v="1004"/>
    <x v="3"/>
    <x v="4"/>
    <n v="20"/>
    <n v="1760"/>
    <n v="6.8750000000000006E-2"/>
    <n v="6.8750000000000006E-2"/>
    <n v="121.00000000000001"/>
  </r>
  <r>
    <s v="profit"/>
    <n v="1005"/>
    <x v="7"/>
    <x v="26"/>
    <n v="33"/>
    <n v="4455"/>
    <n v="0.04"/>
    <n v="0.04"/>
    <n v="178.20000000000002"/>
  </r>
  <r>
    <s v="profit"/>
    <n v="1006"/>
    <x v="4"/>
    <x v="23"/>
    <n v="31"/>
    <n v="427.8"/>
    <n v="0.05"/>
    <n v="0.05"/>
    <n v="21.39"/>
  </r>
  <r>
    <s v="profit"/>
    <n v="1007"/>
    <x v="4"/>
    <x v="18"/>
    <n v="26"/>
    <n v="425.1"/>
    <n v="0.06"/>
    <n v="0.06"/>
    <n v="25.506"/>
  </r>
  <r>
    <s v="profit"/>
    <n v="1008"/>
    <x v="3"/>
    <x v="15"/>
    <n v="11"/>
    <n v="959.2"/>
    <n v="0.06"/>
    <n v="0.06"/>
    <n v="57.552"/>
  </r>
  <r>
    <s v="profit"/>
    <n v="1009"/>
    <x v="2"/>
    <x v="13"/>
    <n v="18"/>
    <n v="1234.8"/>
    <n v="4.4999999999999998E-2"/>
    <n v="4.4999999999999998E-2"/>
    <n v="55.565999999999995"/>
  </r>
  <r>
    <s v="profit"/>
    <n v="1010"/>
    <x v="5"/>
    <x v="3"/>
    <n v="12"/>
    <n v="834.6"/>
    <n v="6.1499999999999999E-2"/>
    <n v="6.1499999999999999E-2"/>
    <n v="51.3279"/>
  </r>
  <r>
    <s v="nonprofit"/>
    <n v="1011"/>
    <x v="3"/>
    <x v="21"/>
    <n v="31"/>
    <n v="2653.6"/>
    <n v="7.0000000000000007E-2"/>
    <n v="0"/>
    <n v="0"/>
  </r>
  <r>
    <s v="profit"/>
    <n v="1012"/>
    <x v="7"/>
    <x v="48"/>
    <n v="35"/>
    <n v="5302.5"/>
    <n v="5.2999999999999999E-2"/>
    <n v="5.2999999999999999E-2"/>
    <n v="281.03249999999997"/>
  </r>
  <r>
    <s v="profit"/>
    <n v="1013"/>
    <x v="3"/>
    <x v="27"/>
    <n v="13"/>
    <n v="1123.2"/>
    <n v="0.04"/>
    <n v="0.04"/>
    <n v="44.928000000000004"/>
  </r>
  <r>
    <s v="profit"/>
    <n v="1014"/>
    <x v="1"/>
    <x v="2"/>
    <n v="22"/>
    <n v="1059.3"/>
    <n v="7.0000000000000007E-2"/>
    <n v="7.0000000000000007E-2"/>
    <n v="74.15100000000001"/>
  </r>
  <r>
    <s v="profit"/>
    <n v="1015"/>
    <x v="5"/>
    <x v="7"/>
    <n v="29"/>
    <n v="1885"/>
    <n v="4.2250000000000003E-2"/>
    <n v="4.2250000000000003E-2"/>
    <n v="79.641249999999999"/>
  </r>
  <r>
    <s v="profit"/>
    <n v="1016"/>
    <x v="3"/>
    <x v="4"/>
    <n v="21"/>
    <n v="1663.2"/>
    <n v="6.8750000000000006E-2"/>
    <n v="6.8750000000000006E-2"/>
    <n v="114.34500000000001"/>
  </r>
  <r>
    <s v="profit"/>
    <n v="1017"/>
    <x v="5"/>
    <x v="40"/>
    <n v="23"/>
    <n v="1390.35"/>
    <n v="0.06"/>
    <n v="0.06"/>
    <n v="83.420999999999992"/>
  </r>
  <r>
    <s v="profit"/>
    <n v="1018"/>
    <x v="1"/>
    <x v="30"/>
    <n v="32"/>
    <n v="1382.4"/>
    <n v="6.3500000000000001E-2"/>
    <n v="6.3500000000000001E-2"/>
    <n v="87.78240000000001"/>
  </r>
  <r>
    <s v="profit"/>
    <n v="1019"/>
    <x v="0"/>
    <x v="33"/>
    <n v="17"/>
    <n v="3677.1"/>
    <n v="0.05"/>
    <n v="0.05"/>
    <n v="183.85500000000002"/>
  </r>
  <r>
    <s v="profit"/>
    <n v="1020"/>
    <x v="6"/>
    <x v="12"/>
    <n v="34"/>
    <n v="2143.6999999999998"/>
    <n v="0.04"/>
    <n v="0.04"/>
    <n v="85.74799999999999"/>
  </r>
  <r>
    <s v="profit"/>
    <n v="1021"/>
    <x v="6"/>
    <x v="3"/>
    <n v="24"/>
    <n v="1497.6"/>
    <n v="6.1499999999999999E-2"/>
    <n v="6.1499999999999999E-2"/>
    <n v="92.102399999999989"/>
  </r>
  <r>
    <s v="profit"/>
    <n v="1022"/>
    <x v="1"/>
    <x v="26"/>
    <n v="14"/>
    <n v="693"/>
    <n v="0.04"/>
    <n v="0.04"/>
    <n v="27.72"/>
  </r>
  <r>
    <s v="profit"/>
    <n v="1023"/>
    <x v="6"/>
    <x v="41"/>
    <n v="26"/>
    <n v="1554.8"/>
    <n v="0.04"/>
    <n v="0.04"/>
    <n v="62.192"/>
  </r>
  <r>
    <s v="profit"/>
    <n v="1024"/>
    <x v="4"/>
    <x v="5"/>
    <n v="34"/>
    <n v="525.29999999999995"/>
    <n v="6.25E-2"/>
    <n v="6.25E-2"/>
    <n v="32.831249999999997"/>
  </r>
  <r>
    <s v="profit"/>
    <n v="1025"/>
    <x v="4"/>
    <x v="42"/>
    <n v="26"/>
    <n v="393.9"/>
    <n v="0.04"/>
    <n v="0.04"/>
    <n v="15.756"/>
  </r>
  <r>
    <s v="nonprofit"/>
    <n v="1026"/>
    <x v="5"/>
    <x v="33"/>
    <n v="20"/>
    <n v="1248"/>
    <n v="0.05"/>
    <n v="0"/>
    <n v="0"/>
  </r>
  <r>
    <s v="profit"/>
    <n v="1027"/>
    <x v="6"/>
    <x v="6"/>
    <n v="19"/>
    <n v="1272.05"/>
    <n v="7.0000000000000007E-2"/>
    <n v="7.0000000000000007E-2"/>
    <n v="89.043500000000009"/>
  </r>
  <r>
    <s v="nonprofit"/>
    <n v="1028"/>
    <x v="0"/>
    <x v="35"/>
    <n v="31"/>
    <n v="5924.1"/>
    <n v="5.7500000000000002E-2"/>
    <n v="0"/>
    <n v="0"/>
  </r>
  <r>
    <s v="profit"/>
    <n v="1029"/>
    <x v="7"/>
    <x v="14"/>
    <n v="26"/>
    <n v="3744"/>
    <n v="0.06"/>
    <n v="0.06"/>
    <n v="224.64"/>
  </r>
  <r>
    <s v="nonprofit"/>
    <n v="1030"/>
    <x v="7"/>
    <x v="21"/>
    <n v="28"/>
    <n v="4452"/>
    <n v="7.0000000000000007E-2"/>
    <n v="0"/>
    <n v="0"/>
  </r>
  <r>
    <s v="profit"/>
    <n v="1031"/>
    <x v="0"/>
    <x v="8"/>
    <n v="30"/>
    <n v="6615"/>
    <n v="5.6000000000000001E-2"/>
    <n v="5.6000000000000001E-2"/>
    <n v="370.44"/>
  </r>
  <r>
    <s v="profit"/>
    <n v="1032"/>
    <x v="1"/>
    <x v="40"/>
    <n v="24"/>
    <n v="1036.8"/>
    <n v="0.06"/>
    <n v="0.06"/>
    <n v="62.207999999999998"/>
  </r>
  <r>
    <s v="profit"/>
    <n v="1033"/>
    <x v="0"/>
    <x v="33"/>
    <n v="12"/>
    <n v="2394"/>
    <n v="0.05"/>
    <n v="0.05"/>
    <n v="119.7"/>
  </r>
  <r>
    <s v="profit"/>
    <n v="1034"/>
    <x v="7"/>
    <x v="28"/>
    <n v="26"/>
    <n v="4017"/>
    <s v="None"/>
    <n v="0"/>
    <n v="0"/>
  </r>
  <r>
    <s v="profit"/>
    <n v="1035"/>
    <x v="2"/>
    <x v="32"/>
    <n v="24"/>
    <n v="1646.4"/>
    <n v="6.25E-2"/>
    <n v="6.25E-2"/>
    <n v="102.9"/>
  </r>
  <r>
    <s v="profit"/>
    <n v="1036"/>
    <x v="0"/>
    <x v="40"/>
    <n v="35"/>
    <n v="7570.5"/>
    <n v="0.06"/>
    <n v="0.06"/>
    <n v="454.22999999999996"/>
  </r>
  <r>
    <s v="profit"/>
    <n v="1037"/>
    <x v="3"/>
    <x v="13"/>
    <n v="15"/>
    <n v="1272"/>
    <n v="4.4999999999999998E-2"/>
    <n v="4.4999999999999998E-2"/>
    <n v="57.239999999999995"/>
  </r>
  <r>
    <s v="profit"/>
    <n v="1038"/>
    <x v="6"/>
    <x v="45"/>
    <n v="27"/>
    <n v="1684.8"/>
    <n v="2.9000000000000001E-2"/>
    <n v="2.9000000000000001E-2"/>
    <n v="48.859200000000001"/>
  </r>
  <r>
    <s v="profit"/>
    <n v="1039"/>
    <x v="7"/>
    <x v="11"/>
    <n v="22"/>
    <n v="3135"/>
    <n v="5.9499999999999997E-2"/>
    <n v="5.9499999999999997E-2"/>
    <n v="186.5325"/>
  </r>
  <r>
    <s v="profit"/>
    <n v="1040"/>
    <x v="1"/>
    <x v="10"/>
    <n v="26"/>
    <n v="1146.5999999999999"/>
    <s v="None"/>
    <n v="0"/>
    <n v="0"/>
  </r>
  <r>
    <s v="profit"/>
    <n v="1041"/>
    <x v="0"/>
    <x v="49"/>
    <n v="28"/>
    <n v="5468.4"/>
    <s v="None"/>
    <n v="0"/>
    <n v="0"/>
  </r>
  <r>
    <s v="profit"/>
    <n v="1042"/>
    <x v="6"/>
    <x v="19"/>
    <n v="14"/>
    <n v="900.9"/>
    <n v="5.5E-2"/>
    <n v="5.5E-2"/>
    <n v="49.549500000000002"/>
  </r>
  <r>
    <s v="profit"/>
    <n v="1043"/>
    <x v="5"/>
    <x v="25"/>
    <n v="34"/>
    <n v="2077.4"/>
    <n v="7.4999999999999997E-2"/>
    <n v="7.4999999999999997E-2"/>
    <n v="155.80500000000001"/>
  </r>
  <r>
    <s v="profit"/>
    <n v="1044"/>
    <x v="3"/>
    <x v="18"/>
    <n v="29"/>
    <n v="2505.6"/>
    <n v="0.06"/>
    <n v="0.06"/>
    <n v="150.33599999999998"/>
  </r>
  <r>
    <s v="profit"/>
    <n v="1045"/>
    <x v="2"/>
    <x v="14"/>
    <n v="14"/>
    <n v="931"/>
    <n v="0.06"/>
    <n v="0.06"/>
    <n v="55.86"/>
  </r>
  <r>
    <s v="profit"/>
    <n v="1046"/>
    <x v="4"/>
    <x v="2"/>
    <n v="20"/>
    <n v="303"/>
    <n v="7.0000000000000007E-2"/>
    <n v="7.0000000000000007E-2"/>
    <n v="21.21"/>
  </r>
  <r>
    <s v="profit"/>
    <n v="1047"/>
    <x v="0"/>
    <x v="37"/>
    <n v="22"/>
    <n v="5035.8"/>
    <n v="7.0000000000000007E-2"/>
    <n v="7.0000000000000007E-2"/>
    <n v="352.50600000000003"/>
  </r>
  <r>
    <s v="profit"/>
    <n v="1048"/>
    <x v="7"/>
    <x v="2"/>
    <n v="22"/>
    <n v="3366"/>
    <n v="7.0000000000000007E-2"/>
    <n v="7.0000000000000007E-2"/>
    <n v="235.62000000000003"/>
  </r>
  <r>
    <s v="profit"/>
    <n v="1049"/>
    <x v="7"/>
    <x v="37"/>
    <n v="16"/>
    <n v="2520"/>
    <n v="7.0000000000000007E-2"/>
    <n v="7.0000000000000007E-2"/>
    <n v="176.4"/>
  </r>
  <r>
    <s v="profit"/>
    <n v="1050"/>
    <x v="5"/>
    <x v="24"/>
    <n v="21"/>
    <n v="1337.7"/>
    <n v="0.06"/>
    <n v="0.06"/>
    <n v="80.262"/>
  </r>
  <r>
    <s v="profit"/>
    <n v="1051"/>
    <x v="5"/>
    <x v="38"/>
    <n v="23"/>
    <n v="1495"/>
    <n v="0.04"/>
    <n v="0.04"/>
    <n v="59.800000000000004"/>
  </r>
  <r>
    <s v="profit"/>
    <n v="1052"/>
    <x v="2"/>
    <x v="32"/>
    <n v="11"/>
    <n v="785.4"/>
    <n v="6.25E-2"/>
    <n v="6.25E-2"/>
    <n v="49.087499999999999"/>
  </r>
  <r>
    <s v="profit"/>
    <n v="1053"/>
    <x v="0"/>
    <x v="15"/>
    <n v="17"/>
    <n v="3498.6"/>
    <n v="0.06"/>
    <n v="0.06"/>
    <n v="209.916"/>
  </r>
  <r>
    <s v="profit"/>
    <n v="1054"/>
    <x v="5"/>
    <x v="44"/>
    <n v="34"/>
    <n v="2320.5"/>
    <n v="4.7500000000000001E-2"/>
    <n v="4.7500000000000001E-2"/>
    <n v="110.22375"/>
  </r>
  <r>
    <s v="profit"/>
    <n v="1055"/>
    <x v="1"/>
    <x v="23"/>
    <n v="33"/>
    <n v="1470.15"/>
    <n v="0.05"/>
    <n v="0.05"/>
    <n v="73.507500000000007"/>
  </r>
  <r>
    <s v="profit"/>
    <n v="1056"/>
    <x v="6"/>
    <x v="33"/>
    <n v="33"/>
    <n v="1994.85"/>
    <n v="0.05"/>
    <n v="0.05"/>
    <n v="99.742500000000007"/>
  </r>
  <r>
    <s v="nonprofit"/>
    <n v="1057"/>
    <x v="1"/>
    <x v="10"/>
    <n v="21"/>
    <n v="1001.7"/>
    <s v="None"/>
    <n v="0"/>
    <n v="0"/>
  </r>
  <r>
    <s v="profit"/>
    <n v="1058"/>
    <x v="4"/>
    <x v="23"/>
    <n v="25"/>
    <n v="378.75"/>
    <n v="0.05"/>
    <n v="0.05"/>
    <n v="18.9375"/>
  </r>
  <r>
    <s v="profit"/>
    <n v="1059"/>
    <x v="6"/>
    <x v="15"/>
    <n v="22"/>
    <n v="1401.4"/>
    <n v="0.06"/>
    <n v="0.06"/>
    <n v="84.084000000000003"/>
  </r>
  <r>
    <s v="profit"/>
    <n v="1060"/>
    <x v="6"/>
    <x v="38"/>
    <n v="26"/>
    <n v="1571.7"/>
    <n v="0.04"/>
    <n v="0.04"/>
    <n v="62.868000000000002"/>
  </r>
  <r>
    <s v="profit"/>
    <n v="1061"/>
    <x v="0"/>
    <x v="37"/>
    <n v="13"/>
    <n v="2484.3000000000002"/>
    <n v="7.0000000000000007E-2"/>
    <n v="7.0000000000000007E-2"/>
    <n v="173.90100000000004"/>
  </r>
  <r>
    <s v="profit"/>
    <n v="1062"/>
    <x v="1"/>
    <x v="24"/>
    <n v="19"/>
    <n v="914.85"/>
    <n v="0.06"/>
    <n v="0.06"/>
    <n v="54.890999999999998"/>
  </r>
  <r>
    <s v="profit"/>
    <n v="1063"/>
    <x v="4"/>
    <x v="35"/>
    <n v="17"/>
    <n v="247.35"/>
    <n v="5.7500000000000002E-2"/>
    <n v="5.7500000000000002E-2"/>
    <n v="14.222625000000001"/>
  </r>
  <r>
    <s v="profit"/>
    <n v="1064"/>
    <x v="5"/>
    <x v="2"/>
    <n v="28"/>
    <n v="1911"/>
    <n v="7.0000000000000007E-2"/>
    <n v="7.0000000000000007E-2"/>
    <n v="133.77000000000001"/>
  </r>
  <r>
    <s v="nonprofit"/>
    <n v="1065"/>
    <x v="3"/>
    <x v="31"/>
    <n v="24"/>
    <n v="1958.4"/>
    <n v="5.5E-2"/>
    <n v="0"/>
    <n v="0"/>
  </r>
  <r>
    <s v="profit"/>
    <n v="1066"/>
    <x v="2"/>
    <x v="21"/>
    <n v="14"/>
    <n v="882"/>
    <n v="7.0000000000000007E-2"/>
    <n v="7.0000000000000007E-2"/>
    <n v="61.740000000000009"/>
  </r>
  <r>
    <s v="profit"/>
    <n v="1067"/>
    <x v="1"/>
    <x v="27"/>
    <n v="22"/>
    <n v="1019.7"/>
    <n v="0.04"/>
    <n v="0.04"/>
    <n v="40.788000000000004"/>
  </r>
  <r>
    <s v="profit"/>
    <n v="1068"/>
    <x v="3"/>
    <x v="45"/>
    <n v="26"/>
    <n v="1955.2"/>
    <n v="2.9000000000000001E-2"/>
    <n v="2.9000000000000001E-2"/>
    <n v="56.700800000000001"/>
  </r>
  <r>
    <s v="profit"/>
    <n v="1069"/>
    <x v="6"/>
    <x v="21"/>
    <n v="15"/>
    <n v="1043.25"/>
    <n v="7.0000000000000007E-2"/>
    <n v="7.0000000000000007E-2"/>
    <n v="73.027500000000003"/>
  </r>
  <r>
    <s v="profit"/>
    <n v="1070"/>
    <x v="0"/>
    <x v="12"/>
    <n v="18"/>
    <n v="4120.2"/>
    <n v="0.04"/>
    <n v="0.04"/>
    <n v="164.80799999999999"/>
  </r>
  <r>
    <s v="nonprofit"/>
    <n v="1071"/>
    <x v="0"/>
    <x v="22"/>
    <n v="14"/>
    <n v="2734.2"/>
    <n v="0.04"/>
    <n v="0"/>
    <n v="0"/>
  </r>
  <r>
    <s v="profit"/>
    <n v="1072"/>
    <x v="6"/>
    <x v="48"/>
    <n v="13"/>
    <n v="878.8"/>
    <n v="5.2999999999999999E-2"/>
    <n v="5.2999999999999999E-2"/>
    <n v="46.5764"/>
  </r>
  <r>
    <s v="profit"/>
    <n v="1073"/>
    <x v="4"/>
    <x v="14"/>
    <n v="22"/>
    <n v="353.1"/>
    <n v="0.06"/>
    <n v="0.06"/>
    <n v="21.186"/>
  </r>
  <r>
    <s v="profit"/>
    <n v="1074"/>
    <x v="2"/>
    <x v="27"/>
    <n v="11"/>
    <n v="739.2"/>
    <n v="0.04"/>
    <n v="0.04"/>
    <n v="29.568000000000001"/>
  </r>
  <r>
    <s v="profit"/>
    <n v="1075"/>
    <x v="5"/>
    <x v="32"/>
    <n v="28"/>
    <n v="1710.8"/>
    <n v="6.25E-2"/>
    <n v="6.25E-2"/>
    <n v="106.925"/>
  </r>
  <r>
    <s v="profit"/>
    <n v="1076"/>
    <x v="7"/>
    <x v="18"/>
    <n v="25"/>
    <n v="3900"/>
    <n v="0.06"/>
    <n v="0.06"/>
    <n v="234"/>
  </r>
  <r>
    <s v="profit"/>
    <n v="1077"/>
    <x v="5"/>
    <x v="50"/>
    <n v="20"/>
    <n v="1391"/>
    <n v="0.06"/>
    <n v="0.06"/>
    <n v="83.46"/>
  </r>
  <r>
    <s v="profit"/>
    <n v="1078"/>
    <x v="3"/>
    <x v="39"/>
    <n v="18"/>
    <n v="1540.8"/>
    <n v="6.5000000000000002E-2"/>
    <n v="6.5000000000000002E-2"/>
    <n v="100.152"/>
  </r>
  <r>
    <s v="profit"/>
    <n v="1079"/>
    <x v="3"/>
    <x v="43"/>
    <n v="11"/>
    <n v="888.8"/>
    <n v="6.5000000000000002E-2"/>
    <n v="6.5000000000000002E-2"/>
    <n v="57.771999999999998"/>
  </r>
  <r>
    <s v="profit"/>
    <n v="1080"/>
    <x v="4"/>
    <x v="40"/>
    <n v="20"/>
    <n v="291"/>
    <n v="0.06"/>
    <n v="0.06"/>
    <n v="17.46"/>
  </r>
  <r>
    <s v="profit"/>
    <n v="1081"/>
    <x v="0"/>
    <x v="38"/>
    <n v="31"/>
    <n v="6314.7"/>
    <n v="0.04"/>
    <n v="0.04"/>
    <n v="252.58799999999999"/>
  </r>
  <r>
    <s v="nonprofit"/>
    <n v="1082"/>
    <x v="4"/>
    <x v="9"/>
    <n v="11"/>
    <n v="171.6"/>
    <n v="0.06"/>
    <n v="0"/>
    <n v="0"/>
  </r>
  <r>
    <s v="profit"/>
    <n v="1083"/>
    <x v="5"/>
    <x v="4"/>
    <n v="21"/>
    <n v="1296.75"/>
    <n v="6.8750000000000006E-2"/>
    <n v="6.8750000000000006E-2"/>
    <n v="89.151562500000011"/>
  </r>
  <r>
    <s v="profit"/>
    <n v="1084"/>
    <x v="5"/>
    <x v="22"/>
    <n v="27"/>
    <n v="1719.9"/>
    <n v="0.04"/>
    <n v="0.04"/>
    <n v="68.796000000000006"/>
  </r>
  <r>
    <s v="profit"/>
    <n v="1085"/>
    <x v="5"/>
    <x v="4"/>
    <n v="29"/>
    <n v="1828.45"/>
    <n v="6.8750000000000006E-2"/>
    <n v="6.8750000000000006E-2"/>
    <n v="125.70593750000002"/>
  </r>
  <r>
    <s v="profit"/>
    <n v="1086"/>
    <x v="7"/>
    <x v="46"/>
    <n v="30"/>
    <n v="4590"/>
    <n v="0.06"/>
    <n v="0.06"/>
    <n v="275.39999999999998"/>
  </r>
  <r>
    <s v="profit"/>
    <n v="1087"/>
    <x v="6"/>
    <x v="28"/>
    <n v="19"/>
    <n v="1309.0999999999999"/>
    <s v="None"/>
    <n v="0"/>
    <n v="0"/>
  </r>
  <r>
    <s v="profit"/>
    <n v="1088"/>
    <x v="7"/>
    <x v="16"/>
    <n v="16"/>
    <n v="2448"/>
    <s v="None"/>
    <n v="0"/>
    <n v="0"/>
  </r>
  <r>
    <s v="profit"/>
    <n v="1089"/>
    <x v="4"/>
    <x v="43"/>
    <n v="27"/>
    <n v="405"/>
    <n v="6.5000000000000002E-2"/>
    <n v="6.5000000000000002E-2"/>
    <n v="26.324999999999999"/>
  </r>
  <r>
    <s v="profit"/>
    <n v="1090"/>
    <x v="7"/>
    <x v="9"/>
    <n v="28"/>
    <n v="4410"/>
    <n v="0.06"/>
    <n v="0.06"/>
    <n v="264.59999999999997"/>
  </r>
  <r>
    <s v="nonprofit"/>
    <n v="1091"/>
    <x v="2"/>
    <x v="22"/>
    <n v="32"/>
    <n v="2038.4"/>
    <n v="0.04"/>
    <n v="0"/>
    <n v="0"/>
  </r>
  <r>
    <s v="profit"/>
    <n v="1092"/>
    <x v="4"/>
    <x v="35"/>
    <n v="28"/>
    <n v="411.6"/>
    <n v="5.7500000000000002E-2"/>
    <n v="5.7500000000000002E-2"/>
    <n v="23.667000000000002"/>
  </r>
  <r>
    <s v="profit"/>
    <n v="1093"/>
    <x v="1"/>
    <x v="18"/>
    <n v="33"/>
    <n v="1499.85"/>
    <n v="0.06"/>
    <n v="0.06"/>
    <n v="89.990999999999985"/>
  </r>
  <r>
    <s v="profit"/>
    <n v="1094"/>
    <x v="2"/>
    <x v="25"/>
    <n v="18"/>
    <n v="1360.8"/>
    <n v="7.4999999999999997E-2"/>
    <n v="7.4999999999999997E-2"/>
    <n v="102.05999999999999"/>
  </r>
  <r>
    <s v="nonprofit"/>
    <n v="1095"/>
    <x v="7"/>
    <x v="35"/>
    <n v="18"/>
    <n v="2565"/>
    <n v="5.7500000000000002E-2"/>
    <n v="0"/>
    <n v="0"/>
  </r>
  <r>
    <s v="profit"/>
    <n v="1096"/>
    <x v="0"/>
    <x v="3"/>
    <n v="29"/>
    <n v="5846.4"/>
    <n v="6.1499999999999999E-2"/>
    <n v="6.1499999999999999E-2"/>
    <n v="359.55359999999996"/>
  </r>
  <r>
    <s v="profit"/>
    <n v="1097"/>
    <x v="7"/>
    <x v="16"/>
    <n v="11"/>
    <n v="1815"/>
    <s v="None"/>
    <n v="0"/>
    <n v="0"/>
  </r>
  <r>
    <s v="profit"/>
    <n v="1098"/>
    <x v="3"/>
    <x v="19"/>
    <n v="34"/>
    <n v="2638.4"/>
    <n v="5.5E-2"/>
    <n v="5.5E-2"/>
    <n v="145.11199999999999"/>
  </r>
  <r>
    <s v="profit"/>
    <n v="1099"/>
    <x v="0"/>
    <x v="19"/>
    <n v="22"/>
    <n v="4620"/>
    <n v="5.5E-2"/>
    <n v="5.5E-2"/>
    <n v="254.1"/>
  </r>
  <r>
    <s v="profit"/>
    <n v="1100"/>
    <x v="2"/>
    <x v="39"/>
    <n v="20"/>
    <n v="1274"/>
    <n v="6.5000000000000002E-2"/>
    <n v="6.5000000000000002E-2"/>
    <n v="82.81"/>
  </r>
  <r>
    <s v="profit"/>
    <n v="1101"/>
    <x v="3"/>
    <x v="44"/>
    <n v="22"/>
    <n v="1865.6"/>
    <n v="4.7500000000000001E-2"/>
    <n v="4.7500000000000001E-2"/>
    <n v="88.616"/>
  </r>
  <r>
    <s v="profit"/>
    <n v="1102"/>
    <x v="0"/>
    <x v="5"/>
    <n v="29"/>
    <n v="6090"/>
    <n v="6.25E-2"/>
    <n v="6.25E-2"/>
    <n v="380.625"/>
  </r>
  <r>
    <s v="profit"/>
    <n v="1103"/>
    <x v="1"/>
    <x v="18"/>
    <n v="10"/>
    <n v="477"/>
    <n v="0.06"/>
    <n v="0.06"/>
    <n v="28.619999999999997"/>
  </r>
  <r>
    <s v="profit"/>
    <n v="1104"/>
    <x v="1"/>
    <x v="2"/>
    <n v="20"/>
    <n v="864"/>
    <n v="7.0000000000000007E-2"/>
    <n v="7.0000000000000007E-2"/>
    <n v="60.480000000000004"/>
  </r>
  <r>
    <s v="profit"/>
    <n v="1105"/>
    <x v="4"/>
    <x v="43"/>
    <n v="19"/>
    <n v="267.89999999999998"/>
    <n v="6.5000000000000002E-2"/>
    <n v="6.5000000000000002E-2"/>
    <n v="17.413499999999999"/>
  </r>
  <r>
    <s v="profit"/>
    <n v="1106"/>
    <x v="2"/>
    <x v="42"/>
    <n v="13"/>
    <n v="864.5"/>
    <n v="0.04"/>
    <n v="0.04"/>
    <n v="34.58"/>
  </r>
  <r>
    <s v="profit"/>
    <n v="1107"/>
    <x v="3"/>
    <x v="19"/>
    <n v="26"/>
    <n v="2204.8000000000002"/>
    <n v="5.5E-2"/>
    <n v="5.5E-2"/>
    <n v="121.26400000000001"/>
  </r>
  <r>
    <s v="profit"/>
    <n v="1108"/>
    <x v="7"/>
    <x v="20"/>
    <n v="33"/>
    <n v="5346"/>
    <n v="0.06"/>
    <n v="0.06"/>
    <n v="320.76"/>
  </r>
  <r>
    <s v="profit"/>
    <n v="1109"/>
    <x v="3"/>
    <x v="38"/>
    <n v="26"/>
    <n v="1892.8"/>
    <n v="0.04"/>
    <n v="0.04"/>
    <n v="75.712000000000003"/>
  </r>
  <r>
    <s v="profit"/>
    <n v="1110"/>
    <x v="6"/>
    <x v="16"/>
    <n v="23"/>
    <n v="1420.25"/>
    <s v="None"/>
    <n v="0"/>
    <n v="0"/>
  </r>
  <r>
    <s v="profit"/>
    <n v="1111"/>
    <x v="4"/>
    <x v="26"/>
    <n v="29"/>
    <n v="413.25"/>
    <n v="0.04"/>
    <n v="0.04"/>
    <n v="16.53"/>
  </r>
  <r>
    <s v="profit"/>
    <n v="1112"/>
    <x v="1"/>
    <x v="24"/>
    <n v="21"/>
    <n v="982.8"/>
    <n v="0.06"/>
    <n v="0.06"/>
    <n v="58.967999999999996"/>
  </r>
  <r>
    <s v="profit"/>
    <n v="1113"/>
    <x v="7"/>
    <x v="23"/>
    <n v="18"/>
    <n v="2889"/>
    <n v="0.05"/>
    <n v="0.05"/>
    <n v="144.45000000000002"/>
  </r>
  <r>
    <s v="profit"/>
    <n v="1114"/>
    <x v="4"/>
    <x v="6"/>
    <n v="30"/>
    <n v="468"/>
    <n v="7.0000000000000007E-2"/>
    <n v="7.0000000000000007E-2"/>
    <n v="32.760000000000005"/>
  </r>
  <r>
    <s v="nonprofit"/>
    <n v="1115"/>
    <x v="4"/>
    <x v="22"/>
    <n v="34"/>
    <n v="494.7"/>
    <n v="0.04"/>
    <n v="0"/>
    <n v="0"/>
  </r>
  <r>
    <s v="profit"/>
    <n v="1116"/>
    <x v="0"/>
    <x v="37"/>
    <n v="11"/>
    <n v="2194.5"/>
    <n v="7.0000000000000007E-2"/>
    <n v="7.0000000000000007E-2"/>
    <n v="153.61500000000001"/>
  </r>
  <r>
    <s v="profit"/>
    <n v="1117"/>
    <x v="5"/>
    <x v="36"/>
    <n v="34"/>
    <n v="2055.3000000000002"/>
    <s v="None"/>
    <n v="0"/>
    <n v="0"/>
  </r>
  <r>
    <s v="profit"/>
    <n v="1118"/>
    <x v="1"/>
    <x v="9"/>
    <n v="28"/>
    <n v="1335.6"/>
    <n v="0.06"/>
    <n v="0.06"/>
    <n v="80.135999999999996"/>
  </r>
  <r>
    <s v="profit"/>
    <n v="1119"/>
    <x v="6"/>
    <x v="50"/>
    <n v="15"/>
    <n v="1072.5"/>
    <n v="0.06"/>
    <n v="0.06"/>
    <n v="64.349999999999994"/>
  </r>
  <r>
    <s v="profit"/>
    <n v="1120"/>
    <x v="4"/>
    <x v="24"/>
    <n v="15"/>
    <n v="238.5"/>
    <n v="0.06"/>
    <n v="0.06"/>
    <n v="14.309999999999999"/>
  </r>
  <r>
    <s v="profit"/>
    <n v="1121"/>
    <x v="1"/>
    <x v="41"/>
    <n v="22"/>
    <n v="950.4"/>
    <n v="0.04"/>
    <n v="0.04"/>
    <n v="38.015999999999998"/>
  </r>
  <r>
    <s v="profit"/>
    <n v="1122"/>
    <x v="4"/>
    <x v="32"/>
    <n v="19"/>
    <n v="285"/>
    <n v="6.25E-2"/>
    <n v="6.25E-2"/>
    <n v="17.8125"/>
  </r>
  <r>
    <s v="profit"/>
    <n v="1123"/>
    <x v="2"/>
    <x v="19"/>
    <n v="16"/>
    <n v="1030.4000000000001"/>
    <n v="5.5E-2"/>
    <n v="5.5E-2"/>
    <n v="56.672000000000004"/>
  </r>
  <r>
    <s v="profit"/>
    <n v="1124"/>
    <x v="0"/>
    <x v="10"/>
    <n v="19"/>
    <n v="3790.5"/>
    <s v="None"/>
    <n v="0"/>
    <n v="0"/>
  </r>
  <r>
    <s v="profit"/>
    <n v="1125"/>
    <x v="0"/>
    <x v="11"/>
    <n v="30"/>
    <n v="6300"/>
    <n v="5.9499999999999997E-2"/>
    <n v="5.9499999999999997E-2"/>
    <n v="374.84999999999997"/>
  </r>
  <r>
    <s v="profit"/>
    <n v="1126"/>
    <x v="0"/>
    <x v="35"/>
    <n v="35"/>
    <n v="7570.5"/>
    <n v="5.7500000000000002E-2"/>
    <n v="5.7500000000000002E-2"/>
    <n v="435.30375000000004"/>
  </r>
  <r>
    <s v="profit"/>
    <n v="1127"/>
    <x v="6"/>
    <x v="41"/>
    <n v="34"/>
    <n v="2386.8000000000002"/>
    <n v="0.04"/>
    <n v="0.04"/>
    <n v="95.472000000000008"/>
  </r>
  <r>
    <s v="profit"/>
    <n v="1128"/>
    <x v="5"/>
    <x v="22"/>
    <n v="20"/>
    <n v="1313"/>
    <n v="0.04"/>
    <n v="0.04"/>
    <n v="52.52"/>
  </r>
  <r>
    <s v="profit"/>
    <n v="1129"/>
    <x v="6"/>
    <x v="8"/>
    <n v="23"/>
    <n v="1539.85"/>
    <n v="5.6000000000000001E-2"/>
    <n v="5.6000000000000001E-2"/>
    <n v="86.2316"/>
  </r>
  <r>
    <s v="profit"/>
    <n v="1130"/>
    <x v="5"/>
    <x v="41"/>
    <n v="21"/>
    <n v="1378.65"/>
    <n v="0.04"/>
    <n v="0.04"/>
    <n v="55.146000000000008"/>
  </r>
  <r>
    <s v="profit"/>
    <n v="1131"/>
    <x v="1"/>
    <x v="37"/>
    <n v="11"/>
    <n v="485.1"/>
    <n v="7.0000000000000007E-2"/>
    <n v="7.0000000000000007E-2"/>
    <n v="33.957000000000008"/>
  </r>
  <r>
    <s v="nonprofit"/>
    <n v="1132"/>
    <x v="7"/>
    <x v="17"/>
    <n v="10"/>
    <n v="1365"/>
    <n v="7.0000000000000007E-2"/>
    <n v="0"/>
    <n v="0"/>
  </r>
  <r>
    <s v="nonprofit"/>
    <n v="1133"/>
    <x v="6"/>
    <x v="25"/>
    <n v="24"/>
    <n v="1404"/>
    <n v="7.4999999999999997E-2"/>
    <n v="0"/>
    <n v="0"/>
  </r>
  <r>
    <s v="nonprofit"/>
    <n v="1134"/>
    <x v="0"/>
    <x v="28"/>
    <n v="13"/>
    <n v="2839.2"/>
    <s v="None"/>
    <n v="0"/>
    <n v="0"/>
  </r>
  <r>
    <s v="nonprofit"/>
    <n v="1135"/>
    <x v="0"/>
    <x v="17"/>
    <n v="14"/>
    <n v="2675.4"/>
    <n v="7.0000000000000007E-2"/>
    <n v="0"/>
    <n v="0"/>
  </r>
  <r>
    <s v="profit"/>
    <n v="1136"/>
    <x v="5"/>
    <x v="16"/>
    <n v="21"/>
    <n v="1419.6"/>
    <s v="None"/>
    <n v="0"/>
    <n v="0"/>
  </r>
  <r>
    <s v="profit"/>
    <n v="1137"/>
    <x v="2"/>
    <x v="40"/>
    <n v="13"/>
    <n v="873.6"/>
    <n v="0.06"/>
    <n v="0.06"/>
    <n v="52.415999999999997"/>
  </r>
  <r>
    <s v="profit"/>
    <n v="1138"/>
    <x v="7"/>
    <x v="31"/>
    <n v="26"/>
    <n v="3666"/>
    <n v="5.5E-2"/>
    <n v="5.5E-2"/>
    <n v="201.63"/>
  </r>
  <r>
    <s v="profit"/>
    <n v="1139"/>
    <x v="0"/>
    <x v="20"/>
    <n v="32"/>
    <n v="6451.2"/>
    <n v="0.06"/>
    <n v="0.06"/>
    <n v="387.072"/>
  </r>
  <r>
    <s v="profit"/>
    <n v="1140"/>
    <x v="1"/>
    <x v="5"/>
    <n v="21"/>
    <n v="916.65"/>
    <n v="6.25E-2"/>
    <n v="6.25E-2"/>
    <n v="57.290624999999999"/>
  </r>
  <r>
    <s v="profit"/>
    <n v="1141"/>
    <x v="0"/>
    <x v="35"/>
    <n v="31"/>
    <n v="6770.4"/>
    <n v="5.7500000000000002E-2"/>
    <n v="5.7500000000000002E-2"/>
    <n v="389.298"/>
  </r>
  <r>
    <s v="profit"/>
    <n v="1142"/>
    <x v="6"/>
    <x v="49"/>
    <n v="28"/>
    <n v="1838.2"/>
    <s v="None"/>
    <n v="0"/>
    <n v="0"/>
  </r>
  <r>
    <s v="profit"/>
    <n v="1143"/>
    <x v="7"/>
    <x v="31"/>
    <n v="32"/>
    <n v="5136"/>
    <n v="5.5E-2"/>
    <n v="5.5E-2"/>
    <n v="282.48"/>
  </r>
  <r>
    <s v="profit"/>
    <n v="1144"/>
    <x v="2"/>
    <x v="43"/>
    <n v="10"/>
    <n v="770"/>
    <n v="6.5000000000000002E-2"/>
    <n v="6.5000000000000002E-2"/>
    <n v="50.050000000000004"/>
  </r>
  <r>
    <s v="profit"/>
    <n v="1145"/>
    <x v="5"/>
    <x v="8"/>
    <n v="22"/>
    <n v="1573"/>
    <n v="5.6000000000000001E-2"/>
    <n v="5.6000000000000001E-2"/>
    <n v="88.088000000000008"/>
  </r>
  <r>
    <s v="profit"/>
    <n v="1146"/>
    <x v="7"/>
    <x v="32"/>
    <n v="12"/>
    <n v="1944"/>
    <n v="6.25E-2"/>
    <n v="6.25E-2"/>
    <n v="121.5"/>
  </r>
  <r>
    <s v="profit"/>
    <n v="1147"/>
    <x v="5"/>
    <x v="7"/>
    <n v="32"/>
    <n v="2080"/>
    <n v="4.2250000000000003E-2"/>
    <n v="4.2250000000000003E-2"/>
    <n v="87.88000000000001"/>
  </r>
  <r>
    <s v="profit"/>
    <n v="1148"/>
    <x v="1"/>
    <x v="23"/>
    <n v="32"/>
    <n v="1454.4"/>
    <n v="0.05"/>
    <n v="0.05"/>
    <n v="72.720000000000013"/>
  </r>
  <r>
    <s v="profit"/>
    <n v="1149"/>
    <x v="6"/>
    <x v="41"/>
    <n v="16"/>
    <n v="946.4"/>
    <n v="0.04"/>
    <n v="0.04"/>
    <n v="37.856000000000002"/>
  </r>
  <r>
    <s v="profit"/>
    <n v="1150"/>
    <x v="2"/>
    <x v="11"/>
    <n v="32"/>
    <n v="2396.8000000000002"/>
    <n v="5.9499999999999997E-2"/>
    <n v="5.9499999999999997E-2"/>
    <n v="142.6096"/>
  </r>
  <r>
    <s v="profit"/>
    <n v="1151"/>
    <x v="6"/>
    <x v="24"/>
    <n v="12"/>
    <n v="842.4"/>
    <n v="0.06"/>
    <n v="0.06"/>
    <n v="50.543999999999997"/>
  </r>
  <r>
    <s v="profit"/>
    <n v="1152"/>
    <x v="7"/>
    <x v="50"/>
    <n v="22"/>
    <n v="2970"/>
    <n v="0.06"/>
    <n v="0.06"/>
    <n v="178.2"/>
  </r>
  <r>
    <s v="profit"/>
    <n v="1153"/>
    <x v="4"/>
    <x v="18"/>
    <n v="34"/>
    <n v="494.7"/>
    <n v="0.06"/>
    <n v="0.06"/>
    <n v="29.681999999999999"/>
  </r>
  <r>
    <s v="profit"/>
    <n v="1154"/>
    <x v="6"/>
    <x v="50"/>
    <n v="33"/>
    <n v="2166.4499999999998"/>
    <n v="0.06"/>
    <n v="0.06"/>
    <n v="129.98699999999999"/>
  </r>
  <r>
    <s v="profit"/>
    <n v="1155"/>
    <x v="4"/>
    <x v="38"/>
    <n v="26"/>
    <n v="425.1"/>
    <n v="0.04"/>
    <n v="0.04"/>
    <n v="17.004000000000001"/>
  </r>
  <r>
    <s v="profit"/>
    <n v="1156"/>
    <x v="3"/>
    <x v="34"/>
    <n v="17"/>
    <n v="1346.4"/>
    <n v="5.1249999999999997E-2"/>
    <n v="5.1249999999999997E-2"/>
    <n v="69.003"/>
  </r>
  <r>
    <s v="profit"/>
    <n v="1157"/>
    <x v="4"/>
    <x v="8"/>
    <n v="17"/>
    <n v="244.8"/>
    <n v="5.6000000000000001E-2"/>
    <n v="5.6000000000000001E-2"/>
    <n v="13.7088"/>
  </r>
  <r>
    <s v="profit"/>
    <n v="1158"/>
    <x v="5"/>
    <x v="35"/>
    <n v="18"/>
    <n v="1287"/>
    <n v="5.7500000000000002E-2"/>
    <n v="5.7500000000000002E-2"/>
    <n v="74.002499999999998"/>
  </r>
  <r>
    <s v="profit"/>
    <n v="1159"/>
    <x v="5"/>
    <x v="15"/>
    <n v="24"/>
    <n v="1466.4"/>
    <n v="0.06"/>
    <n v="0.06"/>
    <n v="87.984000000000009"/>
  </r>
  <r>
    <s v="profit"/>
    <n v="1160"/>
    <x v="5"/>
    <x v="14"/>
    <n v="29"/>
    <n v="1847.3"/>
    <n v="0.06"/>
    <n v="0.06"/>
    <n v="110.83799999999999"/>
  </r>
  <r>
    <s v="nonprofit"/>
    <n v="1161"/>
    <x v="3"/>
    <x v="38"/>
    <n v="12"/>
    <n v="1036.8"/>
    <n v="0.04"/>
    <n v="0"/>
    <n v="0"/>
  </r>
  <r>
    <s v="profit"/>
    <n v="1162"/>
    <x v="2"/>
    <x v="1"/>
    <n v="19"/>
    <n v="1343.3"/>
    <n v="0.06"/>
    <n v="0.06"/>
    <n v="80.597999999999999"/>
  </r>
  <r>
    <s v="profit"/>
    <n v="1163"/>
    <x v="2"/>
    <x v="14"/>
    <n v="16"/>
    <n v="1176"/>
    <n v="0.06"/>
    <n v="0.06"/>
    <n v="70.56"/>
  </r>
  <r>
    <s v="profit"/>
    <n v="1164"/>
    <x v="1"/>
    <x v="3"/>
    <n v="25"/>
    <n v="1215"/>
    <n v="6.1499999999999999E-2"/>
    <n v="6.1499999999999999E-2"/>
    <n v="74.722499999999997"/>
  </r>
  <r>
    <s v="profit"/>
    <n v="1165"/>
    <x v="5"/>
    <x v="40"/>
    <n v="28"/>
    <n v="1765.4"/>
    <n v="0.06"/>
    <n v="0.06"/>
    <n v="105.92400000000001"/>
  </r>
  <r>
    <s v="profit"/>
    <n v="1166"/>
    <x v="4"/>
    <x v="47"/>
    <n v="18"/>
    <n v="297"/>
    <n v="5.7500000000000002E-2"/>
    <n v="5.7500000000000002E-2"/>
    <n v="17.077500000000001"/>
  </r>
  <r>
    <s v="profit"/>
    <n v="1167"/>
    <x v="1"/>
    <x v="34"/>
    <n v="23"/>
    <n v="993.6"/>
    <n v="5.1249999999999997E-2"/>
    <n v="5.1249999999999997E-2"/>
    <n v="50.921999999999997"/>
  </r>
  <r>
    <s v="profit"/>
    <n v="1168"/>
    <x v="1"/>
    <x v="9"/>
    <n v="14"/>
    <n v="579.6"/>
    <n v="0.06"/>
    <n v="0.06"/>
    <n v="34.776000000000003"/>
  </r>
  <r>
    <s v="profit"/>
    <n v="1169"/>
    <x v="2"/>
    <x v="26"/>
    <n v="31"/>
    <n v="2213.4"/>
    <n v="0.04"/>
    <n v="0.04"/>
    <n v="88.536000000000001"/>
  </r>
  <r>
    <s v="profit"/>
    <n v="1170"/>
    <x v="0"/>
    <x v="11"/>
    <n v="23"/>
    <n v="4347"/>
    <n v="5.9499999999999997E-2"/>
    <n v="5.9499999999999997E-2"/>
    <n v="258.6465"/>
  </r>
  <r>
    <s v="profit"/>
    <n v="1171"/>
    <x v="5"/>
    <x v="40"/>
    <n v="26"/>
    <n v="1757.6"/>
    <n v="0.06"/>
    <n v="0.06"/>
    <n v="105.45599999999999"/>
  </r>
  <r>
    <s v="profit"/>
    <n v="1172"/>
    <x v="4"/>
    <x v="38"/>
    <n v="18"/>
    <n v="270"/>
    <n v="0.04"/>
    <n v="0.04"/>
    <n v="10.8"/>
  </r>
  <r>
    <s v="profit"/>
    <n v="1173"/>
    <x v="6"/>
    <x v="20"/>
    <n v="25"/>
    <n v="1527.5"/>
    <n v="0.06"/>
    <n v="0.06"/>
    <n v="91.649999999999991"/>
  </r>
  <r>
    <s v="profit"/>
    <n v="1174"/>
    <x v="0"/>
    <x v="27"/>
    <n v="22"/>
    <n v="4897.2"/>
    <n v="0.04"/>
    <n v="0.04"/>
    <n v="195.88800000000001"/>
  </r>
  <r>
    <s v="profit"/>
    <n v="1175"/>
    <x v="1"/>
    <x v="45"/>
    <n v="18"/>
    <n v="842.4"/>
    <n v="2.9000000000000001E-2"/>
    <n v="2.9000000000000001E-2"/>
    <n v="24.429600000000001"/>
  </r>
  <r>
    <s v="profit"/>
    <n v="1176"/>
    <x v="1"/>
    <x v="49"/>
    <n v="18"/>
    <n v="801.9"/>
    <s v="None"/>
    <n v="0"/>
    <n v="0"/>
  </r>
  <r>
    <s v="profit"/>
    <n v="1177"/>
    <x v="6"/>
    <x v="13"/>
    <n v="19"/>
    <n v="1259.7"/>
    <n v="4.4999999999999998E-2"/>
    <n v="4.4999999999999998E-2"/>
    <n v="56.686500000000002"/>
  </r>
  <r>
    <s v="profit"/>
    <n v="1178"/>
    <x v="5"/>
    <x v="26"/>
    <n v="22"/>
    <n v="1501.5"/>
    <n v="0.04"/>
    <n v="0.04"/>
    <n v="60.06"/>
  </r>
  <r>
    <s v="nonprofit"/>
    <n v="1179"/>
    <x v="5"/>
    <x v="47"/>
    <n v="34"/>
    <n v="2121.6"/>
    <n v="5.7500000000000002E-2"/>
    <n v="0"/>
    <n v="0"/>
  </r>
  <r>
    <s v="profit"/>
    <n v="1180"/>
    <x v="0"/>
    <x v="18"/>
    <n v="27"/>
    <n v="5670"/>
    <n v="0.06"/>
    <n v="0.06"/>
    <n v="340.2"/>
  </r>
  <r>
    <s v="profit"/>
    <n v="1181"/>
    <x v="1"/>
    <x v="8"/>
    <n v="18"/>
    <n v="753.3"/>
    <n v="5.6000000000000001E-2"/>
    <n v="5.6000000000000001E-2"/>
    <n v="42.184799999999996"/>
  </r>
  <r>
    <s v="nonprofit"/>
    <n v="1182"/>
    <x v="7"/>
    <x v="44"/>
    <n v="34"/>
    <n v="5253"/>
    <n v="4.7500000000000001E-2"/>
    <n v="0"/>
    <n v="0"/>
  </r>
  <r>
    <s v="profit"/>
    <n v="1183"/>
    <x v="1"/>
    <x v="0"/>
    <n v="35"/>
    <n v="1527.75"/>
    <n v="6.25E-2"/>
    <n v="6.25E-2"/>
    <n v="95.484375"/>
  </r>
  <r>
    <s v="profit"/>
    <n v="1184"/>
    <x v="5"/>
    <x v="47"/>
    <n v="11"/>
    <n v="707.85"/>
    <n v="5.7500000000000002E-2"/>
    <n v="5.7500000000000002E-2"/>
    <n v="40.701375000000006"/>
  </r>
  <r>
    <s v="profit"/>
    <n v="1185"/>
    <x v="7"/>
    <x v="7"/>
    <n v="14"/>
    <n v="2016"/>
    <n v="4.2250000000000003E-2"/>
    <n v="4.2250000000000003E-2"/>
    <n v="85.176000000000002"/>
  </r>
  <r>
    <s v="profit"/>
    <n v="1186"/>
    <x v="0"/>
    <x v="11"/>
    <n v="14"/>
    <n v="3204.6"/>
    <n v="5.9499999999999997E-2"/>
    <n v="5.9499999999999997E-2"/>
    <n v="190.6737"/>
  </r>
  <r>
    <s v="nonprofit"/>
    <n v="1187"/>
    <x v="4"/>
    <x v="3"/>
    <n v="27"/>
    <n v="392.85"/>
    <n v="6.1499999999999999E-2"/>
    <n v="0"/>
    <n v="0"/>
  </r>
  <r>
    <s v="profit"/>
    <n v="1188"/>
    <x v="3"/>
    <x v="47"/>
    <n v="26"/>
    <n v="2288"/>
    <n v="5.7500000000000002E-2"/>
    <n v="5.7500000000000002E-2"/>
    <n v="131.56"/>
  </r>
  <r>
    <s v="nonprofit"/>
    <n v="1189"/>
    <x v="0"/>
    <x v="15"/>
    <n v="24"/>
    <n v="5342.4"/>
    <n v="0.06"/>
    <n v="0"/>
    <n v="0"/>
  </r>
  <r>
    <s v="profit"/>
    <n v="1190"/>
    <x v="1"/>
    <x v="1"/>
    <n v="17"/>
    <n v="703.8"/>
    <n v="0.06"/>
    <n v="0.06"/>
    <n v="42.227999999999994"/>
  </r>
  <r>
    <s v="profit"/>
    <n v="1191"/>
    <x v="4"/>
    <x v="16"/>
    <n v="18"/>
    <n v="294.3"/>
    <s v="None"/>
    <n v="0"/>
    <n v="0"/>
  </r>
  <r>
    <s v="profit"/>
    <n v="1192"/>
    <x v="0"/>
    <x v="40"/>
    <n v="29"/>
    <n v="6272.7"/>
    <n v="0.06"/>
    <n v="0.06"/>
    <n v="376.36199999999997"/>
  </r>
  <r>
    <s v="profit"/>
    <n v="1193"/>
    <x v="4"/>
    <x v="18"/>
    <n v="27"/>
    <n v="384.75"/>
    <n v="0.06"/>
    <n v="0.06"/>
    <n v="23.085000000000001"/>
  </r>
  <r>
    <s v="profit"/>
    <n v="1194"/>
    <x v="6"/>
    <x v="10"/>
    <n v="13"/>
    <n v="845"/>
    <s v="None"/>
    <n v="0"/>
    <n v="0"/>
  </r>
  <r>
    <s v="profit"/>
    <n v="1195"/>
    <x v="1"/>
    <x v="12"/>
    <n v="35"/>
    <n v="1575"/>
    <n v="0.04"/>
    <n v="0.04"/>
    <n v="63"/>
  </r>
  <r>
    <s v="profit"/>
    <n v="1196"/>
    <x v="2"/>
    <x v="6"/>
    <n v="21"/>
    <n v="1396.5"/>
    <n v="7.0000000000000007E-2"/>
    <n v="7.0000000000000007E-2"/>
    <n v="97.75500000000001"/>
  </r>
  <r>
    <s v="profit"/>
    <n v="1197"/>
    <x v="6"/>
    <x v="24"/>
    <n v="32"/>
    <n v="2184"/>
    <n v="0.06"/>
    <n v="0.06"/>
    <n v="131.04"/>
  </r>
  <r>
    <s v="profit"/>
    <n v="1198"/>
    <x v="3"/>
    <x v="34"/>
    <n v="31"/>
    <n v="2256.8000000000002"/>
    <n v="5.1249999999999997E-2"/>
    <n v="5.1249999999999997E-2"/>
    <n v="115.661"/>
  </r>
  <r>
    <s v="profit"/>
    <n v="1199"/>
    <x v="2"/>
    <x v="7"/>
    <n v="12"/>
    <n v="814.8"/>
    <n v="4.2250000000000003E-2"/>
    <n v="4.2250000000000003E-2"/>
    <n v="34.4253"/>
  </r>
  <r>
    <s v="profit"/>
    <n v="1200"/>
    <x v="7"/>
    <x v="9"/>
    <n v="33"/>
    <n v="4554"/>
    <n v="0.06"/>
    <n v="0.06"/>
    <n v="273.24"/>
  </r>
  <r>
    <s v="profit"/>
    <n v="1201"/>
    <x v="5"/>
    <x v="15"/>
    <n v="26"/>
    <n v="1571.7"/>
    <n v="0.06"/>
    <n v="0.06"/>
    <n v="94.301999999999992"/>
  </r>
  <r>
    <s v="profit"/>
    <n v="1202"/>
    <x v="3"/>
    <x v="30"/>
    <n v="29"/>
    <n v="2366.4"/>
    <n v="6.3500000000000001E-2"/>
    <n v="6.3500000000000001E-2"/>
    <n v="150.2664"/>
  </r>
  <r>
    <s v="nonprofit"/>
    <n v="1203"/>
    <x v="7"/>
    <x v="0"/>
    <n v="12"/>
    <n v="1656"/>
    <n v="6.25E-2"/>
    <n v="0"/>
    <n v="0"/>
  </r>
  <r>
    <s v="profit"/>
    <n v="1204"/>
    <x v="0"/>
    <x v="32"/>
    <n v="19"/>
    <n v="4309.2"/>
    <n v="6.25E-2"/>
    <n v="6.25E-2"/>
    <n v="269.32499999999999"/>
  </r>
  <r>
    <s v="profit"/>
    <n v="1205"/>
    <x v="0"/>
    <x v="31"/>
    <n v="32"/>
    <n v="6316.8"/>
    <n v="5.5E-2"/>
    <n v="5.5E-2"/>
    <n v="347.42400000000004"/>
  </r>
  <r>
    <s v="profit"/>
    <n v="1206"/>
    <x v="0"/>
    <x v="30"/>
    <n v="23"/>
    <n v="5023.2"/>
    <n v="6.3500000000000001E-2"/>
    <n v="6.3500000000000001E-2"/>
    <n v="318.97320000000002"/>
  </r>
  <r>
    <s v="profit"/>
    <n v="1207"/>
    <x v="5"/>
    <x v="6"/>
    <n v="34"/>
    <n v="2232.1"/>
    <n v="7.0000000000000007E-2"/>
    <n v="7.0000000000000007E-2"/>
    <n v="156.24700000000001"/>
  </r>
  <r>
    <s v="profit"/>
    <n v="1208"/>
    <x v="1"/>
    <x v="32"/>
    <n v="16"/>
    <n v="741.6"/>
    <n v="6.25E-2"/>
    <n v="6.25E-2"/>
    <n v="46.35"/>
  </r>
  <r>
    <s v="profit"/>
    <n v="1209"/>
    <x v="3"/>
    <x v="2"/>
    <n v="22"/>
    <n v="1654.4"/>
    <n v="7.0000000000000007E-2"/>
    <n v="7.0000000000000007E-2"/>
    <n v="115.80800000000002"/>
  </r>
  <r>
    <s v="profit"/>
    <n v="1210"/>
    <x v="1"/>
    <x v="20"/>
    <n v="12"/>
    <n v="583.20000000000005"/>
    <n v="0.06"/>
    <n v="0.06"/>
    <n v="34.992000000000004"/>
  </r>
  <r>
    <s v="profit"/>
    <n v="1211"/>
    <x v="6"/>
    <x v="49"/>
    <n v="10"/>
    <n v="611"/>
    <s v="None"/>
    <n v="0"/>
    <n v="0"/>
  </r>
  <r>
    <s v="profit"/>
    <n v="1212"/>
    <x v="1"/>
    <x v="40"/>
    <n v="33"/>
    <n v="1499.85"/>
    <n v="0.06"/>
    <n v="0.06"/>
    <n v="89.990999999999985"/>
  </r>
  <r>
    <s v="profit"/>
    <n v="1213"/>
    <x v="7"/>
    <x v="26"/>
    <n v="17"/>
    <n v="2626.5"/>
    <n v="0.04"/>
    <n v="0.04"/>
    <n v="105.06"/>
  </r>
  <r>
    <s v="profit"/>
    <n v="1214"/>
    <x v="7"/>
    <x v="39"/>
    <n v="14"/>
    <n v="1953"/>
    <n v="6.5000000000000002E-2"/>
    <n v="6.5000000000000002E-2"/>
    <n v="126.94500000000001"/>
  </r>
  <r>
    <s v="profit"/>
    <n v="1215"/>
    <x v="4"/>
    <x v="45"/>
    <n v="33"/>
    <n v="465.3"/>
    <n v="2.9000000000000001E-2"/>
    <n v="2.9000000000000001E-2"/>
    <n v="13.4937"/>
  </r>
  <r>
    <s v="profit"/>
    <n v="1216"/>
    <x v="7"/>
    <x v="18"/>
    <n v="29"/>
    <n v="4437"/>
    <n v="0.06"/>
    <n v="0.06"/>
    <n v="266.21999999999997"/>
  </r>
  <r>
    <s v="profit"/>
    <n v="1217"/>
    <x v="3"/>
    <x v="50"/>
    <n v="34"/>
    <n v="2692.8"/>
    <n v="0.06"/>
    <n v="0.06"/>
    <n v="161.56800000000001"/>
  </r>
  <r>
    <s v="profit"/>
    <n v="1218"/>
    <x v="5"/>
    <x v="11"/>
    <n v="21"/>
    <n v="1324.05"/>
    <n v="5.9499999999999997E-2"/>
    <n v="5.9499999999999997E-2"/>
    <n v="78.780974999999998"/>
  </r>
  <r>
    <s v="profit"/>
    <n v="1219"/>
    <x v="1"/>
    <x v="9"/>
    <n v="11"/>
    <n v="534.6"/>
    <n v="0.06"/>
    <n v="0.06"/>
    <n v="32.076000000000001"/>
  </r>
  <r>
    <s v="profit"/>
    <n v="1220"/>
    <x v="2"/>
    <x v="27"/>
    <n v="10"/>
    <n v="735"/>
    <n v="0.04"/>
    <n v="0.04"/>
    <n v="29.400000000000002"/>
  </r>
  <r>
    <s v="profit"/>
    <n v="1221"/>
    <x v="7"/>
    <x v="15"/>
    <n v="10"/>
    <n v="1545"/>
    <n v="0.06"/>
    <n v="0.06"/>
    <n v="92.7"/>
  </r>
  <r>
    <s v="profit"/>
    <n v="1222"/>
    <x v="5"/>
    <x v="2"/>
    <n v="26"/>
    <n v="1554.8"/>
    <n v="7.0000000000000007E-2"/>
    <n v="7.0000000000000007E-2"/>
    <n v="108.83600000000001"/>
  </r>
  <r>
    <s v="profit"/>
    <n v="1223"/>
    <x v="5"/>
    <x v="4"/>
    <n v="15"/>
    <n v="926.25"/>
    <n v="6.8750000000000006E-2"/>
    <n v="6.8750000000000006E-2"/>
    <n v="63.679687500000007"/>
  </r>
  <r>
    <s v="profit"/>
    <n v="1224"/>
    <x v="1"/>
    <x v="42"/>
    <n v="30"/>
    <n v="1458"/>
    <n v="0.04"/>
    <n v="0.04"/>
    <n v="58.32"/>
  </r>
  <r>
    <s v="profit"/>
    <n v="1225"/>
    <x v="4"/>
    <x v="36"/>
    <n v="27"/>
    <n v="368.55"/>
    <s v="None"/>
    <n v="0"/>
    <n v="0"/>
  </r>
  <r>
    <s v="profit"/>
    <n v="1226"/>
    <x v="2"/>
    <x v="39"/>
    <n v="35"/>
    <n v="2352"/>
    <n v="6.5000000000000002E-2"/>
    <n v="6.5000000000000002E-2"/>
    <n v="152.88"/>
  </r>
  <r>
    <s v="profit"/>
    <n v="1227"/>
    <x v="7"/>
    <x v="30"/>
    <n v="25"/>
    <n v="3600"/>
    <n v="6.3500000000000001E-2"/>
    <n v="6.3500000000000001E-2"/>
    <n v="228.6"/>
  </r>
  <r>
    <s v="profit"/>
    <n v="1228"/>
    <x v="6"/>
    <x v="38"/>
    <n v="28"/>
    <n v="1838.2"/>
    <n v="0.04"/>
    <n v="0.04"/>
    <n v="73.528000000000006"/>
  </r>
  <r>
    <s v="profit"/>
    <n v="1229"/>
    <x v="4"/>
    <x v="45"/>
    <n v="34"/>
    <n v="525.29999999999995"/>
    <n v="2.9000000000000001E-2"/>
    <n v="2.9000000000000001E-2"/>
    <n v="15.233699999999999"/>
  </r>
  <r>
    <s v="profit"/>
    <n v="1230"/>
    <x v="2"/>
    <x v="11"/>
    <n v="29"/>
    <n v="2030"/>
    <n v="5.9499999999999997E-2"/>
    <n v="5.9499999999999997E-2"/>
    <n v="120.785"/>
  </r>
  <r>
    <s v="profit"/>
    <n v="1231"/>
    <x v="7"/>
    <x v="25"/>
    <n v="11"/>
    <n v="1749"/>
    <n v="7.4999999999999997E-2"/>
    <n v="7.4999999999999997E-2"/>
    <n v="131.17499999999998"/>
  </r>
  <r>
    <s v="profit"/>
    <n v="1232"/>
    <x v="2"/>
    <x v="8"/>
    <n v="18"/>
    <n v="1272.5999999999999"/>
    <n v="5.6000000000000001E-2"/>
    <n v="5.6000000000000001E-2"/>
    <n v="71.265599999999992"/>
  </r>
  <r>
    <s v="profit"/>
    <n v="1233"/>
    <x v="7"/>
    <x v="29"/>
    <n v="16"/>
    <n v="2448"/>
    <n v="6.8500000000000005E-2"/>
    <n v="6.8500000000000005E-2"/>
    <n v="167.68800000000002"/>
  </r>
  <r>
    <s v="profit"/>
    <n v="1234"/>
    <x v="3"/>
    <x v="1"/>
    <n v="27"/>
    <n v="2008.8"/>
    <n v="0.06"/>
    <n v="0.06"/>
    <n v="120.52799999999999"/>
  </r>
  <r>
    <s v="profit"/>
    <n v="1235"/>
    <x v="0"/>
    <x v="12"/>
    <n v="19"/>
    <n v="3591"/>
    <n v="0.04"/>
    <n v="0.04"/>
    <n v="143.64000000000001"/>
  </r>
  <r>
    <s v="profit"/>
    <n v="1236"/>
    <x v="5"/>
    <x v="5"/>
    <n v="20"/>
    <n v="1339"/>
    <n v="6.25E-2"/>
    <n v="6.25E-2"/>
    <n v="83.6875"/>
  </r>
  <r>
    <s v="profit"/>
    <n v="1237"/>
    <x v="6"/>
    <x v="4"/>
    <n v="31"/>
    <n v="1914.25"/>
    <n v="6.8750000000000006E-2"/>
    <n v="6.8750000000000006E-2"/>
    <n v="131.60468750000001"/>
  </r>
  <r>
    <s v="profit"/>
    <n v="1238"/>
    <x v="4"/>
    <x v="12"/>
    <n v="21"/>
    <n v="315"/>
    <n v="0.04"/>
    <n v="0.04"/>
    <n v="12.6"/>
  </r>
  <r>
    <s v="nonprofit"/>
    <n v="1239"/>
    <x v="1"/>
    <x v="11"/>
    <n v="28"/>
    <n v="1247.4000000000001"/>
    <n v="5.9499999999999997E-2"/>
    <n v="0"/>
    <n v="0"/>
  </r>
  <r>
    <s v="profit"/>
    <n v="1240"/>
    <x v="4"/>
    <x v="35"/>
    <n v="35"/>
    <n v="472.5"/>
    <n v="5.7500000000000002E-2"/>
    <n v="5.7500000000000002E-2"/>
    <n v="27.168750000000003"/>
  </r>
  <r>
    <s v="profit"/>
    <n v="1241"/>
    <x v="5"/>
    <x v="48"/>
    <n v="31"/>
    <n v="2156.0500000000002"/>
    <n v="5.2999999999999999E-2"/>
    <n v="5.2999999999999999E-2"/>
    <n v="114.27065"/>
  </r>
  <r>
    <s v="profit"/>
    <n v="1242"/>
    <x v="3"/>
    <x v="12"/>
    <n v="22"/>
    <n v="1900.8"/>
    <n v="0.04"/>
    <n v="0.04"/>
    <n v="76.031999999999996"/>
  </r>
  <r>
    <s v="profit"/>
    <n v="1243"/>
    <x v="0"/>
    <x v="49"/>
    <n v="20"/>
    <n v="3906"/>
    <s v="None"/>
    <n v="0"/>
    <n v="0"/>
  </r>
  <r>
    <s v="profit"/>
    <n v="1244"/>
    <x v="1"/>
    <x v="24"/>
    <n v="12"/>
    <n v="518.4"/>
    <n v="0.06"/>
    <n v="0.06"/>
    <n v="31.103999999999999"/>
  </r>
  <r>
    <s v="profit"/>
    <n v="1245"/>
    <x v="2"/>
    <x v="40"/>
    <n v="32"/>
    <n v="2441.6"/>
    <n v="0.06"/>
    <n v="0.06"/>
    <n v="146.49599999999998"/>
  </r>
  <r>
    <s v="profit"/>
    <n v="1246"/>
    <x v="1"/>
    <x v="28"/>
    <n v="19"/>
    <n v="778.05"/>
    <s v="None"/>
    <n v="0"/>
    <n v="0"/>
  </r>
  <r>
    <s v="profit"/>
    <n v="1247"/>
    <x v="4"/>
    <x v="27"/>
    <n v="35"/>
    <n v="472.5"/>
    <n v="0.04"/>
    <n v="0.04"/>
    <n v="18.900000000000002"/>
  </r>
  <r>
    <s v="profit"/>
    <n v="1248"/>
    <x v="7"/>
    <x v="36"/>
    <n v="21"/>
    <n v="2866.5"/>
    <s v="None"/>
    <n v="0"/>
    <n v="0"/>
  </r>
  <r>
    <s v="profit"/>
    <n v="1249"/>
    <x v="1"/>
    <x v="19"/>
    <n v="25"/>
    <n v="1057.5"/>
    <n v="5.5E-2"/>
    <n v="5.5E-2"/>
    <n v="58.162500000000001"/>
  </r>
  <r>
    <s v="nonprofit"/>
    <n v="1250"/>
    <x v="2"/>
    <x v="12"/>
    <n v="29"/>
    <n v="2131.5"/>
    <n v="0.04"/>
    <n v="0"/>
    <n v="0"/>
  </r>
  <r>
    <s v="profit"/>
    <n v="1251"/>
    <x v="4"/>
    <x v="34"/>
    <n v="35"/>
    <n v="561.75"/>
    <n v="5.1249999999999997E-2"/>
    <n v="5.1249999999999997E-2"/>
    <n v="28.789687499999999"/>
  </r>
  <r>
    <s v="profit"/>
    <n v="1252"/>
    <x v="5"/>
    <x v="50"/>
    <n v="30"/>
    <n v="1852.5"/>
    <n v="0.06"/>
    <n v="0.06"/>
    <n v="111.14999999999999"/>
  </r>
  <r>
    <s v="nonprofit"/>
    <n v="1253"/>
    <x v="4"/>
    <x v="41"/>
    <n v="13"/>
    <n v="198.9"/>
    <n v="0.04"/>
    <n v="0"/>
    <n v="0"/>
  </r>
  <r>
    <s v="profit"/>
    <n v="1254"/>
    <x v="3"/>
    <x v="36"/>
    <n v="29"/>
    <n v="2088"/>
    <s v="None"/>
    <n v="0"/>
    <n v="0"/>
  </r>
  <r>
    <s v="profit"/>
    <n v="1255"/>
    <x v="0"/>
    <x v="36"/>
    <n v="14"/>
    <n v="2881.2"/>
    <s v="None"/>
    <n v="0"/>
    <n v="0"/>
  </r>
  <r>
    <s v="profit"/>
    <n v="1256"/>
    <x v="1"/>
    <x v="40"/>
    <n v="16"/>
    <n v="662.4"/>
    <n v="0.06"/>
    <n v="0.06"/>
    <n v="39.744"/>
  </r>
  <r>
    <s v="profit"/>
    <n v="1257"/>
    <x v="2"/>
    <x v="25"/>
    <n v="10"/>
    <n v="644"/>
    <n v="7.4999999999999997E-2"/>
    <n v="7.4999999999999997E-2"/>
    <n v="48.3"/>
  </r>
  <r>
    <s v="profit"/>
    <n v="1258"/>
    <x v="6"/>
    <x v="5"/>
    <n v="30"/>
    <n v="2028"/>
    <n v="6.25E-2"/>
    <n v="6.25E-2"/>
    <n v="126.75"/>
  </r>
  <r>
    <s v="profit"/>
    <n v="1259"/>
    <x v="3"/>
    <x v="7"/>
    <n v="17"/>
    <n v="1496"/>
    <n v="4.2250000000000003E-2"/>
    <n v="4.2250000000000003E-2"/>
    <n v="63.206000000000003"/>
  </r>
  <r>
    <s v="profit"/>
    <n v="1260"/>
    <x v="4"/>
    <x v="3"/>
    <n v="25"/>
    <n v="401.25"/>
    <n v="6.1499999999999999E-2"/>
    <n v="6.1499999999999999E-2"/>
    <n v="24.676874999999999"/>
  </r>
  <r>
    <s v="profit"/>
    <n v="1261"/>
    <x v="1"/>
    <x v="13"/>
    <n v="12"/>
    <n v="583.20000000000005"/>
    <n v="4.4999999999999998E-2"/>
    <n v="4.4999999999999998E-2"/>
    <n v="26.244"/>
  </r>
  <r>
    <s v="nonprofit"/>
    <n v="1262"/>
    <x v="5"/>
    <x v="47"/>
    <n v="29"/>
    <n v="1753.05"/>
    <n v="5.7500000000000002E-2"/>
    <n v="0"/>
    <n v="0"/>
  </r>
  <r>
    <s v="profit"/>
    <n v="1263"/>
    <x v="2"/>
    <x v="9"/>
    <n v="31"/>
    <n v="2300.1999999999998"/>
    <n v="0.06"/>
    <n v="0.06"/>
    <n v="138.01199999999997"/>
  </r>
  <r>
    <s v="profit"/>
    <n v="1264"/>
    <x v="2"/>
    <x v="43"/>
    <n v="11"/>
    <n v="723.8"/>
    <n v="6.5000000000000002E-2"/>
    <n v="6.5000000000000002E-2"/>
    <n v="47.046999999999997"/>
  </r>
  <r>
    <s v="profit"/>
    <n v="1265"/>
    <x v="6"/>
    <x v="49"/>
    <n v="14"/>
    <n v="900.9"/>
    <s v="None"/>
    <n v="0"/>
    <n v="0"/>
  </r>
  <r>
    <s v="profit"/>
    <n v="1266"/>
    <x v="5"/>
    <x v="1"/>
    <n v="15"/>
    <n v="1014"/>
    <n v="0.06"/>
    <n v="0.06"/>
    <n v="60.839999999999996"/>
  </r>
  <r>
    <s v="profit"/>
    <n v="1267"/>
    <x v="2"/>
    <x v="13"/>
    <n v="17"/>
    <n v="1261.4000000000001"/>
    <n v="4.4999999999999998E-2"/>
    <n v="4.4999999999999998E-2"/>
    <n v="56.763000000000005"/>
  </r>
  <r>
    <s v="profit"/>
    <n v="1268"/>
    <x v="0"/>
    <x v="8"/>
    <n v="23"/>
    <n v="5216.3999999999996"/>
    <n v="5.6000000000000001E-2"/>
    <n v="5.6000000000000001E-2"/>
    <n v="292.11840000000001"/>
  </r>
  <r>
    <s v="profit"/>
    <n v="1269"/>
    <x v="0"/>
    <x v="24"/>
    <n v="32"/>
    <n v="7056"/>
    <n v="0.06"/>
    <n v="0.06"/>
    <n v="423.35999999999996"/>
  </r>
  <r>
    <s v="nonprofit"/>
    <n v="1270"/>
    <x v="6"/>
    <x v="43"/>
    <n v="35"/>
    <n v="2457"/>
    <n v="6.5000000000000002E-2"/>
    <n v="0"/>
    <n v="0"/>
  </r>
  <r>
    <s v="profit"/>
    <n v="1271"/>
    <x v="0"/>
    <x v="9"/>
    <n v="31"/>
    <n v="7030.8"/>
    <n v="0.06"/>
    <n v="0.06"/>
    <n v="421.84800000000001"/>
  </r>
  <r>
    <s v="profit"/>
    <n v="1272"/>
    <x v="1"/>
    <x v="43"/>
    <n v="26"/>
    <n v="1240.2"/>
    <n v="6.5000000000000002E-2"/>
    <n v="6.5000000000000002E-2"/>
    <n v="80.613"/>
  </r>
  <r>
    <s v="profit"/>
    <n v="1273"/>
    <x v="3"/>
    <x v="49"/>
    <n v="27"/>
    <n v="2224.8000000000002"/>
    <s v="None"/>
    <n v="0"/>
    <n v="0"/>
  </r>
  <r>
    <s v="nonprofit"/>
    <n v="1274"/>
    <x v="1"/>
    <x v="18"/>
    <n v="20"/>
    <n v="819"/>
    <n v="0.06"/>
    <n v="0"/>
    <n v="0"/>
  </r>
  <r>
    <s v="profit"/>
    <n v="1275"/>
    <x v="6"/>
    <x v="21"/>
    <n v="15"/>
    <n v="936"/>
    <n v="7.0000000000000007E-2"/>
    <n v="7.0000000000000007E-2"/>
    <n v="65.52000000000001"/>
  </r>
  <r>
    <s v="profit"/>
    <n v="1276"/>
    <x v="4"/>
    <x v="24"/>
    <n v="18"/>
    <n v="297"/>
    <n v="0.06"/>
    <n v="0.06"/>
    <n v="17.82"/>
  </r>
  <r>
    <s v="profit"/>
    <n v="1277"/>
    <x v="4"/>
    <x v="17"/>
    <n v="33"/>
    <n v="470.25"/>
    <n v="7.0000000000000007E-2"/>
    <n v="7.0000000000000007E-2"/>
    <n v="32.917500000000004"/>
  </r>
  <r>
    <s v="profit"/>
    <n v="1278"/>
    <x v="6"/>
    <x v="48"/>
    <n v="22"/>
    <n v="1387.1"/>
    <n v="5.2999999999999999E-2"/>
    <n v="5.2999999999999999E-2"/>
    <n v="73.516299999999987"/>
  </r>
  <r>
    <s v="profit"/>
    <n v="1279"/>
    <x v="3"/>
    <x v="43"/>
    <n v="13"/>
    <n v="1029.5999999999999"/>
    <n v="6.5000000000000002E-2"/>
    <n v="6.5000000000000002E-2"/>
    <n v="66.923999999999992"/>
  </r>
  <r>
    <s v="profit"/>
    <n v="1280"/>
    <x v="4"/>
    <x v="42"/>
    <n v="15"/>
    <n v="238.5"/>
    <n v="0.04"/>
    <n v="0.04"/>
    <n v="9.5400000000000009"/>
  </r>
  <r>
    <s v="profit"/>
    <n v="1281"/>
    <x v="0"/>
    <x v="45"/>
    <n v="22"/>
    <n v="4296.6000000000004"/>
    <n v="2.9000000000000001E-2"/>
    <n v="2.9000000000000001E-2"/>
    <n v="124.60140000000001"/>
  </r>
  <r>
    <s v="profit"/>
    <n v="1282"/>
    <x v="6"/>
    <x v="23"/>
    <n v="27"/>
    <n v="1632.15"/>
    <n v="0.05"/>
    <n v="0.05"/>
    <n v="81.607500000000016"/>
  </r>
  <r>
    <s v="profit"/>
    <n v="1283"/>
    <x v="0"/>
    <x v="49"/>
    <n v="25"/>
    <n v="5565"/>
    <s v="None"/>
    <n v="0"/>
    <n v="0"/>
  </r>
  <r>
    <s v="profit"/>
    <n v="1284"/>
    <x v="6"/>
    <x v="4"/>
    <n v="18"/>
    <n v="1064.7"/>
    <n v="6.8750000000000006E-2"/>
    <n v="6.8750000000000006E-2"/>
    <n v="73.198125000000005"/>
  </r>
  <r>
    <s v="profit"/>
    <n v="1285"/>
    <x v="1"/>
    <x v="16"/>
    <n v="10"/>
    <n v="495"/>
    <s v="None"/>
    <n v="0"/>
    <n v="0"/>
  </r>
  <r>
    <s v="profit"/>
    <n v="1286"/>
    <x v="7"/>
    <x v="12"/>
    <n v="20"/>
    <n v="3030"/>
    <n v="0.04"/>
    <n v="0.04"/>
    <n v="121.2"/>
  </r>
  <r>
    <s v="profit"/>
    <n v="1287"/>
    <x v="7"/>
    <x v="3"/>
    <n v="19"/>
    <n v="3021"/>
    <n v="6.1499999999999999E-2"/>
    <n v="6.1499999999999999E-2"/>
    <n v="185.79149999999998"/>
  </r>
  <r>
    <s v="profit"/>
    <n v="1288"/>
    <x v="5"/>
    <x v="32"/>
    <n v="17"/>
    <n v="1105"/>
    <n v="6.25E-2"/>
    <n v="6.25E-2"/>
    <n v="69.0625"/>
  </r>
  <r>
    <s v="nonprofit"/>
    <n v="1289"/>
    <x v="7"/>
    <x v="14"/>
    <n v="34"/>
    <n v="5304"/>
    <n v="0.06"/>
    <n v="0"/>
    <n v="0"/>
  </r>
  <r>
    <s v="profit"/>
    <n v="1290"/>
    <x v="3"/>
    <x v="4"/>
    <n v="29"/>
    <n v="2320"/>
    <n v="6.8750000000000006E-2"/>
    <n v="6.8750000000000006E-2"/>
    <n v="159.5"/>
  </r>
  <r>
    <s v="profit"/>
    <n v="1291"/>
    <x v="2"/>
    <x v="38"/>
    <n v="18"/>
    <n v="1260"/>
    <n v="0.04"/>
    <n v="0.04"/>
    <n v="50.4"/>
  </r>
  <r>
    <s v="profit"/>
    <n v="1292"/>
    <x v="0"/>
    <x v="26"/>
    <n v="13"/>
    <n v="2975.7"/>
    <n v="0.04"/>
    <n v="0.04"/>
    <n v="119.02799999999999"/>
  </r>
  <r>
    <s v="profit"/>
    <n v="1293"/>
    <x v="1"/>
    <x v="17"/>
    <n v="32"/>
    <n v="1526.4"/>
    <n v="7.0000000000000007E-2"/>
    <n v="7.0000000000000007E-2"/>
    <n v="106.84800000000001"/>
  </r>
  <r>
    <s v="profit"/>
    <n v="1294"/>
    <x v="1"/>
    <x v="15"/>
    <n v="32"/>
    <n v="1353.6"/>
    <n v="0.06"/>
    <n v="0.06"/>
    <n v="81.215999999999994"/>
  </r>
  <r>
    <s v="profit"/>
    <n v="1295"/>
    <x v="3"/>
    <x v="35"/>
    <n v="30"/>
    <n v="2424"/>
    <n v="5.7500000000000002E-2"/>
    <n v="5.7500000000000002E-2"/>
    <n v="139.38"/>
  </r>
  <r>
    <s v="nonprofit"/>
    <n v="1296"/>
    <x v="0"/>
    <x v="41"/>
    <n v="11"/>
    <n v="2356.1999999999998"/>
    <n v="0.04"/>
    <n v="0"/>
    <n v="0"/>
  </r>
  <r>
    <s v="profit"/>
    <n v="1297"/>
    <x v="1"/>
    <x v="31"/>
    <n v="11"/>
    <n v="504.9"/>
    <n v="5.5E-2"/>
    <n v="5.5E-2"/>
    <n v="27.769499999999997"/>
  </r>
  <r>
    <s v="nonprofit"/>
    <n v="1298"/>
    <x v="6"/>
    <x v="35"/>
    <n v="13"/>
    <n v="870.35"/>
    <n v="5.7500000000000002E-2"/>
    <n v="0"/>
    <n v="0"/>
  </r>
  <r>
    <s v="nonprofit"/>
    <n v="1299"/>
    <x v="4"/>
    <x v="5"/>
    <n v="32"/>
    <n v="441.6"/>
    <n v="6.25E-2"/>
    <n v="0"/>
    <n v="0"/>
  </r>
  <r>
    <s v="profit"/>
    <n v="1300"/>
    <x v="3"/>
    <x v="48"/>
    <n v="14"/>
    <n v="1108.8"/>
    <n v="5.2999999999999999E-2"/>
    <n v="5.2999999999999999E-2"/>
    <n v="58.766399999999997"/>
  </r>
  <r>
    <s v="profit"/>
    <n v="1301"/>
    <x v="4"/>
    <x v="39"/>
    <n v="25"/>
    <n v="393.75"/>
    <n v="6.5000000000000002E-2"/>
    <n v="6.5000000000000002E-2"/>
    <n v="25.59375"/>
  </r>
  <r>
    <s v="profit"/>
    <n v="1302"/>
    <x v="2"/>
    <x v="38"/>
    <n v="13"/>
    <n v="846.3"/>
    <n v="0.04"/>
    <n v="0.04"/>
    <n v="33.851999999999997"/>
  </r>
  <r>
    <s v="profit"/>
    <n v="1303"/>
    <x v="3"/>
    <x v="12"/>
    <n v="27"/>
    <n v="2224.8000000000002"/>
    <n v="0.04"/>
    <n v="0.04"/>
    <n v="88.992000000000004"/>
  </r>
  <r>
    <s v="profit"/>
    <n v="1304"/>
    <x v="6"/>
    <x v="25"/>
    <n v="22"/>
    <n v="1573"/>
    <n v="7.4999999999999997E-2"/>
    <n v="7.4999999999999997E-2"/>
    <n v="117.97499999999999"/>
  </r>
  <r>
    <s v="profit"/>
    <n v="1305"/>
    <x v="4"/>
    <x v="30"/>
    <n v="13"/>
    <n v="189.15"/>
    <n v="6.3500000000000001E-2"/>
    <n v="6.3500000000000001E-2"/>
    <n v="12.011025"/>
  </r>
  <r>
    <s v="profit"/>
    <n v="1306"/>
    <x v="6"/>
    <x v="29"/>
    <n v="19"/>
    <n v="1309.0999999999999"/>
    <n v="6.8500000000000005E-2"/>
    <n v="6.8500000000000005E-2"/>
    <n v="89.673349999999999"/>
  </r>
  <r>
    <s v="profit"/>
    <n v="1307"/>
    <x v="0"/>
    <x v="1"/>
    <n v="34"/>
    <n v="6426"/>
    <n v="0.06"/>
    <n v="0.06"/>
    <n v="385.56"/>
  </r>
  <r>
    <s v="profit"/>
    <n v="1308"/>
    <x v="0"/>
    <x v="33"/>
    <n v="31"/>
    <n v="6444.9"/>
    <n v="0.05"/>
    <n v="0.05"/>
    <n v="322.245"/>
  </r>
  <r>
    <s v="profit"/>
    <n v="1309"/>
    <x v="7"/>
    <x v="41"/>
    <n v="27"/>
    <n v="3807"/>
    <n v="0.04"/>
    <n v="0.04"/>
    <n v="152.28"/>
  </r>
  <r>
    <s v="profit"/>
    <n v="1310"/>
    <x v="5"/>
    <x v="41"/>
    <n v="20"/>
    <n v="1430"/>
    <n v="0.04"/>
    <n v="0.04"/>
    <n v="57.2"/>
  </r>
  <r>
    <s v="profit"/>
    <n v="1311"/>
    <x v="3"/>
    <x v="12"/>
    <n v="24"/>
    <n v="1747.2"/>
    <n v="0.04"/>
    <n v="0.04"/>
    <n v="69.888000000000005"/>
  </r>
  <r>
    <s v="profit"/>
    <n v="1312"/>
    <x v="2"/>
    <x v="16"/>
    <n v="16"/>
    <n v="1120"/>
    <s v="None"/>
    <n v="0"/>
    <n v="0"/>
  </r>
  <r>
    <s v="profit"/>
    <n v="1313"/>
    <x v="7"/>
    <x v="21"/>
    <n v="14"/>
    <n v="1953"/>
    <n v="7.0000000000000007E-2"/>
    <n v="7.0000000000000007E-2"/>
    <n v="136.71"/>
  </r>
  <r>
    <s v="nonprofit"/>
    <n v="1314"/>
    <x v="3"/>
    <x v="8"/>
    <n v="17"/>
    <n v="1332.8"/>
    <n v="5.6000000000000001E-2"/>
    <n v="0"/>
    <n v="0"/>
  </r>
  <r>
    <s v="profit"/>
    <n v="1315"/>
    <x v="5"/>
    <x v="28"/>
    <n v="20"/>
    <n v="1378"/>
    <s v="None"/>
    <n v="0"/>
    <n v="0"/>
  </r>
  <r>
    <s v="profit"/>
    <n v="1316"/>
    <x v="4"/>
    <x v="5"/>
    <n v="11"/>
    <n v="169.95"/>
    <n v="6.25E-2"/>
    <n v="6.25E-2"/>
    <n v="10.621874999999999"/>
  </r>
  <r>
    <s v="nonprofit"/>
    <n v="1317"/>
    <x v="7"/>
    <x v="33"/>
    <n v="31"/>
    <n v="5022"/>
    <n v="0.05"/>
    <n v="0"/>
    <n v="0"/>
  </r>
  <r>
    <s v="profit"/>
    <n v="1318"/>
    <x v="1"/>
    <x v="5"/>
    <n v="32"/>
    <n v="1310.4000000000001"/>
    <n v="6.25E-2"/>
    <n v="6.25E-2"/>
    <n v="81.900000000000006"/>
  </r>
  <r>
    <s v="nonprofit"/>
    <n v="1319"/>
    <x v="3"/>
    <x v="30"/>
    <n v="29"/>
    <n v="2505.6"/>
    <n v="6.3500000000000001E-2"/>
    <n v="0"/>
    <n v="0"/>
  </r>
  <r>
    <s v="profit"/>
    <n v="1320"/>
    <x v="2"/>
    <x v="37"/>
    <n v="20"/>
    <n v="1512"/>
    <n v="7.0000000000000007E-2"/>
    <n v="7.0000000000000007E-2"/>
    <n v="105.84"/>
  </r>
  <r>
    <s v="profit"/>
    <n v="1321"/>
    <x v="4"/>
    <x v="17"/>
    <n v="32"/>
    <n v="432"/>
    <n v="7.0000000000000007E-2"/>
    <n v="7.0000000000000007E-2"/>
    <n v="30.240000000000002"/>
  </r>
  <r>
    <s v="profit"/>
    <n v="1322"/>
    <x v="1"/>
    <x v="33"/>
    <n v="21"/>
    <n v="935.55"/>
    <n v="0.05"/>
    <n v="0.05"/>
    <n v="46.777500000000003"/>
  </r>
  <r>
    <s v="profit"/>
    <n v="1323"/>
    <x v="2"/>
    <x v="45"/>
    <n v="30"/>
    <n v="1974"/>
    <n v="2.9000000000000001E-2"/>
    <n v="2.9000000000000001E-2"/>
    <n v="57.246000000000002"/>
  </r>
  <r>
    <s v="profit"/>
    <n v="1324"/>
    <x v="3"/>
    <x v="40"/>
    <n v="30"/>
    <n v="2472"/>
    <n v="0.06"/>
    <n v="0.06"/>
    <n v="148.32"/>
  </r>
  <r>
    <s v="profit"/>
    <n v="1325"/>
    <x v="3"/>
    <x v="25"/>
    <n v="31"/>
    <n v="2504.8000000000002"/>
    <n v="7.4999999999999997E-2"/>
    <n v="7.4999999999999997E-2"/>
    <n v="187.86"/>
  </r>
  <r>
    <s v="profit"/>
    <n v="1326"/>
    <x v="7"/>
    <x v="44"/>
    <n v="33"/>
    <n v="5098.5"/>
    <n v="4.7500000000000001E-2"/>
    <n v="4.7500000000000001E-2"/>
    <n v="242.17875000000001"/>
  </r>
  <r>
    <s v="profit"/>
    <n v="1327"/>
    <x v="0"/>
    <x v="46"/>
    <n v="15"/>
    <n v="3433.5"/>
    <n v="0.06"/>
    <n v="0.06"/>
    <n v="206.01"/>
  </r>
  <r>
    <s v="profit"/>
    <n v="1328"/>
    <x v="4"/>
    <x v="1"/>
    <n v="33"/>
    <n v="539.54999999999995"/>
    <n v="0.06"/>
    <n v="0.06"/>
    <n v="32.372999999999998"/>
  </r>
  <r>
    <s v="profit"/>
    <n v="1329"/>
    <x v="1"/>
    <x v="39"/>
    <n v="28"/>
    <n v="1247.4000000000001"/>
    <n v="6.5000000000000002E-2"/>
    <n v="6.5000000000000002E-2"/>
    <n v="81.081000000000003"/>
  </r>
  <r>
    <s v="profit"/>
    <n v="1330"/>
    <x v="3"/>
    <x v="29"/>
    <n v="25"/>
    <n v="2020"/>
    <n v="6.8500000000000005E-2"/>
    <n v="6.8500000000000005E-2"/>
    <n v="138.37"/>
  </r>
  <r>
    <s v="profit"/>
    <n v="1331"/>
    <x v="5"/>
    <x v="12"/>
    <n v="27"/>
    <n v="1790.1"/>
    <n v="0.04"/>
    <n v="0.04"/>
    <n v="71.603999999999999"/>
  </r>
  <r>
    <s v="profit"/>
    <n v="1332"/>
    <x v="1"/>
    <x v="38"/>
    <n v="24"/>
    <n v="1036.8"/>
    <n v="0.04"/>
    <n v="0.04"/>
    <n v="41.472000000000001"/>
  </r>
  <r>
    <s v="profit"/>
    <n v="1333"/>
    <x v="3"/>
    <x v="15"/>
    <n v="11"/>
    <n v="844.8"/>
    <n v="0.06"/>
    <n v="0.06"/>
    <n v="50.687999999999995"/>
  </r>
  <r>
    <s v="nonprofit"/>
    <n v="1334"/>
    <x v="1"/>
    <x v="39"/>
    <n v="18"/>
    <n v="826.2"/>
    <n v="6.5000000000000002E-2"/>
    <n v="0"/>
    <n v="0"/>
  </r>
  <r>
    <s v="nonprofit"/>
    <n v="1335"/>
    <x v="2"/>
    <x v="28"/>
    <n v="32"/>
    <n v="2172.8000000000002"/>
    <s v="None"/>
    <n v="0"/>
    <n v="0"/>
  </r>
  <r>
    <s v="profit"/>
    <n v="1336"/>
    <x v="2"/>
    <x v="22"/>
    <n v="26"/>
    <n v="2002"/>
    <n v="0.04"/>
    <n v="0.04"/>
    <n v="80.08"/>
  </r>
  <r>
    <s v="profit"/>
    <n v="1337"/>
    <x v="6"/>
    <x v="44"/>
    <n v="32"/>
    <n v="2121.6"/>
    <n v="4.7500000000000001E-2"/>
    <n v="4.7500000000000001E-2"/>
    <n v="100.776"/>
  </r>
  <r>
    <s v="profit"/>
    <n v="1338"/>
    <x v="5"/>
    <x v="0"/>
    <n v="16"/>
    <n v="1050.4000000000001"/>
    <n v="6.25E-2"/>
    <n v="6.25E-2"/>
    <n v="65.650000000000006"/>
  </r>
  <r>
    <s v="profit"/>
    <n v="1339"/>
    <x v="2"/>
    <x v="34"/>
    <n v="24"/>
    <n v="1545.6"/>
    <n v="5.1249999999999997E-2"/>
    <n v="5.1249999999999997E-2"/>
    <n v="79.211999999999989"/>
  </r>
  <r>
    <s v="nonprofit"/>
    <n v="1340"/>
    <x v="1"/>
    <x v="8"/>
    <n v="13"/>
    <n v="561.6"/>
    <n v="5.6000000000000001E-2"/>
    <n v="0"/>
    <n v="0"/>
  </r>
  <r>
    <s v="profit"/>
    <n v="1341"/>
    <x v="1"/>
    <x v="5"/>
    <n v="31"/>
    <n v="1339.2"/>
    <n v="6.25E-2"/>
    <n v="6.25E-2"/>
    <n v="83.7"/>
  </r>
  <r>
    <s v="profit"/>
    <n v="1342"/>
    <x v="0"/>
    <x v="10"/>
    <n v="18"/>
    <n v="4082.4"/>
    <s v="None"/>
    <n v="0"/>
    <n v="0"/>
  </r>
  <r>
    <s v="profit"/>
    <n v="1343"/>
    <x v="4"/>
    <x v="34"/>
    <n v="10"/>
    <n v="138"/>
    <n v="5.1249999999999997E-2"/>
    <n v="5.1249999999999997E-2"/>
    <n v="7.0724999999999998"/>
  </r>
  <r>
    <s v="nonprofit"/>
    <n v="1344"/>
    <x v="1"/>
    <x v="50"/>
    <n v="11"/>
    <n v="504.9"/>
    <n v="0.06"/>
    <n v="0"/>
    <n v="0"/>
  </r>
  <r>
    <s v="profit"/>
    <n v="1345"/>
    <x v="1"/>
    <x v="19"/>
    <n v="26"/>
    <n v="1099.8"/>
    <n v="5.5E-2"/>
    <n v="5.5E-2"/>
    <n v="60.488999999999997"/>
  </r>
  <r>
    <s v="profit"/>
    <n v="1346"/>
    <x v="1"/>
    <x v="12"/>
    <n v="34"/>
    <n v="1606.5"/>
    <n v="0.04"/>
    <n v="0.04"/>
    <n v="64.260000000000005"/>
  </r>
  <r>
    <s v="profit"/>
    <n v="1347"/>
    <x v="0"/>
    <x v="27"/>
    <n v="12"/>
    <n v="2746.8"/>
    <n v="0.04"/>
    <n v="0.04"/>
    <n v="109.87200000000001"/>
  </r>
  <r>
    <s v="profit"/>
    <n v="1348"/>
    <x v="2"/>
    <x v="17"/>
    <n v="21"/>
    <n v="1499.4"/>
    <n v="7.0000000000000007E-2"/>
    <n v="7.0000000000000007E-2"/>
    <n v="104.95800000000001"/>
  </r>
  <r>
    <s v="profit"/>
    <n v="1349"/>
    <x v="1"/>
    <x v="16"/>
    <n v="22"/>
    <n v="1039.5"/>
    <s v="None"/>
    <n v="0"/>
    <n v="0"/>
  </r>
  <r>
    <s v="profit"/>
    <n v="1350"/>
    <x v="0"/>
    <x v="14"/>
    <n v="34"/>
    <n v="6854.4"/>
    <n v="0.06"/>
    <n v="0.06"/>
    <n v="411.26399999999995"/>
  </r>
  <r>
    <s v="nonprofit"/>
    <n v="1351"/>
    <x v="1"/>
    <x v="11"/>
    <n v="10"/>
    <n v="427.5"/>
    <n v="5.9499999999999997E-2"/>
    <n v="0"/>
    <n v="0"/>
  </r>
  <r>
    <s v="profit"/>
    <n v="1352"/>
    <x v="3"/>
    <x v="5"/>
    <n v="32"/>
    <n v="2380.8000000000002"/>
    <n v="6.25E-2"/>
    <n v="6.25E-2"/>
    <n v="148.80000000000001"/>
  </r>
  <r>
    <s v="profit"/>
    <n v="1353"/>
    <x v="0"/>
    <x v="46"/>
    <n v="20"/>
    <n v="4326"/>
    <n v="0.06"/>
    <n v="0.06"/>
    <n v="259.56"/>
  </r>
  <r>
    <s v="profit"/>
    <n v="1354"/>
    <x v="4"/>
    <x v="15"/>
    <n v="13"/>
    <n v="187.2"/>
    <n v="0.06"/>
    <n v="0.06"/>
    <n v="11.231999999999999"/>
  </r>
  <r>
    <s v="nonprofit"/>
    <n v="1355"/>
    <x v="1"/>
    <x v="35"/>
    <n v="19"/>
    <n v="914.85"/>
    <n v="5.7500000000000002E-2"/>
    <n v="0"/>
    <n v="0"/>
  </r>
  <r>
    <s v="profit"/>
    <n v="1356"/>
    <x v="6"/>
    <x v="13"/>
    <n v="21"/>
    <n v="1351.35"/>
    <n v="4.4999999999999998E-2"/>
    <n v="4.4999999999999998E-2"/>
    <n v="60.810749999999992"/>
  </r>
  <r>
    <s v="profit"/>
    <n v="1357"/>
    <x v="6"/>
    <x v="31"/>
    <n v="30"/>
    <n v="1911"/>
    <n v="5.5E-2"/>
    <n v="5.5E-2"/>
    <n v="105.105"/>
  </r>
  <r>
    <s v="profit"/>
    <n v="1358"/>
    <x v="4"/>
    <x v="7"/>
    <n v="26"/>
    <n v="362.7"/>
    <n v="4.2250000000000003E-2"/>
    <n v="4.2250000000000003E-2"/>
    <n v="15.324075000000001"/>
  </r>
  <r>
    <s v="profit"/>
    <n v="1359"/>
    <x v="3"/>
    <x v="35"/>
    <n v="15"/>
    <n v="1080"/>
    <n v="5.7500000000000002E-2"/>
    <n v="5.7500000000000002E-2"/>
    <n v="62.1"/>
  </r>
  <r>
    <s v="profit"/>
    <n v="1360"/>
    <x v="7"/>
    <x v="10"/>
    <n v="27"/>
    <n v="4131"/>
    <s v="None"/>
    <n v="0"/>
    <n v="0"/>
  </r>
  <r>
    <s v="nonprofit"/>
    <n v="1361"/>
    <x v="2"/>
    <x v="46"/>
    <n v="13"/>
    <n v="846.3"/>
    <n v="0.06"/>
    <n v="0"/>
    <n v="0"/>
  </r>
  <r>
    <s v="profit"/>
    <n v="1362"/>
    <x v="3"/>
    <x v="23"/>
    <n v="32"/>
    <n v="2790.4"/>
    <n v="0.05"/>
    <n v="0.05"/>
    <n v="139.52000000000001"/>
  </r>
  <r>
    <s v="profit"/>
    <n v="1363"/>
    <x v="4"/>
    <x v="11"/>
    <n v="20"/>
    <n v="270"/>
    <n v="5.9499999999999997E-2"/>
    <n v="5.9499999999999997E-2"/>
    <n v="16.064999999999998"/>
  </r>
  <r>
    <s v="profit"/>
    <n v="1364"/>
    <x v="1"/>
    <x v="22"/>
    <n v="27"/>
    <n v="1117.8"/>
    <n v="0.04"/>
    <n v="0.04"/>
    <n v="44.711999999999996"/>
  </r>
  <r>
    <s v="profit"/>
    <n v="1365"/>
    <x v="4"/>
    <x v="8"/>
    <n v="14"/>
    <n v="205.8"/>
    <n v="5.6000000000000001E-2"/>
    <n v="5.6000000000000001E-2"/>
    <n v="11.524800000000001"/>
  </r>
  <r>
    <s v="profit"/>
    <n v="1366"/>
    <x v="0"/>
    <x v="7"/>
    <n v="24"/>
    <n v="4939.2"/>
    <n v="4.2250000000000003E-2"/>
    <n v="4.2250000000000003E-2"/>
    <n v="208.68120000000002"/>
  </r>
  <r>
    <s v="profit"/>
    <n v="1367"/>
    <x v="6"/>
    <x v="40"/>
    <n v="13"/>
    <n v="811.2"/>
    <n v="0.06"/>
    <n v="0.06"/>
    <n v="48.672000000000004"/>
  </r>
  <r>
    <s v="profit"/>
    <n v="1368"/>
    <x v="2"/>
    <x v="9"/>
    <n v="25"/>
    <n v="1820"/>
    <n v="0.06"/>
    <n v="0.06"/>
    <n v="109.2"/>
  </r>
  <r>
    <s v="profit"/>
    <n v="1369"/>
    <x v="7"/>
    <x v="22"/>
    <n v="22"/>
    <n v="3234"/>
    <n v="0.04"/>
    <n v="0.04"/>
    <n v="129.36000000000001"/>
  </r>
  <r>
    <s v="profit"/>
    <n v="1370"/>
    <x v="2"/>
    <x v="22"/>
    <n v="24"/>
    <n v="1747.2"/>
    <n v="0.04"/>
    <n v="0.04"/>
    <n v="69.888000000000005"/>
  </r>
  <r>
    <s v="profit"/>
    <n v="1371"/>
    <x v="5"/>
    <x v="18"/>
    <n v="32"/>
    <n v="2288"/>
    <n v="0.06"/>
    <n v="0.06"/>
    <n v="137.28"/>
  </r>
  <r>
    <s v="profit"/>
    <n v="1372"/>
    <x v="6"/>
    <x v="28"/>
    <n v="27"/>
    <n v="1755"/>
    <s v="None"/>
    <n v="0"/>
    <n v="0"/>
  </r>
  <r>
    <s v="profit"/>
    <n v="1373"/>
    <x v="4"/>
    <x v="4"/>
    <n v="34"/>
    <n v="525.29999999999995"/>
    <n v="6.8750000000000006E-2"/>
    <n v="6.8750000000000006E-2"/>
    <n v="36.114375000000003"/>
  </r>
  <r>
    <s v="profit"/>
    <n v="1374"/>
    <x v="5"/>
    <x v="31"/>
    <n v="30"/>
    <n v="1969.5"/>
    <n v="5.5E-2"/>
    <n v="5.5E-2"/>
    <n v="108.32250000000001"/>
  </r>
  <r>
    <s v="profit"/>
    <n v="1375"/>
    <x v="6"/>
    <x v="46"/>
    <n v="32"/>
    <n v="2204.8000000000002"/>
    <n v="0.06"/>
    <n v="0.06"/>
    <n v="132.28800000000001"/>
  </r>
  <r>
    <s v="profit"/>
    <n v="1376"/>
    <x v="1"/>
    <x v="40"/>
    <n v="22"/>
    <n v="970.2"/>
    <n v="0.06"/>
    <n v="0.06"/>
    <n v="58.212000000000003"/>
  </r>
  <r>
    <s v="profit"/>
    <n v="1377"/>
    <x v="0"/>
    <x v="39"/>
    <n v="15"/>
    <n v="3244.5"/>
    <n v="6.5000000000000002E-2"/>
    <n v="6.5000000000000002E-2"/>
    <n v="210.89250000000001"/>
  </r>
  <r>
    <s v="profit"/>
    <n v="1378"/>
    <x v="5"/>
    <x v="40"/>
    <n v="29"/>
    <n v="1715.35"/>
    <n v="0.06"/>
    <n v="0.06"/>
    <n v="102.92099999999999"/>
  </r>
  <r>
    <s v="profit"/>
    <n v="1379"/>
    <x v="5"/>
    <x v="33"/>
    <n v="23"/>
    <n v="1539.85"/>
    <n v="0.05"/>
    <n v="0.05"/>
    <n v="76.992500000000007"/>
  </r>
  <r>
    <s v="profit"/>
    <n v="1380"/>
    <x v="0"/>
    <x v="12"/>
    <n v="31"/>
    <n v="7030.8"/>
    <n v="0.04"/>
    <n v="0.04"/>
    <n v="281.23200000000003"/>
  </r>
  <r>
    <s v="profit"/>
    <n v="1381"/>
    <x v="2"/>
    <x v="16"/>
    <n v="10"/>
    <n v="630"/>
    <s v="None"/>
    <n v="0"/>
    <n v="0"/>
  </r>
  <r>
    <s v="profit"/>
    <n v="1382"/>
    <x v="7"/>
    <x v="31"/>
    <n v="12"/>
    <n v="1854"/>
    <n v="5.5E-2"/>
    <n v="5.5E-2"/>
    <n v="101.97"/>
  </r>
  <r>
    <s v="profit"/>
    <n v="1383"/>
    <x v="6"/>
    <x v="18"/>
    <n v="16"/>
    <n v="1081.5999999999999"/>
    <n v="0.06"/>
    <n v="0.06"/>
    <n v="64.895999999999987"/>
  </r>
  <r>
    <s v="profit"/>
    <n v="1384"/>
    <x v="5"/>
    <x v="48"/>
    <n v="15"/>
    <n v="1004.25"/>
    <n v="5.2999999999999999E-2"/>
    <n v="5.2999999999999999E-2"/>
    <n v="53.225249999999996"/>
  </r>
  <r>
    <s v="profit"/>
    <n v="1385"/>
    <x v="4"/>
    <x v="30"/>
    <n v="34"/>
    <n v="479.4"/>
    <n v="6.3500000000000001E-2"/>
    <n v="6.3500000000000001E-2"/>
    <n v="30.4419"/>
  </r>
  <r>
    <s v="nonprofit"/>
    <n v="1386"/>
    <x v="7"/>
    <x v="8"/>
    <n v="35"/>
    <n v="5197.5"/>
    <n v="5.6000000000000001E-2"/>
    <n v="0"/>
    <n v="0"/>
  </r>
  <r>
    <s v="profit"/>
    <n v="1387"/>
    <x v="6"/>
    <x v="45"/>
    <n v="13"/>
    <n v="853.45"/>
    <n v="2.9000000000000001E-2"/>
    <n v="2.9000000000000001E-2"/>
    <n v="24.750050000000002"/>
  </r>
  <r>
    <s v="profit"/>
    <n v="1388"/>
    <x v="0"/>
    <x v="12"/>
    <n v="11"/>
    <n v="2194.5"/>
    <n v="0.04"/>
    <n v="0.04"/>
    <n v="87.78"/>
  </r>
  <r>
    <s v="profit"/>
    <n v="1389"/>
    <x v="6"/>
    <x v="50"/>
    <n v="28"/>
    <n v="1838.2"/>
    <n v="0.06"/>
    <n v="0.06"/>
    <n v="110.292"/>
  </r>
  <r>
    <s v="profit"/>
    <n v="1390"/>
    <x v="4"/>
    <x v="0"/>
    <n v="15"/>
    <n v="231.75"/>
    <n v="6.25E-2"/>
    <n v="6.25E-2"/>
    <n v="14.484375"/>
  </r>
  <r>
    <s v="profit"/>
    <n v="1391"/>
    <x v="1"/>
    <x v="23"/>
    <n v="16"/>
    <n v="748.8"/>
    <n v="0.05"/>
    <n v="0.05"/>
    <n v="37.44"/>
  </r>
  <r>
    <s v="profit"/>
    <n v="1392"/>
    <x v="6"/>
    <x v="35"/>
    <n v="19"/>
    <n v="1321.45"/>
    <n v="5.7500000000000002E-2"/>
    <n v="5.7500000000000002E-2"/>
    <n v="75.983375000000009"/>
  </r>
  <r>
    <s v="profit"/>
    <n v="1393"/>
    <x v="4"/>
    <x v="28"/>
    <n v="28"/>
    <n v="411.6"/>
    <s v="None"/>
    <n v="0"/>
    <n v="0"/>
  </r>
  <r>
    <s v="profit"/>
    <n v="1394"/>
    <x v="1"/>
    <x v="5"/>
    <n v="24"/>
    <n v="1015.2"/>
    <n v="6.25E-2"/>
    <n v="6.25E-2"/>
    <n v="63.45"/>
  </r>
  <r>
    <s v="profit"/>
    <n v="1395"/>
    <x v="3"/>
    <x v="25"/>
    <n v="17"/>
    <n v="1428"/>
    <n v="7.4999999999999997E-2"/>
    <n v="7.4999999999999997E-2"/>
    <n v="107.1"/>
  </r>
  <r>
    <s v="profit"/>
    <n v="1396"/>
    <x v="6"/>
    <x v="11"/>
    <n v="13"/>
    <n v="929.5"/>
    <n v="5.9499999999999997E-2"/>
    <n v="5.9499999999999997E-2"/>
    <n v="55.305250000000001"/>
  </r>
  <r>
    <s v="profit"/>
    <n v="1397"/>
    <x v="4"/>
    <x v="19"/>
    <n v="12"/>
    <n v="165.6"/>
    <n v="5.5E-2"/>
    <n v="5.5E-2"/>
    <n v="9.1080000000000005"/>
  </r>
  <r>
    <s v="profit"/>
    <n v="1398"/>
    <x v="5"/>
    <x v="7"/>
    <n v="35"/>
    <n v="2184"/>
    <n v="4.2250000000000003E-2"/>
    <n v="4.2250000000000003E-2"/>
    <n v="92.274000000000001"/>
  </r>
  <r>
    <s v="profit"/>
    <n v="1399"/>
    <x v="0"/>
    <x v="1"/>
    <n v="10"/>
    <n v="1995"/>
    <n v="0.06"/>
    <n v="0.06"/>
    <n v="119.69999999999999"/>
  </r>
  <r>
    <s v="nonprofit"/>
    <n v="1400"/>
    <x v="5"/>
    <x v="48"/>
    <n v="21"/>
    <n v="1460.55"/>
    <n v="5.2999999999999999E-2"/>
    <n v="0"/>
    <n v="0"/>
  </r>
  <r>
    <s v="profit"/>
    <n v="1401"/>
    <x v="2"/>
    <x v="10"/>
    <n v="10"/>
    <n v="707"/>
    <s v="None"/>
    <n v="0"/>
    <n v="0"/>
  </r>
  <r>
    <s v="nonprofit"/>
    <n v="1402"/>
    <x v="5"/>
    <x v="26"/>
    <n v="15"/>
    <n v="975"/>
    <n v="0.04"/>
    <n v="0"/>
    <n v="0"/>
  </r>
  <r>
    <s v="profit"/>
    <n v="1403"/>
    <x v="7"/>
    <x v="47"/>
    <n v="11"/>
    <n v="1650"/>
    <n v="5.7500000000000002E-2"/>
    <n v="5.7500000000000002E-2"/>
    <n v="94.875"/>
  </r>
  <r>
    <s v="profit"/>
    <n v="1404"/>
    <x v="6"/>
    <x v="4"/>
    <n v="11"/>
    <n v="736.45"/>
    <n v="6.8750000000000006E-2"/>
    <n v="6.8750000000000006E-2"/>
    <n v="50.630937500000009"/>
  </r>
  <r>
    <s v="profit"/>
    <n v="1405"/>
    <x v="2"/>
    <x v="1"/>
    <n v="26"/>
    <n v="1729"/>
    <n v="0.06"/>
    <n v="0.06"/>
    <n v="103.74"/>
  </r>
  <r>
    <s v="profit"/>
    <n v="1406"/>
    <x v="7"/>
    <x v="37"/>
    <n v="34"/>
    <n v="5559"/>
    <n v="7.0000000000000007E-2"/>
    <n v="7.0000000000000007E-2"/>
    <n v="389.13000000000005"/>
  </r>
  <r>
    <s v="profit"/>
    <n v="1407"/>
    <x v="1"/>
    <x v="44"/>
    <n v="19"/>
    <n v="820.8"/>
    <n v="4.7500000000000001E-2"/>
    <n v="4.7500000000000001E-2"/>
    <n v="38.988"/>
  </r>
  <r>
    <s v="profit"/>
    <n v="1408"/>
    <x v="2"/>
    <x v="14"/>
    <n v="11"/>
    <n v="708.4"/>
    <n v="0.06"/>
    <n v="0.06"/>
    <n v="42.503999999999998"/>
  </r>
  <r>
    <s v="profit"/>
    <n v="1409"/>
    <x v="4"/>
    <x v="46"/>
    <n v="16"/>
    <n v="230.4"/>
    <n v="0.06"/>
    <n v="0.06"/>
    <n v="13.824"/>
  </r>
  <r>
    <s v="profit"/>
    <n v="1410"/>
    <x v="3"/>
    <x v="37"/>
    <n v="17"/>
    <n v="1346.4"/>
    <n v="7.0000000000000007E-2"/>
    <n v="7.0000000000000007E-2"/>
    <n v="94.248000000000019"/>
  </r>
  <r>
    <s v="profit"/>
    <n v="1411"/>
    <x v="4"/>
    <x v="43"/>
    <n v="26"/>
    <n v="351"/>
    <n v="6.5000000000000002E-2"/>
    <n v="6.5000000000000002E-2"/>
    <n v="22.815000000000001"/>
  </r>
  <r>
    <s v="profit"/>
    <n v="1412"/>
    <x v="4"/>
    <x v="32"/>
    <n v="21"/>
    <n v="327.60000000000002"/>
    <n v="6.25E-2"/>
    <n v="6.25E-2"/>
    <n v="20.475000000000001"/>
  </r>
  <r>
    <s v="profit"/>
    <n v="1413"/>
    <x v="2"/>
    <x v="29"/>
    <n v="12"/>
    <n v="907.2"/>
    <n v="6.8500000000000005E-2"/>
    <n v="6.8500000000000005E-2"/>
    <n v="62.143200000000007"/>
  </r>
  <r>
    <s v="profit"/>
    <n v="1414"/>
    <x v="3"/>
    <x v="48"/>
    <n v="18"/>
    <n v="1454.4"/>
    <n v="5.2999999999999999E-2"/>
    <n v="5.2999999999999999E-2"/>
    <n v="77.083200000000005"/>
  </r>
  <r>
    <s v="nonprofit"/>
    <n v="1415"/>
    <x v="7"/>
    <x v="36"/>
    <n v="24"/>
    <n v="3672"/>
    <s v="None"/>
    <n v="0"/>
    <n v="0"/>
  </r>
  <r>
    <s v="profit"/>
    <n v="1416"/>
    <x v="7"/>
    <x v="24"/>
    <n v="21"/>
    <n v="3181.5"/>
    <n v="0.06"/>
    <n v="0.06"/>
    <n v="190.89"/>
  </r>
  <r>
    <s v="nonprofit"/>
    <n v="1417"/>
    <x v="7"/>
    <x v="8"/>
    <n v="23"/>
    <n v="3208.5"/>
    <n v="5.6000000000000001E-2"/>
    <n v="0"/>
    <n v="0"/>
  </r>
  <r>
    <s v="profit"/>
    <n v="1418"/>
    <x v="1"/>
    <x v="14"/>
    <n v="28"/>
    <n v="1209.5999999999999"/>
    <n v="0.06"/>
    <n v="0.06"/>
    <n v="72.575999999999993"/>
  </r>
  <r>
    <s v="profit"/>
    <n v="1419"/>
    <x v="2"/>
    <x v="9"/>
    <n v="34"/>
    <n v="2284.8000000000002"/>
    <n v="0.06"/>
    <n v="0.06"/>
    <n v="137.08799999999999"/>
  </r>
  <r>
    <s v="profit"/>
    <n v="1420"/>
    <x v="4"/>
    <x v="29"/>
    <n v="11"/>
    <n v="150.15"/>
    <n v="6.8500000000000005E-2"/>
    <n v="6.8500000000000005E-2"/>
    <n v="10.285275"/>
  </r>
  <r>
    <s v="profit"/>
    <n v="1421"/>
    <x v="6"/>
    <x v="13"/>
    <n v="22"/>
    <n v="1530.1"/>
    <n v="4.4999999999999998E-2"/>
    <n v="4.4999999999999998E-2"/>
    <n v="68.854499999999987"/>
  </r>
  <r>
    <s v="profit"/>
    <n v="1422"/>
    <x v="4"/>
    <x v="46"/>
    <n v="32"/>
    <n v="499.2"/>
    <n v="0.06"/>
    <n v="0.06"/>
    <n v="29.951999999999998"/>
  </r>
  <r>
    <s v="nonprofit"/>
    <n v="1423"/>
    <x v="0"/>
    <x v="15"/>
    <n v="11"/>
    <n v="2148.3000000000002"/>
    <n v="0.06"/>
    <n v="0"/>
    <n v="0"/>
  </r>
  <r>
    <s v="profit"/>
    <n v="1424"/>
    <x v="6"/>
    <x v="0"/>
    <n v="31"/>
    <n v="2055.3000000000002"/>
    <n v="6.25E-2"/>
    <n v="6.25E-2"/>
    <n v="128.45625000000001"/>
  </r>
  <r>
    <s v="profit"/>
    <n v="1425"/>
    <x v="6"/>
    <x v="46"/>
    <n v="11"/>
    <n v="707.85"/>
    <n v="0.06"/>
    <n v="0.06"/>
    <n v="42.470999999999997"/>
  </r>
  <r>
    <s v="profit"/>
    <n v="1426"/>
    <x v="5"/>
    <x v="45"/>
    <n v="24"/>
    <n v="1606.8"/>
    <n v="2.9000000000000001E-2"/>
    <n v="2.9000000000000001E-2"/>
    <n v="46.597200000000001"/>
  </r>
  <r>
    <s v="profit"/>
    <n v="1427"/>
    <x v="7"/>
    <x v="16"/>
    <n v="27"/>
    <n v="4131"/>
    <s v="None"/>
    <n v="0"/>
    <n v="0"/>
  </r>
  <r>
    <s v="profit"/>
    <n v="1428"/>
    <x v="5"/>
    <x v="25"/>
    <n v="26"/>
    <n v="1859"/>
    <n v="7.4999999999999997E-2"/>
    <n v="7.4999999999999997E-2"/>
    <n v="139.42499999999998"/>
  </r>
  <r>
    <s v="profit"/>
    <n v="1429"/>
    <x v="5"/>
    <x v="23"/>
    <n v="18"/>
    <n v="1275.3"/>
    <n v="0.05"/>
    <n v="0.05"/>
    <n v="63.765000000000001"/>
  </r>
  <r>
    <s v="profit"/>
    <n v="1430"/>
    <x v="2"/>
    <x v="49"/>
    <n v="13"/>
    <n v="891.8"/>
    <s v="None"/>
    <n v="0"/>
    <n v="0"/>
  </r>
  <r>
    <s v="nonprofit"/>
    <n v="1431"/>
    <x v="2"/>
    <x v="11"/>
    <n v="29"/>
    <n v="2009.7"/>
    <n v="5.9499999999999997E-2"/>
    <n v="0"/>
    <n v="0"/>
  </r>
  <r>
    <s v="profit"/>
    <n v="1432"/>
    <x v="5"/>
    <x v="42"/>
    <n v="19"/>
    <n v="1123.8499999999999"/>
    <n v="0.04"/>
    <n v="0.04"/>
    <n v="44.954000000000001"/>
  </r>
  <r>
    <s v="profit"/>
    <n v="1433"/>
    <x v="6"/>
    <x v="21"/>
    <n v="16"/>
    <n v="1144"/>
    <n v="7.0000000000000007E-2"/>
    <n v="7.0000000000000007E-2"/>
    <n v="80.080000000000013"/>
  </r>
  <r>
    <s v="nonprofit"/>
    <n v="1434"/>
    <x v="1"/>
    <x v="10"/>
    <n v="10"/>
    <n v="436.5"/>
    <s v="None"/>
    <n v="0"/>
    <n v="0"/>
  </r>
  <r>
    <s v="profit"/>
    <n v="1435"/>
    <x v="6"/>
    <x v="50"/>
    <n v="28"/>
    <n v="1856.4"/>
    <n v="0.06"/>
    <n v="0.06"/>
    <n v="111.384"/>
  </r>
  <r>
    <s v="profit"/>
    <n v="1436"/>
    <x v="7"/>
    <x v="40"/>
    <n v="19"/>
    <n v="2850"/>
    <n v="0.06"/>
    <n v="0.06"/>
    <n v="171"/>
  </r>
  <r>
    <s v="profit"/>
    <n v="1437"/>
    <x v="7"/>
    <x v="2"/>
    <n v="27"/>
    <n v="4212"/>
    <n v="7.0000000000000007E-2"/>
    <n v="7.0000000000000007E-2"/>
    <n v="294.84000000000003"/>
  </r>
  <r>
    <s v="profit"/>
    <n v="1438"/>
    <x v="2"/>
    <x v="1"/>
    <n v="26"/>
    <n v="1801.8"/>
    <n v="0.06"/>
    <n v="0.06"/>
    <n v="108.10799999999999"/>
  </r>
  <r>
    <s v="profit"/>
    <n v="1439"/>
    <x v="7"/>
    <x v="11"/>
    <n v="31"/>
    <n v="4882.5"/>
    <n v="5.9499999999999997E-2"/>
    <n v="5.9499999999999997E-2"/>
    <n v="290.50874999999996"/>
  </r>
  <r>
    <s v="profit"/>
    <n v="1440"/>
    <x v="6"/>
    <x v="44"/>
    <n v="14"/>
    <n v="855.4"/>
    <n v="4.7500000000000001E-2"/>
    <n v="4.7500000000000001E-2"/>
    <n v="40.631500000000003"/>
  </r>
  <r>
    <s v="profit"/>
    <n v="1441"/>
    <x v="6"/>
    <x v="46"/>
    <n v="16"/>
    <n v="1040"/>
    <n v="0.06"/>
    <n v="0.06"/>
    <n v="62.4"/>
  </r>
  <r>
    <s v="profit"/>
    <n v="1442"/>
    <x v="6"/>
    <x v="3"/>
    <n v="14"/>
    <n v="937.3"/>
    <n v="6.1499999999999999E-2"/>
    <n v="6.1499999999999999E-2"/>
    <n v="57.643949999999997"/>
  </r>
  <r>
    <s v="profit"/>
    <n v="1443"/>
    <x v="3"/>
    <x v="9"/>
    <n v="25"/>
    <n v="2100"/>
    <n v="0.06"/>
    <n v="0.06"/>
    <n v="126"/>
  </r>
  <r>
    <s v="profit"/>
    <n v="1444"/>
    <x v="7"/>
    <x v="48"/>
    <n v="19"/>
    <n v="2878.5"/>
    <n v="5.2999999999999999E-2"/>
    <n v="5.2999999999999999E-2"/>
    <n v="152.56049999999999"/>
  </r>
  <r>
    <s v="profit"/>
    <n v="1445"/>
    <x v="0"/>
    <x v="26"/>
    <n v="11"/>
    <n v="2240.6999999999998"/>
    <n v="0.04"/>
    <n v="0.04"/>
    <n v="89.628"/>
  </r>
  <r>
    <s v="profit"/>
    <n v="1446"/>
    <x v="6"/>
    <x v="16"/>
    <n v="33"/>
    <n v="1973.4"/>
    <s v="None"/>
    <n v="0"/>
    <n v="0"/>
  </r>
  <r>
    <s v="profit"/>
    <n v="1447"/>
    <x v="2"/>
    <x v="4"/>
    <n v="19"/>
    <n v="1303.4000000000001"/>
    <n v="6.8750000000000006E-2"/>
    <n v="6.8750000000000006E-2"/>
    <n v="89.608750000000015"/>
  </r>
  <r>
    <s v="profit"/>
    <n v="1448"/>
    <x v="7"/>
    <x v="42"/>
    <n v="15"/>
    <n v="2025"/>
    <n v="0.04"/>
    <n v="0.04"/>
    <n v="81"/>
  </r>
  <r>
    <s v="profit"/>
    <n v="1449"/>
    <x v="3"/>
    <x v="14"/>
    <n v="12"/>
    <n v="1008"/>
    <n v="0.06"/>
    <n v="0.06"/>
    <n v="60.48"/>
  </r>
  <r>
    <s v="profit"/>
    <n v="1450"/>
    <x v="1"/>
    <x v="22"/>
    <n v="11"/>
    <n v="485.1"/>
    <n v="0.04"/>
    <n v="0.04"/>
    <n v="19.404"/>
  </r>
  <r>
    <s v="profit"/>
    <n v="1451"/>
    <x v="7"/>
    <x v="17"/>
    <n v="28"/>
    <n v="4368"/>
    <n v="7.0000000000000007E-2"/>
    <n v="7.0000000000000007E-2"/>
    <n v="305.76000000000005"/>
  </r>
  <r>
    <s v="profit"/>
    <n v="1452"/>
    <x v="5"/>
    <x v="39"/>
    <n v="13"/>
    <n v="768.95"/>
    <n v="6.5000000000000002E-2"/>
    <n v="6.5000000000000002E-2"/>
    <n v="49.981750000000005"/>
  </r>
  <r>
    <s v="profit"/>
    <n v="1453"/>
    <x v="5"/>
    <x v="9"/>
    <n v="12"/>
    <n v="787.8"/>
    <n v="0.06"/>
    <n v="0.06"/>
    <n v="47.267999999999994"/>
  </r>
  <r>
    <s v="profit"/>
    <n v="1454"/>
    <x v="4"/>
    <x v="47"/>
    <n v="32"/>
    <n v="528"/>
    <n v="5.7500000000000002E-2"/>
    <n v="5.7500000000000002E-2"/>
    <n v="30.360000000000003"/>
  </r>
  <r>
    <s v="profit"/>
    <n v="1455"/>
    <x v="6"/>
    <x v="23"/>
    <n v="10"/>
    <n v="669.5"/>
    <n v="0.05"/>
    <n v="0.05"/>
    <n v="33.475000000000001"/>
  </r>
  <r>
    <s v="profit"/>
    <n v="1456"/>
    <x v="2"/>
    <x v="6"/>
    <n v="31"/>
    <n v="2235.1"/>
    <n v="7.0000000000000007E-2"/>
    <n v="7.0000000000000007E-2"/>
    <n v="156.45700000000002"/>
  </r>
  <r>
    <s v="profit"/>
    <n v="1457"/>
    <x v="2"/>
    <x v="35"/>
    <n v="28"/>
    <n v="1822.8"/>
    <n v="5.7500000000000002E-2"/>
    <n v="5.7500000000000002E-2"/>
    <n v="104.81100000000001"/>
  </r>
  <r>
    <s v="profit"/>
    <n v="1458"/>
    <x v="5"/>
    <x v="10"/>
    <n v="16"/>
    <n v="1144"/>
    <s v="None"/>
    <n v="0"/>
    <n v="0"/>
  </r>
  <r>
    <s v="profit"/>
    <n v="1459"/>
    <x v="1"/>
    <x v="39"/>
    <n v="32"/>
    <n v="1454.4"/>
    <n v="6.5000000000000002E-2"/>
    <n v="6.5000000000000002E-2"/>
    <n v="94.536000000000016"/>
  </r>
  <r>
    <s v="profit"/>
    <n v="1460"/>
    <x v="5"/>
    <x v="6"/>
    <n v="32"/>
    <n v="2017.6"/>
    <n v="7.0000000000000007E-2"/>
    <n v="7.0000000000000007E-2"/>
    <n v="141.232"/>
  </r>
  <r>
    <s v="profit"/>
    <n v="1461"/>
    <x v="0"/>
    <x v="24"/>
    <n v="17"/>
    <n v="3498.6"/>
    <n v="0.06"/>
    <n v="0.06"/>
    <n v="209.916"/>
  </r>
  <r>
    <s v="profit"/>
    <n v="1462"/>
    <x v="1"/>
    <x v="34"/>
    <n v="26"/>
    <n v="1251.9000000000001"/>
    <n v="5.1249999999999997E-2"/>
    <n v="5.1249999999999997E-2"/>
    <n v="64.159875"/>
  </r>
  <r>
    <s v="profit"/>
    <n v="1463"/>
    <x v="5"/>
    <x v="26"/>
    <n v="13"/>
    <n v="760.5"/>
    <n v="0.04"/>
    <n v="0.04"/>
    <n v="30.42"/>
  </r>
  <r>
    <s v="profit"/>
    <n v="1464"/>
    <x v="2"/>
    <x v="30"/>
    <n v="32"/>
    <n v="2038.4"/>
    <n v="6.3500000000000001E-2"/>
    <n v="6.3500000000000001E-2"/>
    <n v="129.4384"/>
  </r>
  <r>
    <s v="profit"/>
    <n v="1465"/>
    <x v="7"/>
    <x v="0"/>
    <n v="31"/>
    <n v="4836"/>
    <n v="6.25E-2"/>
    <n v="6.25E-2"/>
    <n v="302.25"/>
  </r>
  <r>
    <s v="nonprofit"/>
    <n v="1466"/>
    <x v="5"/>
    <x v="50"/>
    <n v="35"/>
    <n v="2070.25"/>
    <n v="0.06"/>
    <n v="0"/>
    <n v="0"/>
  </r>
  <r>
    <s v="profit"/>
    <n v="1467"/>
    <x v="6"/>
    <x v="46"/>
    <n v="25"/>
    <n v="1706.25"/>
    <n v="0.06"/>
    <n v="0.06"/>
    <n v="102.375"/>
  </r>
  <r>
    <s v="profit"/>
    <n v="1468"/>
    <x v="2"/>
    <x v="7"/>
    <n v="26"/>
    <n v="1692.6"/>
    <n v="4.2250000000000003E-2"/>
    <n v="4.2250000000000003E-2"/>
    <n v="71.512349999999998"/>
  </r>
  <r>
    <s v="profit"/>
    <n v="1469"/>
    <x v="3"/>
    <x v="21"/>
    <n v="11"/>
    <n v="853.6"/>
    <n v="7.0000000000000007E-2"/>
    <n v="7.0000000000000007E-2"/>
    <n v="59.75200000000001"/>
  </r>
  <r>
    <s v="profit"/>
    <n v="1470"/>
    <x v="4"/>
    <x v="41"/>
    <n v="30"/>
    <n v="418.5"/>
    <n v="0.04"/>
    <n v="0.04"/>
    <n v="16.740000000000002"/>
  </r>
  <r>
    <s v="profit"/>
    <n v="1471"/>
    <x v="3"/>
    <x v="0"/>
    <n v="34"/>
    <n v="2692.8"/>
    <n v="6.25E-2"/>
    <n v="6.25E-2"/>
    <n v="168.3"/>
  </r>
  <r>
    <s v="profit"/>
    <n v="1472"/>
    <x v="6"/>
    <x v="3"/>
    <n v="32"/>
    <n v="2225.6"/>
    <n v="6.1499999999999999E-2"/>
    <n v="6.1499999999999999E-2"/>
    <n v="136.87439999999998"/>
  </r>
  <r>
    <s v="profit"/>
    <n v="1473"/>
    <x v="2"/>
    <x v="2"/>
    <n v="20"/>
    <n v="1498"/>
    <n v="7.0000000000000007E-2"/>
    <n v="7.0000000000000007E-2"/>
    <n v="104.86000000000001"/>
  </r>
  <r>
    <s v="profit"/>
    <n v="1474"/>
    <x v="3"/>
    <x v="40"/>
    <n v="23"/>
    <n v="1692.8"/>
    <n v="0.06"/>
    <n v="0.06"/>
    <n v="101.568"/>
  </r>
  <r>
    <s v="profit"/>
    <n v="1475"/>
    <x v="1"/>
    <x v="24"/>
    <n v="18"/>
    <n v="737.1"/>
    <n v="0.06"/>
    <n v="0.06"/>
    <n v="44.225999999999999"/>
  </r>
  <r>
    <s v="profit"/>
    <n v="1476"/>
    <x v="4"/>
    <x v="4"/>
    <n v="33"/>
    <n v="485.1"/>
    <n v="6.8750000000000006E-2"/>
    <n v="6.8750000000000006E-2"/>
    <n v="33.350625000000001"/>
  </r>
  <r>
    <s v="profit"/>
    <n v="1477"/>
    <x v="4"/>
    <x v="9"/>
    <n v="24"/>
    <n v="327.60000000000002"/>
    <n v="0.06"/>
    <n v="0.06"/>
    <n v="19.656000000000002"/>
  </r>
  <r>
    <s v="nonprofit"/>
    <n v="1478"/>
    <x v="0"/>
    <x v="4"/>
    <n v="25"/>
    <n v="4987.5"/>
    <n v="6.8750000000000006E-2"/>
    <n v="0"/>
    <n v="0"/>
  </r>
  <r>
    <s v="profit"/>
    <n v="1479"/>
    <x v="6"/>
    <x v="37"/>
    <n v="34"/>
    <n v="2232.1"/>
    <n v="7.0000000000000007E-2"/>
    <n v="7.0000000000000007E-2"/>
    <n v="156.24700000000001"/>
  </r>
  <r>
    <s v="profit"/>
    <n v="1480"/>
    <x v="2"/>
    <x v="33"/>
    <n v="34"/>
    <n v="2189.6"/>
    <n v="0.05"/>
    <n v="0.05"/>
    <n v="109.48"/>
  </r>
  <r>
    <s v="profit"/>
    <n v="1481"/>
    <x v="0"/>
    <x v="13"/>
    <n v="31"/>
    <n v="7030.8"/>
    <n v="4.4999999999999998E-2"/>
    <n v="4.4999999999999998E-2"/>
    <n v="316.38600000000002"/>
  </r>
  <r>
    <s v="profit"/>
    <n v="1482"/>
    <x v="3"/>
    <x v="28"/>
    <n v="19"/>
    <n v="1398.4"/>
    <s v="None"/>
    <n v="0"/>
    <n v="0"/>
  </r>
  <r>
    <s v="profit"/>
    <n v="1483"/>
    <x v="6"/>
    <x v="43"/>
    <n v="34"/>
    <n v="2099.5"/>
    <n v="6.5000000000000002E-2"/>
    <n v="6.5000000000000002E-2"/>
    <n v="136.4675"/>
  </r>
  <r>
    <s v="profit"/>
    <n v="1484"/>
    <x v="2"/>
    <x v="18"/>
    <n v="28"/>
    <n v="2116.8000000000002"/>
    <n v="0.06"/>
    <n v="0.06"/>
    <n v="127.00800000000001"/>
  </r>
  <r>
    <s v="profit"/>
    <n v="1485"/>
    <x v="5"/>
    <x v="0"/>
    <n v="24"/>
    <n v="1669.2"/>
    <n v="6.25E-2"/>
    <n v="6.25E-2"/>
    <n v="104.325"/>
  </r>
  <r>
    <s v="profit"/>
    <n v="1486"/>
    <x v="0"/>
    <x v="26"/>
    <n v="15"/>
    <n v="3465"/>
    <n v="0.04"/>
    <n v="0.04"/>
    <n v="138.6"/>
  </r>
  <r>
    <s v="profit"/>
    <n v="1487"/>
    <x v="1"/>
    <x v="3"/>
    <n v="10"/>
    <n v="414"/>
    <n v="6.1499999999999999E-2"/>
    <n v="6.1499999999999999E-2"/>
    <n v="25.460999999999999"/>
  </r>
  <r>
    <s v="profit"/>
    <n v="1488"/>
    <x v="7"/>
    <x v="23"/>
    <n v="28"/>
    <n v="4620"/>
    <n v="0.05"/>
    <n v="0.05"/>
    <n v="231"/>
  </r>
  <r>
    <s v="profit"/>
    <n v="1489"/>
    <x v="3"/>
    <x v="19"/>
    <n v="33"/>
    <n v="2719.2"/>
    <n v="5.5E-2"/>
    <n v="5.5E-2"/>
    <n v="149.55599999999998"/>
  </r>
  <r>
    <s v="profit"/>
    <n v="1490"/>
    <x v="6"/>
    <x v="25"/>
    <n v="16"/>
    <n v="1123.2"/>
    <n v="7.4999999999999997E-2"/>
    <n v="7.4999999999999997E-2"/>
    <n v="84.24"/>
  </r>
  <r>
    <s v="profit"/>
    <n v="1491"/>
    <x v="4"/>
    <x v="35"/>
    <n v="26"/>
    <n v="362.7"/>
    <n v="5.7500000000000002E-2"/>
    <n v="5.7500000000000002E-2"/>
    <n v="20.855250000000002"/>
  </r>
  <r>
    <s v="profit"/>
    <n v="1492"/>
    <x v="3"/>
    <x v="19"/>
    <n v="16"/>
    <n v="1408"/>
    <n v="5.5E-2"/>
    <n v="5.5E-2"/>
    <n v="77.44"/>
  </r>
  <r>
    <s v="profit"/>
    <n v="1493"/>
    <x v="2"/>
    <x v="29"/>
    <n v="17"/>
    <n v="1213.8"/>
    <n v="6.8500000000000005E-2"/>
    <n v="6.8500000000000005E-2"/>
    <n v="83.145300000000006"/>
  </r>
  <r>
    <s v="profit"/>
    <n v="1494"/>
    <x v="0"/>
    <x v="26"/>
    <n v="18"/>
    <n v="3591"/>
    <n v="0.04"/>
    <n v="0.04"/>
    <n v="143.64000000000001"/>
  </r>
  <r>
    <s v="profit"/>
    <n v="1495"/>
    <x v="3"/>
    <x v="36"/>
    <n v="20"/>
    <n v="1696"/>
    <s v="None"/>
    <n v="0"/>
    <n v="0"/>
  </r>
  <r>
    <s v="profit"/>
    <n v="1496"/>
    <x v="5"/>
    <x v="18"/>
    <n v="25"/>
    <n v="1657.5"/>
    <n v="0.06"/>
    <n v="0.06"/>
    <n v="99.45"/>
  </r>
  <r>
    <s v="profit"/>
    <n v="1497"/>
    <x v="6"/>
    <x v="5"/>
    <n v="14"/>
    <n v="873.6"/>
    <n v="6.25E-2"/>
    <n v="6.25E-2"/>
    <n v="54.6"/>
  </r>
  <r>
    <s v="profit"/>
    <n v="1498"/>
    <x v="2"/>
    <x v="32"/>
    <n v="28"/>
    <n v="2136.4"/>
    <n v="6.25E-2"/>
    <n v="6.25E-2"/>
    <n v="133.52500000000001"/>
  </r>
  <r>
    <s v="profit"/>
    <n v="1499"/>
    <x v="1"/>
    <x v="42"/>
    <n v="29"/>
    <n v="1318.05"/>
    <n v="0.04"/>
    <n v="0.04"/>
    <n v="52.722000000000001"/>
  </r>
  <r>
    <s v="profit"/>
    <n v="1500"/>
    <x v="5"/>
    <x v="27"/>
    <n v="22"/>
    <n v="1573"/>
    <n v="0.04"/>
    <n v="0.04"/>
    <n v="62.92"/>
  </r>
  <r>
    <s v="profit"/>
    <n v="1501"/>
    <x v="5"/>
    <x v="35"/>
    <n v="19"/>
    <n v="1259.7"/>
    <n v="5.7500000000000002E-2"/>
    <n v="5.7500000000000002E-2"/>
    <n v="72.432750000000013"/>
  </r>
  <r>
    <s v="profit"/>
    <n v="1502"/>
    <x v="5"/>
    <x v="41"/>
    <n v="22"/>
    <n v="1544.4"/>
    <n v="0.04"/>
    <n v="0.04"/>
    <n v="61.776000000000003"/>
  </r>
  <r>
    <s v="profit"/>
    <n v="1503"/>
    <x v="2"/>
    <x v="8"/>
    <n v="26"/>
    <n v="1801.8"/>
    <n v="5.6000000000000001E-2"/>
    <n v="5.6000000000000001E-2"/>
    <n v="100.9008"/>
  </r>
  <r>
    <s v="profit"/>
    <n v="1504"/>
    <x v="7"/>
    <x v="29"/>
    <n v="26"/>
    <n v="3900"/>
    <n v="6.8500000000000005E-2"/>
    <n v="6.8500000000000005E-2"/>
    <n v="267.15000000000003"/>
  </r>
  <r>
    <s v="profit"/>
    <n v="1505"/>
    <x v="2"/>
    <x v="42"/>
    <n v="10"/>
    <n v="630"/>
    <n v="0.04"/>
    <n v="0.04"/>
    <n v="25.2"/>
  </r>
  <r>
    <s v="profit"/>
    <n v="1506"/>
    <x v="1"/>
    <x v="31"/>
    <n v="32"/>
    <n v="1512"/>
    <n v="5.5E-2"/>
    <n v="5.5E-2"/>
    <n v="83.16"/>
  </r>
  <r>
    <s v="profit"/>
    <n v="1507"/>
    <x v="4"/>
    <x v="24"/>
    <n v="32"/>
    <n v="504"/>
    <n v="0.06"/>
    <n v="0.06"/>
    <n v="30.24"/>
  </r>
  <r>
    <s v="profit"/>
    <n v="1508"/>
    <x v="2"/>
    <x v="44"/>
    <n v="26"/>
    <n v="1674.4"/>
    <n v="4.7500000000000001E-2"/>
    <n v="4.7500000000000001E-2"/>
    <n v="79.534000000000006"/>
  </r>
  <r>
    <s v="profit"/>
    <n v="1509"/>
    <x v="7"/>
    <x v="1"/>
    <n v="35"/>
    <n v="5407.5"/>
    <n v="0.06"/>
    <n v="0.06"/>
    <n v="324.45"/>
  </r>
  <r>
    <s v="profit"/>
    <n v="1510"/>
    <x v="1"/>
    <x v="35"/>
    <n v="27"/>
    <n v="1300.05"/>
    <n v="5.7500000000000002E-2"/>
    <n v="5.7500000000000002E-2"/>
    <n v="74.752875000000003"/>
  </r>
  <r>
    <s v="profit"/>
    <n v="1511"/>
    <x v="5"/>
    <x v="47"/>
    <n v="25"/>
    <n v="1625"/>
    <n v="5.7500000000000002E-2"/>
    <n v="5.7500000000000002E-2"/>
    <n v="93.4375"/>
  </r>
  <r>
    <s v="nonprofit"/>
    <n v="1512"/>
    <x v="1"/>
    <x v="50"/>
    <n v="31"/>
    <n v="1339.2"/>
    <n v="0.06"/>
    <n v="0"/>
    <n v="0"/>
  </r>
  <r>
    <s v="profit"/>
    <n v="1513"/>
    <x v="5"/>
    <x v="40"/>
    <n v="23"/>
    <n v="1509.95"/>
    <n v="0.06"/>
    <n v="0.06"/>
    <n v="90.596999999999994"/>
  </r>
  <r>
    <s v="profit"/>
    <n v="1514"/>
    <x v="2"/>
    <x v="8"/>
    <n v="13"/>
    <n v="946.4"/>
    <n v="5.6000000000000001E-2"/>
    <n v="5.6000000000000001E-2"/>
    <n v="52.998399999999997"/>
  </r>
  <r>
    <s v="profit"/>
    <n v="1515"/>
    <x v="5"/>
    <x v="46"/>
    <n v="28"/>
    <n v="1983.8"/>
    <n v="0.06"/>
    <n v="0.06"/>
    <n v="119.02799999999999"/>
  </r>
  <r>
    <s v="profit"/>
    <n v="1516"/>
    <x v="0"/>
    <x v="13"/>
    <n v="23"/>
    <n v="4974.8999999999996"/>
    <n v="4.4999999999999998E-2"/>
    <n v="4.4999999999999998E-2"/>
    <n v="223.87049999999996"/>
  </r>
  <r>
    <s v="profit"/>
    <n v="1517"/>
    <x v="7"/>
    <x v="9"/>
    <n v="35"/>
    <n v="5092.5"/>
    <n v="0.06"/>
    <n v="0.06"/>
    <n v="305.55"/>
  </r>
  <r>
    <s v="profit"/>
    <n v="1518"/>
    <x v="1"/>
    <x v="1"/>
    <n v="34"/>
    <n v="1683"/>
    <n v="0.06"/>
    <n v="0.06"/>
    <n v="100.97999999999999"/>
  </r>
  <r>
    <s v="profit"/>
    <n v="1519"/>
    <x v="3"/>
    <x v="25"/>
    <n v="34"/>
    <n v="2448"/>
    <n v="7.4999999999999997E-2"/>
    <n v="7.4999999999999997E-2"/>
    <n v="183.6"/>
  </r>
  <r>
    <s v="profit"/>
    <n v="1520"/>
    <x v="1"/>
    <x v="35"/>
    <n v="12"/>
    <n v="523.79999999999995"/>
    <n v="5.7500000000000002E-2"/>
    <n v="5.7500000000000002E-2"/>
    <n v="30.118499999999997"/>
  </r>
  <r>
    <s v="profit"/>
    <n v="1521"/>
    <x v="5"/>
    <x v="6"/>
    <n v="32"/>
    <n v="2267.1999999999998"/>
    <n v="7.0000000000000007E-2"/>
    <n v="7.0000000000000007E-2"/>
    <n v="158.70400000000001"/>
  </r>
  <r>
    <s v="nonprofit"/>
    <n v="1522"/>
    <x v="0"/>
    <x v="32"/>
    <n v="23"/>
    <n v="5168.1000000000004"/>
    <n v="6.25E-2"/>
    <n v="0"/>
    <n v="0"/>
  </r>
  <r>
    <s v="profit"/>
    <n v="1523"/>
    <x v="1"/>
    <x v="35"/>
    <n v="19"/>
    <n v="931.95"/>
    <n v="5.7500000000000002E-2"/>
    <n v="5.7500000000000002E-2"/>
    <n v="53.587125000000007"/>
  </r>
  <r>
    <s v="profit"/>
    <n v="1524"/>
    <x v="2"/>
    <x v="38"/>
    <n v="10"/>
    <n v="630"/>
    <n v="0.04"/>
    <n v="0.04"/>
    <n v="25.2"/>
  </r>
  <r>
    <s v="profit"/>
    <n v="1525"/>
    <x v="0"/>
    <x v="33"/>
    <n v="21"/>
    <n v="4718.7"/>
    <n v="0.05"/>
    <n v="0.05"/>
    <n v="235.935"/>
  </r>
  <r>
    <s v="profit"/>
    <n v="1526"/>
    <x v="2"/>
    <x v="11"/>
    <n v="33"/>
    <n v="2217.6"/>
    <n v="5.9499999999999997E-2"/>
    <n v="5.9499999999999997E-2"/>
    <n v="131.94719999999998"/>
  </r>
  <r>
    <s v="profit"/>
    <n v="1527"/>
    <x v="3"/>
    <x v="0"/>
    <n v="23"/>
    <n v="1729.6"/>
    <n v="6.25E-2"/>
    <n v="6.25E-2"/>
    <n v="108.1"/>
  </r>
  <r>
    <s v="profit"/>
    <n v="1528"/>
    <x v="6"/>
    <x v="18"/>
    <n v="21"/>
    <n v="1365"/>
    <n v="0.06"/>
    <n v="0.06"/>
    <n v="81.899999999999991"/>
  </r>
  <r>
    <s v="profit"/>
    <n v="1529"/>
    <x v="6"/>
    <x v="33"/>
    <n v="27"/>
    <n v="1649.7"/>
    <n v="0.05"/>
    <n v="0.05"/>
    <n v="82.485000000000014"/>
  </r>
  <r>
    <s v="nonprofit"/>
    <n v="1530"/>
    <x v="6"/>
    <x v="42"/>
    <n v="24"/>
    <n v="1435.2"/>
    <n v="0.04"/>
    <n v="0"/>
    <n v="0"/>
  </r>
  <r>
    <s v="profit"/>
    <n v="1531"/>
    <x v="4"/>
    <x v="43"/>
    <n v="24"/>
    <n v="378"/>
    <n v="6.5000000000000002E-2"/>
    <n v="6.5000000000000002E-2"/>
    <n v="24.57"/>
  </r>
  <r>
    <s v="nonprofit"/>
    <n v="1532"/>
    <x v="7"/>
    <x v="41"/>
    <n v="24"/>
    <n v="3708"/>
    <n v="0.04"/>
    <n v="0"/>
    <n v="0"/>
  </r>
  <r>
    <s v="profit"/>
    <n v="1533"/>
    <x v="3"/>
    <x v="26"/>
    <n v="32"/>
    <n v="2790.4"/>
    <n v="0.04"/>
    <n v="0.04"/>
    <n v="111.616"/>
  </r>
  <r>
    <s v="nonprofit"/>
    <n v="1534"/>
    <x v="4"/>
    <x v="17"/>
    <n v="18"/>
    <n v="259.2"/>
    <n v="7.0000000000000007E-2"/>
    <n v="0"/>
    <n v="0"/>
  </r>
  <r>
    <s v="profit"/>
    <n v="1535"/>
    <x v="2"/>
    <x v="26"/>
    <n v="29"/>
    <n v="1847.3"/>
    <n v="0.04"/>
    <n v="0.04"/>
    <n v="73.891999999999996"/>
  </r>
  <r>
    <s v="profit"/>
    <n v="1536"/>
    <x v="7"/>
    <x v="13"/>
    <n v="13"/>
    <n v="2106"/>
    <n v="4.4999999999999998E-2"/>
    <n v="4.4999999999999998E-2"/>
    <n v="94.77"/>
  </r>
  <r>
    <s v="profit"/>
    <n v="1537"/>
    <x v="3"/>
    <x v="28"/>
    <n v="32"/>
    <n v="2585.6"/>
    <s v="None"/>
    <n v="0"/>
    <n v="0"/>
  </r>
  <r>
    <s v="profit"/>
    <n v="1538"/>
    <x v="0"/>
    <x v="28"/>
    <n v="30"/>
    <n v="6111"/>
    <s v="None"/>
    <n v="0"/>
    <n v="0"/>
  </r>
  <r>
    <s v="profit"/>
    <n v="1539"/>
    <x v="3"/>
    <x v="20"/>
    <n v="34"/>
    <n v="2856"/>
    <n v="0.06"/>
    <n v="0.06"/>
    <n v="171.35999999999999"/>
  </r>
  <r>
    <s v="profit"/>
    <n v="1540"/>
    <x v="5"/>
    <x v="37"/>
    <n v="27"/>
    <n v="1912.95"/>
    <n v="7.0000000000000007E-2"/>
    <n v="7.0000000000000007E-2"/>
    <n v="133.90650000000002"/>
  </r>
  <r>
    <s v="profit"/>
    <n v="1541"/>
    <x v="7"/>
    <x v="45"/>
    <n v="18"/>
    <n v="2781"/>
    <n v="2.9000000000000001E-2"/>
    <n v="2.9000000000000001E-2"/>
    <n v="80.649000000000001"/>
  </r>
  <r>
    <s v="profit"/>
    <n v="1542"/>
    <x v="1"/>
    <x v="3"/>
    <n v="23"/>
    <n v="1014.3"/>
    <n v="6.1499999999999999E-2"/>
    <n v="6.1499999999999999E-2"/>
    <n v="62.379449999999999"/>
  </r>
  <r>
    <s v="profit"/>
    <n v="1543"/>
    <x v="5"/>
    <x v="48"/>
    <n v="16"/>
    <n v="1133.5999999999999"/>
    <n v="5.2999999999999999E-2"/>
    <n v="5.2999999999999999E-2"/>
    <n v="60.080799999999996"/>
  </r>
  <r>
    <s v="profit"/>
    <n v="1544"/>
    <x v="5"/>
    <x v="8"/>
    <n v="13"/>
    <n v="895.7"/>
    <n v="5.6000000000000001E-2"/>
    <n v="5.6000000000000001E-2"/>
    <n v="50.159200000000006"/>
  </r>
  <r>
    <s v="profit"/>
    <n v="1545"/>
    <x v="3"/>
    <x v="48"/>
    <n v="17"/>
    <n v="1428"/>
    <n v="5.2999999999999999E-2"/>
    <n v="5.2999999999999999E-2"/>
    <n v="75.683999999999997"/>
  </r>
  <r>
    <s v="profit"/>
    <n v="1546"/>
    <x v="5"/>
    <x v="5"/>
    <n v="25"/>
    <n v="1527.5"/>
    <n v="6.25E-2"/>
    <n v="6.25E-2"/>
    <n v="95.46875"/>
  </r>
  <r>
    <s v="profit"/>
    <n v="1547"/>
    <x v="1"/>
    <x v="4"/>
    <n v="25"/>
    <n v="1125"/>
    <n v="6.8750000000000006E-2"/>
    <n v="6.8750000000000006E-2"/>
    <n v="77.34375"/>
  </r>
  <r>
    <s v="profit"/>
    <n v="1548"/>
    <x v="1"/>
    <x v="45"/>
    <n v="28"/>
    <n v="1184.4000000000001"/>
    <n v="2.9000000000000001E-2"/>
    <n v="2.9000000000000001E-2"/>
    <n v="34.347600000000007"/>
  </r>
  <r>
    <s v="profit"/>
    <n v="1549"/>
    <x v="2"/>
    <x v="26"/>
    <n v="14"/>
    <n v="989.8"/>
    <n v="0.04"/>
    <n v="0.04"/>
    <n v="39.591999999999999"/>
  </r>
  <r>
    <s v="profit"/>
    <n v="1550"/>
    <x v="5"/>
    <x v="39"/>
    <n v="29"/>
    <n v="2035.8"/>
    <n v="6.5000000000000002E-2"/>
    <n v="6.5000000000000002E-2"/>
    <n v="132.327"/>
  </r>
  <r>
    <s v="nonprofit"/>
    <n v="1551"/>
    <x v="3"/>
    <x v="6"/>
    <n v="27"/>
    <n v="2376"/>
    <n v="7.0000000000000007E-2"/>
    <n v="0"/>
    <n v="0"/>
  </r>
  <r>
    <s v="profit"/>
    <n v="1552"/>
    <x v="6"/>
    <x v="30"/>
    <n v="18"/>
    <n v="1193.4000000000001"/>
    <n v="6.3500000000000001E-2"/>
    <n v="6.3500000000000001E-2"/>
    <n v="75.780900000000003"/>
  </r>
  <r>
    <s v="profit"/>
    <n v="1553"/>
    <x v="0"/>
    <x v="44"/>
    <n v="33"/>
    <n v="7137.9"/>
    <n v="4.7500000000000001E-2"/>
    <n v="4.7500000000000001E-2"/>
    <n v="339.05025000000001"/>
  </r>
  <r>
    <s v="profit"/>
    <n v="1554"/>
    <x v="2"/>
    <x v="24"/>
    <n v="17"/>
    <n v="1178.0999999999999"/>
    <n v="0.06"/>
    <n v="0.06"/>
    <n v="70.685999999999993"/>
  </r>
  <r>
    <s v="profit"/>
    <n v="1555"/>
    <x v="6"/>
    <x v="16"/>
    <n v="10"/>
    <n v="591.5"/>
    <s v="None"/>
    <n v="0"/>
    <n v="0"/>
  </r>
  <r>
    <s v="profit"/>
    <n v="1556"/>
    <x v="5"/>
    <x v="32"/>
    <n v="20"/>
    <n v="1196"/>
    <n v="6.25E-2"/>
    <n v="6.25E-2"/>
    <n v="74.75"/>
  </r>
  <r>
    <s v="profit"/>
    <n v="1557"/>
    <x v="1"/>
    <x v="27"/>
    <n v="27"/>
    <n v="1227.1500000000001"/>
    <n v="0.04"/>
    <n v="0.04"/>
    <n v="49.086000000000006"/>
  </r>
  <r>
    <s v="profit"/>
    <n v="1558"/>
    <x v="1"/>
    <x v="24"/>
    <n v="13"/>
    <n v="555.75"/>
    <n v="0.06"/>
    <n v="0.06"/>
    <n v="33.344999999999999"/>
  </r>
  <r>
    <s v="profit"/>
    <n v="1559"/>
    <x v="1"/>
    <x v="2"/>
    <n v="19"/>
    <n v="855"/>
    <n v="7.0000000000000007E-2"/>
    <n v="7.0000000000000007E-2"/>
    <n v="59.850000000000009"/>
  </r>
  <r>
    <s v="profit"/>
    <n v="1560"/>
    <x v="4"/>
    <x v="22"/>
    <n v="15"/>
    <n v="209.25"/>
    <n v="0.04"/>
    <n v="0.04"/>
    <n v="8.370000000000001"/>
  </r>
  <r>
    <s v="nonprofit"/>
    <n v="1561"/>
    <x v="1"/>
    <x v="2"/>
    <n v="28"/>
    <n v="1260"/>
    <n v="7.0000000000000007E-2"/>
    <n v="0"/>
    <n v="0"/>
  </r>
  <r>
    <s v="profit"/>
    <n v="1562"/>
    <x v="2"/>
    <x v="5"/>
    <n v="20"/>
    <n v="1526"/>
    <n v="6.25E-2"/>
    <n v="6.25E-2"/>
    <n v="95.375"/>
  </r>
  <r>
    <s v="profit"/>
    <n v="1563"/>
    <x v="2"/>
    <x v="36"/>
    <n v="25"/>
    <n v="1890"/>
    <s v="None"/>
    <n v="0"/>
    <n v="0"/>
  </r>
  <r>
    <s v="profit"/>
    <n v="1564"/>
    <x v="0"/>
    <x v="13"/>
    <n v="29"/>
    <n v="6638.1"/>
    <n v="4.4999999999999998E-2"/>
    <n v="4.4999999999999998E-2"/>
    <n v="298.71449999999999"/>
  </r>
  <r>
    <s v="profit"/>
    <n v="1565"/>
    <x v="0"/>
    <x v="15"/>
    <n v="13"/>
    <n v="2893.8"/>
    <n v="0.06"/>
    <n v="0.06"/>
    <n v="173.62800000000001"/>
  </r>
  <r>
    <s v="profit"/>
    <n v="1566"/>
    <x v="7"/>
    <x v="19"/>
    <n v="21"/>
    <n v="3087"/>
    <n v="5.5E-2"/>
    <n v="5.5E-2"/>
    <n v="169.785"/>
  </r>
  <r>
    <s v="profit"/>
    <n v="1567"/>
    <x v="2"/>
    <x v="5"/>
    <n v="16"/>
    <n v="1209.5999999999999"/>
    <n v="6.25E-2"/>
    <n v="6.25E-2"/>
    <n v="75.599999999999994"/>
  </r>
  <r>
    <s v="profit"/>
    <n v="1568"/>
    <x v="3"/>
    <x v="17"/>
    <n v="31"/>
    <n v="2703.2"/>
    <n v="7.0000000000000007E-2"/>
    <n v="7.0000000000000007E-2"/>
    <n v="189.22400000000002"/>
  </r>
  <r>
    <s v="profit"/>
    <n v="1569"/>
    <x v="4"/>
    <x v="23"/>
    <n v="16"/>
    <n v="247.2"/>
    <n v="0.05"/>
    <n v="0.05"/>
    <n v="12.36"/>
  </r>
  <r>
    <s v="profit"/>
    <n v="1570"/>
    <x v="2"/>
    <x v="46"/>
    <n v="24"/>
    <n v="1814.4"/>
    <n v="0.06"/>
    <n v="0.06"/>
    <n v="108.864"/>
  </r>
  <r>
    <s v="profit"/>
    <n v="1571"/>
    <x v="4"/>
    <x v="34"/>
    <n v="18"/>
    <n v="259.2"/>
    <n v="5.1249999999999997E-2"/>
    <n v="5.1249999999999997E-2"/>
    <n v="13.283999999999999"/>
  </r>
  <r>
    <s v="profit"/>
    <n v="1572"/>
    <x v="0"/>
    <x v="2"/>
    <n v="15"/>
    <n v="3433.5"/>
    <n v="7.0000000000000007E-2"/>
    <n v="7.0000000000000007E-2"/>
    <n v="240.34500000000003"/>
  </r>
  <r>
    <s v="profit"/>
    <n v="1573"/>
    <x v="5"/>
    <x v="39"/>
    <n v="19"/>
    <n v="1346.15"/>
    <n v="6.5000000000000002E-2"/>
    <n v="6.5000000000000002E-2"/>
    <n v="87.499750000000006"/>
  </r>
  <r>
    <s v="profit"/>
    <n v="1574"/>
    <x v="6"/>
    <x v="45"/>
    <n v="29"/>
    <n v="1771.9"/>
    <n v="2.9000000000000001E-2"/>
    <n v="2.9000000000000001E-2"/>
    <n v="51.385100000000008"/>
  </r>
  <r>
    <s v="profit"/>
    <n v="1575"/>
    <x v="1"/>
    <x v="7"/>
    <n v="31"/>
    <n v="1464.75"/>
    <n v="4.2250000000000003E-2"/>
    <n v="4.2250000000000003E-2"/>
    <n v="61.885687500000003"/>
  </r>
  <r>
    <s v="profit"/>
    <n v="1576"/>
    <x v="5"/>
    <x v="34"/>
    <n v="10"/>
    <n v="702"/>
    <n v="5.1249999999999997E-2"/>
    <n v="5.1249999999999997E-2"/>
    <n v="35.977499999999999"/>
  </r>
  <r>
    <s v="profit"/>
    <n v="1577"/>
    <x v="0"/>
    <x v="7"/>
    <n v="17"/>
    <n v="3355.8"/>
    <n v="4.2250000000000003E-2"/>
    <n v="4.2250000000000003E-2"/>
    <n v="141.78255000000001"/>
  </r>
  <r>
    <s v="profit"/>
    <n v="1578"/>
    <x v="4"/>
    <x v="40"/>
    <n v="23"/>
    <n v="362.25"/>
    <n v="0.06"/>
    <n v="0.06"/>
    <n v="21.734999999999999"/>
  </r>
  <r>
    <s v="profit"/>
    <n v="1579"/>
    <x v="4"/>
    <x v="5"/>
    <n v="17"/>
    <n v="229.5"/>
    <n v="6.25E-2"/>
    <n v="6.25E-2"/>
    <n v="14.34375"/>
  </r>
  <r>
    <s v="profit"/>
    <n v="1580"/>
    <x v="4"/>
    <x v="13"/>
    <n v="14"/>
    <n v="205.8"/>
    <n v="4.4999999999999998E-2"/>
    <n v="4.4999999999999998E-2"/>
    <n v="9.261000000000001"/>
  </r>
  <r>
    <s v="profit"/>
    <n v="1581"/>
    <x v="6"/>
    <x v="25"/>
    <n v="12"/>
    <n v="780"/>
    <n v="7.4999999999999997E-2"/>
    <n v="7.4999999999999997E-2"/>
    <n v="58.5"/>
  </r>
  <r>
    <s v="profit"/>
    <n v="1582"/>
    <x v="7"/>
    <x v="37"/>
    <n v="31"/>
    <n v="4417.5"/>
    <n v="7.0000000000000007E-2"/>
    <n v="7.0000000000000007E-2"/>
    <n v="309.22500000000002"/>
  </r>
  <r>
    <s v="profit"/>
    <n v="1583"/>
    <x v="4"/>
    <x v="26"/>
    <n v="15"/>
    <n v="222.75"/>
    <n v="0.04"/>
    <n v="0.04"/>
    <n v="8.91"/>
  </r>
  <r>
    <s v="profit"/>
    <n v="1584"/>
    <x v="5"/>
    <x v="0"/>
    <n v="11"/>
    <n v="722.15"/>
    <n v="6.25E-2"/>
    <n v="6.25E-2"/>
    <n v="45.134374999999999"/>
  </r>
  <r>
    <s v="profit"/>
    <n v="1585"/>
    <x v="3"/>
    <x v="34"/>
    <n v="24"/>
    <n v="2112"/>
    <n v="5.1249999999999997E-2"/>
    <n v="5.1249999999999997E-2"/>
    <n v="108.24"/>
  </r>
  <r>
    <s v="profit"/>
    <n v="1586"/>
    <x v="7"/>
    <x v="13"/>
    <n v="16"/>
    <n v="2376"/>
    <n v="4.4999999999999998E-2"/>
    <n v="4.4999999999999998E-2"/>
    <n v="106.92"/>
  </r>
  <r>
    <s v="profit"/>
    <n v="1587"/>
    <x v="4"/>
    <x v="24"/>
    <n v="25"/>
    <n v="375"/>
    <n v="0.06"/>
    <n v="0.06"/>
    <n v="22.5"/>
  </r>
  <r>
    <s v="profit"/>
    <n v="1588"/>
    <x v="0"/>
    <x v="43"/>
    <n v="28"/>
    <n v="6468"/>
    <n v="6.5000000000000002E-2"/>
    <n v="6.5000000000000002E-2"/>
    <n v="420.42"/>
  </r>
  <r>
    <s v="profit"/>
    <n v="1589"/>
    <x v="7"/>
    <x v="26"/>
    <n v="15"/>
    <n v="2452.5"/>
    <n v="0.04"/>
    <n v="0.04"/>
    <n v="98.100000000000009"/>
  </r>
  <r>
    <s v="profit"/>
    <n v="1590"/>
    <x v="5"/>
    <x v="39"/>
    <n v="12"/>
    <n v="834.6"/>
    <n v="6.5000000000000002E-2"/>
    <n v="6.5000000000000002E-2"/>
    <n v="54.249000000000002"/>
  </r>
  <r>
    <s v="nonprofit"/>
    <n v="1591"/>
    <x v="2"/>
    <x v="19"/>
    <n v="31"/>
    <n v="2235.1"/>
    <n v="5.5E-2"/>
    <n v="0"/>
    <n v="0"/>
  </r>
  <r>
    <s v="profit"/>
    <n v="1592"/>
    <x v="2"/>
    <x v="42"/>
    <n v="24"/>
    <n v="1646.4"/>
    <n v="0.04"/>
    <n v="0.04"/>
    <n v="65.856000000000009"/>
  </r>
  <r>
    <s v="profit"/>
    <n v="1593"/>
    <x v="1"/>
    <x v="30"/>
    <n v="10"/>
    <n v="423"/>
    <n v="6.3500000000000001E-2"/>
    <n v="6.3500000000000001E-2"/>
    <n v="26.860500000000002"/>
  </r>
  <r>
    <s v="profit"/>
    <n v="1594"/>
    <x v="7"/>
    <x v="2"/>
    <n v="23"/>
    <n v="3208.5"/>
    <n v="7.0000000000000007E-2"/>
    <n v="7.0000000000000007E-2"/>
    <n v="224.59500000000003"/>
  </r>
  <r>
    <s v="profit"/>
    <n v="1595"/>
    <x v="3"/>
    <x v="4"/>
    <n v="24"/>
    <n v="1977.6"/>
    <n v="6.8750000000000006E-2"/>
    <n v="6.8750000000000006E-2"/>
    <n v="135.96"/>
  </r>
  <r>
    <s v="profit"/>
    <n v="1596"/>
    <x v="6"/>
    <x v="3"/>
    <n v="31"/>
    <n v="1873.95"/>
    <n v="6.1499999999999999E-2"/>
    <n v="6.1499999999999999E-2"/>
    <n v="115.247925"/>
  </r>
  <r>
    <s v="profit"/>
    <n v="1597"/>
    <x v="6"/>
    <x v="47"/>
    <n v="20"/>
    <n v="1274"/>
    <n v="5.7500000000000002E-2"/>
    <n v="5.7500000000000002E-2"/>
    <n v="73.25500000000001"/>
  </r>
  <r>
    <s v="profit"/>
    <n v="1598"/>
    <x v="6"/>
    <x v="23"/>
    <n v="13"/>
    <n v="878.8"/>
    <n v="0.05"/>
    <n v="0.05"/>
    <n v="43.94"/>
  </r>
  <r>
    <s v="profit"/>
    <n v="1599"/>
    <x v="7"/>
    <x v="26"/>
    <n v="28"/>
    <n v="4326"/>
    <n v="0.04"/>
    <n v="0.04"/>
    <n v="173.04"/>
  </r>
  <r>
    <s v="profit"/>
    <n v="1600"/>
    <x v="4"/>
    <x v="3"/>
    <n v="20"/>
    <n v="300"/>
    <n v="6.1499999999999999E-2"/>
    <n v="6.1499999999999999E-2"/>
    <n v="18.45"/>
  </r>
  <r>
    <s v="profit"/>
    <n v="1601"/>
    <x v="3"/>
    <x v="26"/>
    <n v="13"/>
    <n v="998.4"/>
    <n v="0.04"/>
    <n v="0.04"/>
    <n v="39.936"/>
  </r>
  <r>
    <s v="profit"/>
    <n v="1602"/>
    <x v="0"/>
    <x v="0"/>
    <n v="13"/>
    <n v="2975.7"/>
    <n v="6.25E-2"/>
    <n v="6.25E-2"/>
    <n v="185.98124999999999"/>
  </r>
  <r>
    <s v="profit"/>
    <n v="1603"/>
    <x v="1"/>
    <x v="44"/>
    <n v="18"/>
    <n v="785.7"/>
    <n v="4.7500000000000001E-2"/>
    <n v="4.7500000000000001E-2"/>
    <n v="37.320750000000004"/>
  </r>
  <r>
    <s v="nonprofit"/>
    <n v="1604"/>
    <x v="5"/>
    <x v="1"/>
    <n v="31"/>
    <n v="2055.3000000000002"/>
    <n v="0.06"/>
    <n v="0"/>
    <n v="0"/>
  </r>
  <r>
    <s v="nonprofit"/>
    <n v="1605"/>
    <x v="3"/>
    <x v="42"/>
    <n v="26"/>
    <n v="1976"/>
    <n v="0.04"/>
    <n v="0"/>
    <n v="0"/>
  </r>
  <r>
    <s v="profit"/>
    <n v="1606"/>
    <x v="1"/>
    <x v="22"/>
    <n v="34"/>
    <n v="1377"/>
    <n v="0.04"/>
    <n v="0.04"/>
    <n v="55.08"/>
  </r>
  <r>
    <s v="profit"/>
    <n v="1607"/>
    <x v="1"/>
    <x v="9"/>
    <n v="28"/>
    <n v="1209.5999999999999"/>
    <n v="0.06"/>
    <n v="0.06"/>
    <n v="72.575999999999993"/>
  </r>
  <r>
    <s v="profit"/>
    <n v="1608"/>
    <x v="7"/>
    <x v="5"/>
    <n v="35"/>
    <n v="4935"/>
    <n v="6.25E-2"/>
    <n v="6.25E-2"/>
    <n v="308.4375"/>
  </r>
  <r>
    <s v="profit"/>
    <n v="1609"/>
    <x v="4"/>
    <x v="24"/>
    <n v="33"/>
    <n v="495"/>
    <n v="0.06"/>
    <n v="0.06"/>
    <n v="29.7"/>
  </r>
  <r>
    <s v="profit"/>
    <n v="1610"/>
    <x v="1"/>
    <x v="48"/>
    <n v="22"/>
    <n v="960.3"/>
    <n v="5.2999999999999999E-2"/>
    <n v="5.2999999999999999E-2"/>
    <n v="50.895899999999997"/>
  </r>
  <r>
    <s v="nonprofit"/>
    <n v="1611"/>
    <x v="1"/>
    <x v="41"/>
    <n v="23"/>
    <n v="1066.05"/>
    <n v="0.04"/>
    <n v="0"/>
    <n v="0"/>
  </r>
  <r>
    <s v="nonprofit"/>
    <n v="1612"/>
    <x v="4"/>
    <x v="27"/>
    <n v="14"/>
    <n v="231"/>
    <n v="0.04"/>
    <n v="0"/>
    <n v="0"/>
  </r>
  <r>
    <s v="profit"/>
    <n v="1613"/>
    <x v="0"/>
    <x v="46"/>
    <n v="26"/>
    <n v="5514.6"/>
    <n v="0.06"/>
    <n v="0.06"/>
    <n v="330.87600000000003"/>
  </r>
  <r>
    <s v="profit"/>
    <n v="1614"/>
    <x v="3"/>
    <x v="13"/>
    <n v="21"/>
    <n v="1831.2"/>
    <n v="4.4999999999999998E-2"/>
    <n v="4.4999999999999998E-2"/>
    <n v="82.403999999999996"/>
  </r>
  <r>
    <s v="nonprofit"/>
    <n v="1615"/>
    <x v="7"/>
    <x v="35"/>
    <n v="16"/>
    <n v="2640"/>
    <n v="5.7500000000000002E-2"/>
    <n v="0"/>
    <n v="0"/>
  </r>
  <r>
    <s v="profit"/>
    <n v="1616"/>
    <x v="7"/>
    <x v="10"/>
    <n v="14"/>
    <n v="2247"/>
    <s v="None"/>
    <n v="0"/>
    <n v="0"/>
  </r>
  <r>
    <s v="profit"/>
    <n v="1617"/>
    <x v="1"/>
    <x v="6"/>
    <n v="10"/>
    <n v="495"/>
    <n v="7.0000000000000007E-2"/>
    <n v="7.0000000000000007E-2"/>
    <n v="34.650000000000006"/>
  </r>
  <r>
    <s v="profit"/>
    <n v="1618"/>
    <x v="1"/>
    <x v="24"/>
    <n v="10"/>
    <n v="495"/>
    <n v="0.06"/>
    <n v="0.06"/>
    <n v="29.7"/>
  </r>
  <r>
    <s v="nonprofit"/>
    <n v="1619"/>
    <x v="1"/>
    <x v="9"/>
    <n v="31"/>
    <n v="1339.2"/>
    <n v="0.06"/>
    <n v="0"/>
    <n v="0"/>
  </r>
  <r>
    <s v="nonprofit"/>
    <n v="1620"/>
    <x v="0"/>
    <x v="32"/>
    <n v="21"/>
    <n v="4762.8"/>
    <n v="6.25E-2"/>
    <n v="0"/>
    <n v="0"/>
  </r>
  <r>
    <s v="profit"/>
    <n v="1621"/>
    <x v="0"/>
    <x v="9"/>
    <n v="20"/>
    <n v="4242"/>
    <n v="0.06"/>
    <n v="0.06"/>
    <n v="254.51999999999998"/>
  </r>
  <r>
    <s v="profit"/>
    <n v="1622"/>
    <x v="1"/>
    <x v="21"/>
    <n v="25"/>
    <n v="1158.75"/>
    <n v="7.0000000000000007E-2"/>
    <n v="7.0000000000000007E-2"/>
    <n v="81.112500000000011"/>
  </r>
  <r>
    <s v="profit"/>
    <n v="1623"/>
    <x v="7"/>
    <x v="2"/>
    <n v="17"/>
    <n v="2320.5"/>
    <n v="7.0000000000000007E-2"/>
    <n v="7.0000000000000007E-2"/>
    <n v="162.435"/>
  </r>
  <r>
    <s v="profit"/>
    <n v="1624"/>
    <x v="7"/>
    <x v="29"/>
    <n v="11"/>
    <n v="1798.5"/>
    <n v="6.8500000000000005E-2"/>
    <n v="6.8500000000000005E-2"/>
    <n v="123.19725000000001"/>
  </r>
  <r>
    <s v="profit"/>
    <n v="1625"/>
    <x v="1"/>
    <x v="5"/>
    <n v="10"/>
    <n v="441"/>
    <n v="6.25E-2"/>
    <n v="6.25E-2"/>
    <n v="27.5625"/>
  </r>
  <r>
    <s v="profit"/>
    <n v="1626"/>
    <x v="5"/>
    <x v="13"/>
    <n v="31"/>
    <n v="1994.85"/>
    <n v="4.4999999999999998E-2"/>
    <n v="4.4999999999999998E-2"/>
    <n v="89.768249999999995"/>
  </r>
  <r>
    <s v="profit"/>
    <n v="1627"/>
    <x v="4"/>
    <x v="15"/>
    <n v="30"/>
    <n v="454.5"/>
    <n v="0.06"/>
    <n v="0.06"/>
    <n v="27.27"/>
  </r>
  <r>
    <s v="profit"/>
    <n v="1628"/>
    <x v="0"/>
    <x v="0"/>
    <n v="30"/>
    <n v="6048"/>
    <n v="6.25E-2"/>
    <n v="6.25E-2"/>
    <n v="378"/>
  </r>
  <r>
    <s v="profit"/>
    <n v="1629"/>
    <x v="0"/>
    <x v="11"/>
    <n v="15"/>
    <n v="3433.5"/>
    <n v="5.9499999999999997E-2"/>
    <n v="5.9499999999999997E-2"/>
    <n v="204.29325"/>
  </r>
  <r>
    <s v="profit"/>
    <n v="1630"/>
    <x v="1"/>
    <x v="27"/>
    <n v="27"/>
    <n v="1275.75"/>
    <n v="0.04"/>
    <n v="0.04"/>
    <n v="51.03"/>
  </r>
  <r>
    <s v="profit"/>
    <n v="1631"/>
    <x v="2"/>
    <x v="26"/>
    <n v="35"/>
    <n v="2278.5"/>
    <n v="0.04"/>
    <n v="0.04"/>
    <n v="91.14"/>
  </r>
  <r>
    <s v="profit"/>
    <n v="1632"/>
    <x v="1"/>
    <x v="34"/>
    <n v="21"/>
    <n v="1039.5"/>
    <n v="5.1249999999999997E-2"/>
    <n v="5.1249999999999997E-2"/>
    <n v="53.274374999999999"/>
  </r>
  <r>
    <s v="profit"/>
    <n v="1633"/>
    <x v="6"/>
    <x v="34"/>
    <n v="29"/>
    <n v="1828.45"/>
    <n v="5.1249999999999997E-2"/>
    <n v="5.1249999999999997E-2"/>
    <n v="93.708062499999997"/>
  </r>
  <r>
    <s v="profit"/>
    <n v="1634"/>
    <x v="5"/>
    <x v="20"/>
    <n v="26"/>
    <n v="1554.8"/>
    <n v="0.06"/>
    <n v="0.06"/>
    <n v="93.287999999999997"/>
  </r>
  <r>
    <s v="profit"/>
    <n v="1635"/>
    <x v="6"/>
    <x v="40"/>
    <n v="25"/>
    <n v="1462.5"/>
    <n v="0.06"/>
    <n v="0.06"/>
    <n v="87.75"/>
  </r>
  <r>
    <s v="profit"/>
    <n v="1636"/>
    <x v="1"/>
    <x v="1"/>
    <n v="30"/>
    <n v="1323"/>
    <n v="0.06"/>
    <n v="0.06"/>
    <n v="79.38"/>
  </r>
  <r>
    <s v="profit"/>
    <n v="1637"/>
    <x v="2"/>
    <x v="25"/>
    <n v="32"/>
    <n v="2441.6"/>
    <n v="7.4999999999999997E-2"/>
    <n v="7.4999999999999997E-2"/>
    <n v="183.11999999999998"/>
  </r>
  <r>
    <s v="profit"/>
    <n v="1638"/>
    <x v="1"/>
    <x v="12"/>
    <n v="33"/>
    <n v="1574.1"/>
    <n v="0.04"/>
    <n v="0.04"/>
    <n v="62.963999999999999"/>
  </r>
  <r>
    <s v="profit"/>
    <n v="1639"/>
    <x v="4"/>
    <x v="43"/>
    <n v="35"/>
    <n v="556.5"/>
    <n v="6.5000000000000002E-2"/>
    <n v="6.5000000000000002E-2"/>
    <n v="36.172499999999999"/>
  </r>
  <r>
    <s v="profit"/>
    <n v="1640"/>
    <x v="1"/>
    <x v="25"/>
    <n v="35"/>
    <n v="1449"/>
    <n v="7.4999999999999997E-2"/>
    <n v="7.4999999999999997E-2"/>
    <n v="108.675"/>
  </r>
  <r>
    <s v="profit"/>
    <n v="1641"/>
    <x v="7"/>
    <x v="37"/>
    <n v="25"/>
    <n v="3975"/>
    <n v="7.0000000000000007E-2"/>
    <n v="7.0000000000000007E-2"/>
    <n v="278.25"/>
  </r>
  <r>
    <s v="profit"/>
    <n v="1642"/>
    <x v="1"/>
    <x v="41"/>
    <n v="26"/>
    <n v="1228.5"/>
    <n v="0.04"/>
    <n v="0.04"/>
    <n v="49.14"/>
  </r>
  <r>
    <s v="profit"/>
    <n v="1643"/>
    <x v="6"/>
    <x v="30"/>
    <n v="23"/>
    <n v="1495"/>
    <n v="6.3500000000000001E-2"/>
    <n v="6.3500000000000001E-2"/>
    <n v="94.932500000000005"/>
  </r>
  <r>
    <s v="profit"/>
    <n v="1644"/>
    <x v="4"/>
    <x v="13"/>
    <n v="21"/>
    <n v="311.85000000000002"/>
    <n v="4.4999999999999998E-2"/>
    <n v="4.4999999999999998E-2"/>
    <n v="14.033250000000001"/>
  </r>
  <r>
    <s v="profit"/>
    <n v="1645"/>
    <x v="6"/>
    <x v="31"/>
    <n v="25"/>
    <n v="1592.5"/>
    <n v="5.5E-2"/>
    <n v="5.5E-2"/>
    <n v="87.587500000000006"/>
  </r>
  <r>
    <s v="profit"/>
    <n v="1646"/>
    <x v="7"/>
    <x v="0"/>
    <n v="18"/>
    <n v="2808"/>
    <n v="6.25E-2"/>
    <n v="6.25E-2"/>
    <n v="175.5"/>
  </r>
  <r>
    <s v="profit"/>
    <n v="1647"/>
    <x v="5"/>
    <x v="42"/>
    <n v="13"/>
    <n v="861.9"/>
    <n v="0.04"/>
    <n v="0.04"/>
    <n v="34.475999999999999"/>
  </r>
  <r>
    <s v="profit"/>
    <n v="1648"/>
    <x v="1"/>
    <x v="9"/>
    <n v="14"/>
    <n v="674.1"/>
    <n v="0.06"/>
    <n v="0.06"/>
    <n v="40.445999999999998"/>
  </r>
  <r>
    <s v="profit"/>
    <n v="1649"/>
    <x v="6"/>
    <x v="18"/>
    <n v="11"/>
    <n v="757.9"/>
    <n v="0.06"/>
    <n v="0.06"/>
    <n v="45.473999999999997"/>
  </r>
  <r>
    <s v="nonprofit"/>
    <n v="1650"/>
    <x v="1"/>
    <x v="12"/>
    <n v="16"/>
    <n v="705.6"/>
    <n v="0.04"/>
    <n v="0"/>
    <n v="0"/>
  </r>
  <r>
    <s v="profit"/>
    <n v="1651"/>
    <x v="2"/>
    <x v="21"/>
    <n v="10"/>
    <n v="693"/>
    <n v="7.0000000000000007E-2"/>
    <n v="7.0000000000000007E-2"/>
    <n v="48.510000000000005"/>
  </r>
  <r>
    <s v="profit"/>
    <n v="1652"/>
    <x v="7"/>
    <x v="0"/>
    <n v="25"/>
    <n v="3600"/>
    <n v="6.25E-2"/>
    <n v="6.25E-2"/>
    <n v="225"/>
  </r>
  <r>
    <s v="profit"/>
    <n v="1653"/>
    <x v="0"/>
    <x v="25"/>
    <n v="22"/>
    <n v="4620"/>
    <n v="7.4999999999999997E-2"/>
    <n v="7.4999999999999997E-2"/>
    <n v="346.5"/>
  </r>
  <r>
    <s v="profit"/>
    <n v="1654"/>
    <x v="1"/>
    <x v="42"/>
    <n v="34"/>
    <n v="1377"/>
    <n v="0.04"/>
    <n v="0.04"/>
    <n v="55.08"/>
  </r>
  <r>
    <s v="profit"/>
    <n v="1655"/>
    <x v="7"/>
    <x v="5"/>
    <n v="24"/>
    <n v="3708"/>
    <n v="6.25E-2"/>
    <n v="6.25E-2"/>
    <n v="231.75"/>
  </r>
  <r>
    <s v="profit"/>
    <n v="1656"/>
    <x v="7"/>
    <x v="3"/>
    <n v="14"/>
    <n v="2226"/>
    <n v="6.1499999999999999E-2"/>
    <n v="6.1499999999999999E-2"/>
    <n v="136.899"/>
  </r>
  <r>
    <s v="profit"/>
    <n v="1657"/>
    <x v="4"/>
    <x v="13"/>
    <n v="19"/>
    <n v="307.8"/>
    <n v="4.4999999999999998E-2"/>
    <n v="4.4999999999999998E-2"/>
    <n v="13.851000000000001"/>
  </r>
  <r>
    <s v="profit"/>
    <n v="1658"/>
    <x v="7"/>
    <x v="15"/>
    <n v="27"/>
    <n v="3847.5"/>
    <n v="0.06"/>
    <n v="0.06"/>
    <n v="230.85"/>
  </r>
  <r>
    <s v="nonprofit"/>
    <n v="1659"/>
    <x v="5"/>
    <x v="25"/>
    <n v="29"/>
    <n v="1941.55"/>
    <n v="7.4999999999999997E-2"/>
    <n v="0"/>
    <n v="0"/>
  </r>
  <r>
    <s v="profit"/>
    <n v="1660"/>
    <x v="0"/>
    <x v="23"/>
    <n v="12"/>
    <n v="2671.2"/>
    <n v="0.05"/>
    <n v="0.05"/>
    <n v="133.56"/>
  </r>
  <r>
    <s v="profit"/>
    <n v="1661"/>
    <x v="4"/>
    <x v="32"/>
    <n v="25"/>
    <n v="341.25"/>
    <n v="6.25E-2"/>
    <n v="6.25E-2"/>
    <n v="21.328125"/>
  </r>
  <r>
    <s v="nonprofit"/>
    <n v="1662"/>
    <x v="2"/>
    <x v="11"/>
    <n v="25"/>
    <n v="1680"/>
    <n v="5.9499999999999997E-2"/>
    <n v="0"/>
    <n v="0"/>
  </r>
  <r>
    <s v="profit"/>
    <n v="1663"/>
    <x v="4"/>
    <x v="0"/>
    <n v="17"/>
    <n v="265.2"/>
    <n v="6.25E-2"/>
    <n v="6.25E-2"/>
    <n v="16.574999999999999"/>
  </r>
  <r>
    <s v="profit"/>
    <n v="1664"/>
    <x v="0"/>
    <x v="6"/>
    <n v="17"/>
    <n v="3355.8"/>
    <n v="7.0000000000000007E-2"/>
    <n v="7.0000000000000007E-2"/>
    <n v="234.90600000000003"/>
  </r>
  <r>
    <s v="profit"/>
    <n v="1665"/>
    <x v="3"/>
    <x v="38"/>
    <n v="29"/>
    <n v="2389.6"/>
    <n v="0.04"/>
    <n v="0.04"/>
    <n v="95.584000000000003"/>
  </r>
  <r>
    <s v="profit"/>
    <n v="1666"/>
    <x v="7"/>
    <x v="32"/>
    <n v="25"/>
    <n v="3375"/>
    <n v="6.25E-2"/>
    <n v="6.25E-2"/>
    <n v="210.9375"/>
  </r>
  <r>
    <s v="nonprofit"/>
    <n v="1667"/>
    <x v="7"/>
    <x v="27"/>
    <n v="17"/>
    <n v="2728.5"/>
    <n v="0.04"/>
    <n v="0"/>
    <n v="0"/>
  </r>
  <r>
    <s v="profit"/>
    <n v="1668"/>
    <x v="3"/>
    <x v="13"/>
    <n v="34"/>
    <n v="2883.2"/>
    <n v="4.4999999999999998E-2"/>
    <n v="4.4999999999999998E-2"/>
    <n v="129.744"/>
  </r>
  <r>
    <s v="profit"/>
    <n v="1669"/>
    <x v="5"/>
    <x v="0"/>
    <n v="30"/>
    <n v="1950"/>
    <n v="6.25E-2"/>
    <n v="6.25E-2"/>
    <n v="121.875"/>
  </r>
  <r>
    <s v="profit"/>
    <n v="1670"/>
    <x v="7"/>
    <x v="25"/>
    <n v="34"/>
    <n v="4845"/>
    <n v="7.4999999999999997E-2"/>
    <n v="7.4999999999999997E-2"/>
    <n v="363.375"/>
  </r>
  <r>
    <s v="profit"/>
    <n v="1671"/>
    <x v="6"/>
    <x v="22"/>
    <n v="25"/>
    <n v="1478.75"/>
    <n v="0.04"/>
    <n v="0.04"/>
    <n v="59.15"/>
  </r>
  <r>
    <s v="profit"/>
    <n v="1672"/>
    <x v="4"/>
    <x v="27"/>
    <n v="23"/>
    <n v="313.95"/>
    <n v="0.04"/>
    <n v="0.04"/>
    <n v="12.558"/>
  </r>
  <r>
    <s v="profit"/>
    <n v="1673"/>
    <x v="2"/>
    <x v="12"/>
    <n v="25"/>
    <n v="1627.5"/>
    <n v="0.04"/>
    <n v="0.04"/>
    <n v="65.099999999999994"/>
  </r>
  <r>
    <s v="profit"/>
    <n v="1674"/>
    <x v="0"/>
    <x v="21"/>
    <n v="12"/>
    <n v="2671.2"/>
    <n v="7.0000000000000007E-2"/>
    <n v="7.0000000000000007E-2"/>
    <n v="186.98400000000001"/>
  </r>
  <r>
    <s v="profit"/>
    <n v="1675"/>
    <x v="4"/>
    <x v="2"/>
    <n v="23"/>
    <n v="362.25"/>
    <n v="7.0000000000000007E-2"/>
    <n v="7.0000000000000007E-2"/>
    <n v="25.357500000000002"/>
  </r>
  <r>
    <s v="profit"/>
    <n v="1676"/>
    <x v="2"/>
    <x v="49"/>
    <n v="26"/>
    <n v="1801.8"/>
    <s v="None"/>
    <n v="0"/>
    <n v="0"/>
  </r>
  <r>
    <s v="profit"/>
    <n v="1677"/>
    <x v="5"/>
    <x v="48"/>
    <n v="18"/>
    <n v="1053"/>
    <n v="5.2999999999999999E-2"/>
    <n v="5.2999999999999999E-2"/>
    <n v="55.808999999999997"/>
  </r>
  <r>
    <s v="profit"/>
    <n v="1678"/>
    <x v="7"/>
    <x v="34"/>
    <n v="34"/>
    <n v="4794"/>
    <n v="5.1249999999999997E-2"/>
    <n v="5.1249999999999997E-2"/>
    <n v="245.6925"/>
  </r>
  <r>
    <s v="profit"/>
    <n v="1679"/>
    <x v="6"/>
    <x v="13"/>
    <n v="16"/>
    <n v="1081.5999999999999"/>
    <n v="4.4999999999999998E-2"/>
    <n v="4.4999999999999998E-2"/>
    <n v="48.671999999999997"/>
  </r>
  <r>
    <s v="profit"/>
    <n v="1680"/>
    <x v="4"/>
    <x v="31"/>
    <n v="25"/>
    <n v="378.75"/>
    <n v="5.5E-2"/>
    <n v="5.5E-2"/>
    <n v="20.831250000000001"/>
  </r>
  <r>
    <s v="profit"/>
    <n v="1681"/>
    <x v="1"/>
    <x v="20"/>
    <n v="15"/>
    <n v="722.25"/>
    <n v="0.06"/>
    <n v="0.06"/>
    <n v="43.335000000000001"/>
  </r>
  <r>
    <s v="profit"/>
    <n v="1682"/>
    <x v="6"/>
    <x v="25"/>
    <n v="18"/>
    <n v="1287"/>
    <n v="7.4999999999999997E-2"/>
    <n v="7.4999999999999997E-2"/>
    <n v="96.524999999999991"/>
  </r>
  <r>
    <s v="profit"/>
    <n v="1683"/>
    <x v="0"/>
    <x v="6"/>
    <n v="25"/>
    <n v="5722.5"/>
    <n v="7.0000000000000007E-2"/>
    <n v="7.0000000000000007E-2"/>
    <n v="400.57500000000005"/>
  </r>
  <r>
    <s v="profit"/>
    <n v="1684"/>
    <x v="0"/>
    <x v="20"/>
    <n v="15"/>
    <n v="3055.5"/>
    <n v="0.06"/>
    <n v="0.06"/>
    <n v="183.32999999999998"/>
  </r>
  <r>
    <s v="profit"/>
    <n v="1685"/>
    <x v="1"/>
    <x v="42"/>
    <n v="21"/>
    <n v="992.25"/>
    <n v="0.04"/>
    <n v="0.04"/>
    <n v="39.69"/>
  </r>
  <r>
    <s v="profit"/>
    <n v="1686"/>
    <x v="7"/>
    <x v="31"/>
    <n v="31"/>
    <n v="4324.5"/>
    <n v="5.5E-2"/>
    <n v="5.5E-2"/>
    <n v="237.8475"/>
  </r>
  <r>
    <s v="profit"/>
    <n v="1687"/>
    <x v="1"/>
    <x v="12"/>
    <n v="22"/>
    <n v="891"/>
    <n v="0.04"/>
    <n v="0.04"/>
    <n v="35.64"/>
  </r>
  <r>
    <s v="profit"/>
    <n v="1688"/>
    <x v="7"/>
    <x v="40"/>
    <n v="20"/>
    <n v="3240"/>
    <n v="0.06"/>
    <n v="0.06"/>
    <n v="194.4"/>
  </r>
  <r>
    <s v="profit"/>
    <n v="1689"/>
    <x v="7"/>
    <x v="37"/>
    <n v="25"/>
    <n v="3675"/>
    <n v="7.0000000000000007E-2"/>
    <n v="7.0000000000000007E-2"/>
    <n v="257.25"/>
  </r>
  <r>
    <s v="profit"/>
    <n v="1690"/>
    <x v="3"/>
    <x v="14"/>
    <n v="35"/>
    <n v="3024"/>
    <n v="0.06"/>
    <n v="0.06"/>
    <n v="181.44"/>
  </r>
  <r>
    <s v="nonprofit"/>
    <n v="1691"/>
    <x v="0"/>
    <x v="29"/>
    <n v="21"/>
    <n v="4321.8"/>
    <n v="6.8500000000000005E-2"/>
    <n v="0"/>
    <n v="0"/>
  </r>
  <r>
    <s v="profit"/>
    <n v="1692"/>
    <x v="0"/>
    <x v="32"/>
    <n v="35"/>
    <n v="7717.5"/>
    <n v="6.25E-2"/>
    <n v="6.25E-2"/>
    <n v="482.34375"/>
  </r>
  <r>
    <s v="profit"/>
    <n v="1693"/>
    <x v="1"/>
    <x v="38"/>
    <n v="23"/>
    <n v="1097.0999999999999"/>
    <n v="0.04"/>
    <n v="0.04"/>
    <n v="43.884"/>
  </r>
  <r>
    <s v="nonprofit"/>
    <n v="1694"/>
    <x v="2"/>
    <x v="7"/>
    <n v="19"/>
    <n v="1463"/>
    <n v="4.2250000000000003E-2"/>
    <n v="0"/>
    <n v="0"/>
  </r>
  <r>
    <s v="profit"/>
    <n v="1695"/>
    <x v="3"/>
    <x v="31"/>
    <n v="15"/>
    <n v="1200"/>
    <n v="5.5E-2"/>
    <n v="5.5E-2"/>
    <n v="66"/>
  </r>
  <r>
    <s v="profit"/>
    <n v="1696"/>
    <x v="2"/>
    <x v="35"/>
    <n v="16"/>
    <n v="1153.5999999999999"/>
    <n v="5.7500000000000002E-2"/>
    <n v="5.7500000000000002E-2"/>
    <n v="66.331999999999994"/>
  </r>
  <r>
    <s v="profit"/>
    <n v="1697"/>
    <x v="1"/>
    <x v="20"/>
    <n v="28"/>
    <n v="1360.8"/>
    <n v="0.06"/>
    <n v="0.06"/>
    <n v="81.647999999999996"/>
  </r>
  <r>
    <s v="profit"/>
    <n v="1698"/>
    <x v="3"/>
    <x v="43"/>
    <n v="34"/>
    <n v="2992"/>
    <n v="6.5000000000000002E-2"/>
    <n v="6.5000000000000002E-2"/>
    <n v="194.48000000000002"/>
  </r>
  <r>
    <s v="profit"/>
    <n v="1699"/>
    <x v="3"/>
    <x v="11"/>
    <n v="28"/>
    <n v="2038.4"/>
    <n v="5.9499999999999997E-2"/>
    <n v="5.9499999999999997E-2"/>
    <n v="121.2848"/>
  </r>
  <r>
    <s v="profit"/>
    <n v="1700"/>
    <x v="3"/>
    <x v="4"/>
    <n v="27"/>
    <n v="2160"/>
    <n v="6.8750000000000006E-2"/>
    <n v="6.8750000000000006E-2"/>
    <n v="148.5"/>
  </r>
  <r>
    <s v="profit"/>
    <n v="1701"/>
    <x v="4"/>
    <x v="41"/>
    <n v="18"/>
    <n v="288.89999999999998"/>
    <n v="0.04"/>
    <n v="0.04"/>
    <n v="11.555999999999999"/>
  </r>
  <r>
    <s v="profit"/>
    <n v="1702"/>
    <x v="7"/>
    <x v="31"/>
    <n v="24"/>
    <n v="3888"/>
    <n v="5.5E-2"/>
    <n v="5.5E-2"/>
    <n v="213.84"/>
  </r>
  <r>
    <s v="profit"/>
    <n v="1703"/>
    <x v="5"/>
    <x v="33"/>
    <n v="29"/>
    <n v="1866.15"/>
    <n v="0.05"/>
    <n v="0.05"/>
    <n v="93.307500000000005"/>
  </r>
  <r>
    <s v="profit"/>
    <n v="1704"/>
    <x v="3"/>
    <x v="34"/>
    <n v="32"/>
    <n v="2432"/>
    <n v="5.1249999999999997E-2"/>
    <n v="5.1249999999999997E-2"/>
    <n v="124.63999999999999"/>
  </r>
  <r>
    <s v="profit"/>
    <n v="1705"/>
    <x v="1"/>
    <x v="2"/>
    <n v="35"/>
    <n v="1669.5"/>
    <n v="7.0000000000000007E-2"/>
    <n v="7.0000000000000007E-2"/>
    <n v="116.86500000000001"/>
  </r>
  <r>
    <s v="profit"/>
    <n v="1706"/>
    <x v="1"/>
    <x v="15"/>
    <n v="22"/>
    <n v="1089"/>
    <n v="0.06"/>
    <n v="0.06"/>
    <n v="65.34"/>
  </r>
  <r>
    <s v="nonprofit"/>
    <n v="1707"/>
    <x v="6"/>
    <x v="43"/>
    <n v="12"/>
    <n v="741"/>
    <n v="6.5000000000000002E-2"/>
    <n v="0"/>
    <n v="0"/>
  </r>
  <r>
    <s v="nonprofit"/>
    <n v="1708"/>
    <x v="4"/>
    <x v="32"/>
    <n v="13"/>
    <n v="191.1"/>
    <n v="6.25E-2"/>
    <n v="0"/>
    <n v="0"/>
  </r>
  <r>
    <s v="profit"/>
    <n v="1709"/>
    <x v="5"/>
    <x v="50"/>
    <n v="20"/>
    <n v="1235"/>
    <n v="0.06"/>
    <n v="0.06"/>
    <n v="74.099999999999994"/>
  </r>
  <r>
    <s v="profit"/>
    <n v="1710"/>
    <x v="1"/>
    <x v="35"/>
    <n v="25"/>
    <n v="1113.75"/>
    <n v="5.7500000000000002E-2"/>
    <n v="5.7500000000000002E-2"/>
    <n v="64.040625000000006"/>
  </r>
  <r>
    <s v="profit"/>
    <n v="1711"/>
    <x v="3"/>
    <x v="34"/>
    <n v="21"/>
    <n v="1680"/>
    <n v="5.1249999999999997E-2"/>
    <n v="5.1249999999999997E-2"/>
    <n v="86.1"/>
  </r>
  <r>
    <s v="profit"/>
    <n v="1712"/>
    <x v="6"/>
    <x v="44"/>
    <n v="23"/>
    <n v="1539.85"/>
    <n v="4.7500000000000001E-2"/>
    <n v="4.7500000000000001E-2"/>
    <n v="73.142875000000004"/>
  </r>
  <r>
    <s v="profit"/>
    <n v="1713"/>
    <x v="0"/>
    <x v="23"/>
    <n v="17"/>
    <n v="3534.3"/>
    <n v="0.05"/>
    <n v="0.05"/>
    <n v="176.71500000000003"/>
  </r>
  <r>
    <s v="profit"/>
    <n v="1714"/>
    <x v="1"/>
    <x v="25"/>
    <n v="25"/>
    <n v="1170"/>
    <n v="7.4999999999999997E-2"/>
    <n v="7.4999999999999997E-2"/>
    <n v="87.75"/>
  </r>
  <r>
    <s v="profit"/>
    <n v="1715"/>
    <x v="3"/>
    <x v="50"/>
    <n v="29"/>
    <n v="2389.6"/>
    <n v="0.06"/>
    <n v="0.06"/>
    <n v="143.37599999999998"/>
  </r>
  <r>
    <s v="profit"/>
    <n v="1716"/>
    <x v="3"/>
    <x v="15"/>
    <n v="10"/>
    <n v="728"/>
    <n v="0.06"/>
    <n v="0.06"/>
    <n v="43.68"/>
  </r>
  <r>
    <s v="profit"/>
    <n v="1717"/>
    <x v="5"/>
    <x v="19"/>
    <n v="23"/>
    <n v="1569.75"/>
    <n v="5.5E-2"/>
    <n v="5.5E-2"/>
    <n v="86.336250000000007"/>
  </r>
  <r>
    <s v="profit"/>
    <n v="1718"/>
    <x v="3"/>
    <x v="48"/>
    <n v="32"/>
    <n v="2380.8000000000002"/>
    <n v="5.2999999999999999E-2"/>
    <n v="5.2999999999999999E-2"/>
    <n v="126.1824"/>
  </r>
  <r>
    <s v="profit"/>
    <n v="1719"/>
    <x v="6"/>
    <x v="21"/>
    <n v="31"/>
    <n v="1833.65"/>
    <n v="7.0000000000000007E-2"/>
    <n v="7.0000000000000007E-2"/>
    <n v="128.35550000000001"/>
  </r>
  <r>
    <s v="profit"/>
    <n v="1720"/>
    <x v="1"/>
    <x v="10"/>
    <n v="35"/>
    <n v="1606.5"/>
    <s v="None"/>
    <n v="0"/>
    <n v="0"/>
  </r>
  <r>
    <s v="profit"/>
    <n v="1721"/>
    <x v="5"/>
    <x v="32"/>
    <n v="24"/>
    <n v="1606.8"/>
    <n v="6.25E-2"/>
    <n v="6.25E-2"/>
    <n v="100.425"/>
  </r>
  <r>
    <s v="nonprofit"/>
    <n v="1722"/>
    <x v="1"/>
    <x v="12"/>
    <n v="15"/>
    <n v="641.25"/>
    <n v="0.04"/>
    <n v="0"/>
    <n v="0"/>
  </r>
  <r>
    <s v="profit"/>
    <n v="1723"/>
    <x v="5"/>
    <x v="41"/>
    <n v="20"/>
    <n v="1339"/>
    <n v="0.04"/>
    <n v="0.04"/>
    <n v="53.56"/>
  </r>
  <r>
    <s v="profit"/>
    <n v="1724"/>
    <x v="5"/>
    <x v="24"/>
    <n v="18"/>
    <n v="1263.5999999999999"/>
    <n v="0.06"/>
    <n v="0.06"/>
    <n v="75.815999999999988"/>
  </r>
  <r>
    <s v="profit"/>
    <n v="1725"/>
    <x v="1"/>
    <x v="4"/>
    <n v="22"/>
    <n v="891"/>
    <n v="6.8750000000000006E-2"/>
    <n v="6.8750000000000006E-2"/>
    <n v="61.256250000000001"/>
  </r>
  <r>
    <s v="nonprofit"/>
    <n v="1726"/>
    <x v="6"/>
    <x v="44"/>
    <n v="23"/>
    <n v="1644.5"/>
    <n v="4.7500000000000001E-2"/>
    <n v="0"/>
    <n v="0"/>
  </r>
  <r>
    <s v="profit"/>
    <n v="1727"/>
    <x v="2"/>
    <x v="50"/>
    <n v="32"/>
    <n v="2172.8000000000002"/>
    <n v="0.06"/>
    <n v="0.06"/>
    <n v="130.36799999999999"/>
  </r>
  <r>
    <s v="profit"/>
    <n v="1728"/>
    <x v="2"/>
    <x v="19"/>
    <n v="23"/>
    <n v="1754.9"/>
    <n v="5.5E-2"/>
    <n v="5.5E-2"/>
    <n v="96.519500000000008"/>
  </r>
  <r>
    <s v="nonprofit"/>
    <n v="1729"/>
    <x v="2"/>
    <x v="36"/>
    <n v="26"/>
    <n v="1674.4"/>
    <s v="None"/>
    <n v="0"/>
    <n v="0"/>
  </r>
  <r>
    <s v="profit"/>
    <n v="1730"/>
    <x v="1"/>
    <x v="29"/>
    <n v="10"/>
    <n v="495"/>
    <n v="6.8500000000000005E-2"/>
    <n v="6.8500000000000005E-2"/>
    <n v="33.907500000000006"/>
  </r>
  <r>
    <s v="profit"/>
    <n v="1731"/>
    <x v="0"/>
    <x v="9"/>
    <n v="35"/>
    <n v="6615"/>
    <n v="0.06"/>
    <n v="0.06"/>
    <n v="396.9"/>
  </r>
  <r>
    <s v="profit"/>
    <n v="1732"/>
    <x v="0"/>
    <x v="46"/>
    <n v="29"/>
    <n v="6455.4"/>
    <n v="0.06"/>
    <n v="0.06"/>
    <n v="387.32399999999996"/>
  </r>
  <r>
    <s v="profit"/>
    <n v="1733"/>
    <x v="0"/>
    <x v="2"/>
    <n v="30"/>
    <n v="6552"/>
    <n v="7.0000000000000007E-2"/>
    <n v="7.0000000000000007E-2"/>
    <n v="458.64000000000004"/>
  </r>
  <r>
    <s v="profit"/>
    <n v="1734"/>
    <x v="2"/>
    <x v="0"/>
    <n v="10"/>
    <n v="700"/>
    <n v="6.25E-2"/>
    <n v="6.25E-2"/>
    <n v="43.75"/>
  </r>
  <r>
    <s v="profit"/>
    <n v="1735"/>
    <x v="2"/>
    <x v="50"/>
    <n v="28"/>
    <n v="1862"/>
    <n v="0.06"/>
    <n v="0.06"/>
    <n v="111.72"/>
  </r>
  <r>
    <s v="profit"/>
    <n v="1736"/>
    <x v="6"/>
    <x v="16"/>
    <n v="30"/>
    <n v="1950"/>
    <s v="None"/>
    <n v="0"/>
    <n v="0"/>
  </r>
  <r>
    <s v="profit"/>
    <n v="1737"/>
    <x v="1"/>
    <x v="28"/>
    <n v="29"/>
    <n v="1200.5999999999999"/>
    <s v="None"/>
    <n v="0"/>
    <n v="0"/>
  </r>
  <r>
    <s v="profit"/>
    <n v="1738"/>
    <x v="6"/>
    <x v="40"/>
    <n v="23"/>
    <n v="1435.2"/>
    <n v="0.06"/>
    <n v="0.06"/>
    <n v="86.111999999999995"/>
  </r>
  <r>
    <s v="profit"/>
    <n v="1739"/>
    <x v="3"/>
    <x v="10"/>
    <n v="27"/>
    <n v="2268"/>
    <s v="None"/>
    <n v="0"/>
    <n v="0"/>
  </r>
  <r>
    <s v="profit"/>
    <n v="1740"/>
    <x v="4"/>
    <x v="36"/>
    <n v="22"/>
    <n v="339.9"/>
    <s v="None"/>
    <n v="0"/>
    <n v="0"/>
  </r>
  <r>
    <s v="profit"/>
    <n v="1741"/>
    <x v="5"/>
    <x v="46"/>
    <n v="35"/>
    <n v="2070.25"/>
    <n v="0.06"/>
    <n v="0.06"/>
    <n v="124.21499999999999"/>
  </r>
  <r>
    <s v="profit"/>
    <n v="1742"/>
    <x v="7"/>
    <x v="2"/>
    <n v="21"/>
    <n v="2898"/>
    <n v="7.0000000000000007E-2"/>
    <n v="7.0000000000000007E-2"/>
    <n v="202.86"/>
  </r>
  <r>
    <s v="profit"/>
    <n v="1743"/>
    <x v="3"/>
    <x v="10"/>
    <n v="25"/>
    <n v="2080"/>
    <s v="None"/>
    <n v="0"/>
    <n v="0"/>
  </r>
  <r>
    <s v="nonprofit"/>
    <n v="1744"/>
    <x v="5"/>
    <x v="11"/>
    <n v="32"/>
    <n v="1892.8"/>
    <n v="5.9499999999999997E-2"/>
    <n v="0"/>
    <n v="0"/>
  </r>
  <r>
    <s v="profit"/>
    <n v="1745"/>
    <x v="5"/>
    <x v="35"/>
    <n v="27"/>
    <n v="1807.65"/>
    <n v="5.7500000000000002E-2"/>
    <n v="5.7500000000000002E-2"/>
    <n v="103.93987500000001"/>
  </r>
  <r>
    <s v="profit"/>
    <n v="1746"/>
    <x v="4"/>
    <x v="37"/>
    <n v="34"/>
    <n v="484.5"/>
    <n v="7.0000000000000007E-2"/>
    <n v="7.0000000000000007E-2"/>
    <n v="33.915000000000006"/>
  </r>
  <r>
    <s v="profit"/>
    <n v="1747"/>
    <x v="2"/>
    <x v="0"/>
    <n v="33"/>
    <n v="2263.8000000000002"/>
    <n v="6.25E-2"/>
    <n v="6.25E-2"/>
    <n v="141.48750000000001"/>
  </r>
  <r>
    <s v="profit"/>
    <n v="1748"/>
    <x v="0"/>
    <x v="36"/>
    <n v="12"/>
    <n v="2620.8000000000002"/>
    <s v="None"/>
    <n v="0"/>
    <n v="0"/>
  </r>
  <r>
    <s v="profit"/>
    <n v="1749"/>
    <x v="3"/>
    <x v="45"/>
    <n v="35"/>
    <n v="2940"/>
    <n v="2.9000000000000001E-2"/>
    <n v="2.9000000000000001E-2"/>
    <n v="85.26"/>
  </r>
  <r>
    <s v="profit"/>
    <n v="1750"/>
    <x v="2"/>
    <x v="12"/>
    <n v="22"/>
    <n v="1416.8"/>
    <n v="0.04"/>
    <n v="0.04"/>
    <n v="56.671999999999997"/>
  </r>
  <r>
    <s v="profit"/>
    <n v="1751"/>
    <x v="1"/>
    <x v="2"/>
    <n v="19"/>
    <n v="803.7"/>
    <n v="7.0000000000000007E-2"/>
    <n v="7.0000000000000007E-2"/>
    <n v="56.259000000000007"/>
  </r>
  <r>
    <s v="profit"/>
    <n v="1752"/>
    <x v="2"/>
    <x v="46"/>
    <n v="10"/>
    <n v="679"/>
    <n v="0.06"/>
    <n v="0.06"/>
    <n v="40.74"/>
  </r>
  <r>
    <s v="profit"/>
    <n v="1753"/>
    <x v="1"/>
    <x v="5"/>
    <n v="10"/>
    <n v="405"/>
    <n v="6.25E-2"/>
    <n v="6.25E-2"/>
    <n v="25.3125"/>
  </r>
  <r>
    <s v="profit"/>
    <n v="1754"/>
    <x v="6"/>
    <x v="33"/>
    <n v="33"/>
    <n v="1951.95"/>
    <n v="0.05"/>
    <n v="0.05"/>
    <n v="97.597500000000011"/>
  </r>
  <r>
    <s v="profit"/>
    <n v="1755"/>
    <x v="5"/>
    <x v="37"/>
    <n v="13"/>
    <n v="878.8"/>
    <n v="7.0000000000000007E-2"/>
    <n v="7.0000000000000007E-2"/>
    <n v="61.516000000000005"/>
  </r>
  <r>
    <s v="profit"/>
    <n v="1756"/>
    <x v="4"/>
    <x v="39"/>
    <n v="17"/>
    <n v="247.35"/>
    <n v="6.5000000000000002E-2"/>
    <n v="6.5000000000000002E-2"/>
    <n v="16.077750000000002"/>
  </r>
  <r>
    <s v="profit"/>
    <n v="1757"/>
    <x v="0"/>
    <x v="25"/>
    <n v="13"/>
    <n v="2620.8000000000002"/>
    <n v="7.4999999999999997E-2"/>
    <n v="7.4999999999999997E-2"/>
    <n v="196.56"/>
  </r>
  <r>
    <s v="profit"/>
    <n v="1758"/>
    <x v="2"/>
    <x v="30"/>
    <n v="35"/>
    <n v="2425.5"/>
    <n v="6.3500000000000001E-2"/>
    <n v="6.3500000000000001E-2"/>
    <n v="154.01925"/>
  </r>
  <r>
    <s v="profit"/>
    <n v="1759"/>
    <x v="6"/>
    <x v="28"/>
    <n v="23"/>
    <n v="1554.8"/>
    <s v="None"/>
    <n v="0"/>
    <n v="0"/>
  </r>
  <r>
    <s v="profit"/>
    <n v="1760"/>
    <x v="0"/>
    <x v="19"/>
    <n v="21"/>
    <n v="4057.2"/>
    <n v="5.5E-2"/>
    <n v="5.5E-2"/>
    <n v="223.14599999999999"/>
  </r>
  <r>
    <s v="profit"/>
    <n v="1761"/>
    <x v="0"/>
    <x v="23"/>
    <n v="20"/>
    <n v="4032"/>
    <n v="0.05"/>
    <n v="0.05"/>
    <n v="201.60000000000002"/>
  </r>
  <r>
    <s v="profit"/>
    <n v="1762"/>
    <x v="2"/>
    <x v="27"/>
    <n v="27"/>
    <n v="1965.6"/>
    <n v="0.04"/>
    <n v="0.04"/>
    <n v="78.623999999999995"/>
  </r>
  <r>
    <s v="profit"/>
    <n v="1763"/>
    <x v="0"/>
    <x v="23"/>
    <n v="21"/>
    <n v="4145.3999999999996"/>
    <n v="0.05"/>
    <n v="0.05"/>
    <n v="207.26999999999998"/>
  </r>
  <r>
    <s v="profit"/>
    <n v="1764"/>
    <x v="6"/>
    <x v="3"/>
    <n v="10"/>
    <n v="689"/>
    <n v="6.1499999999999999E-2"/>
    <n v="6.1499999999999999E-2"/>
    <n v="42.3735"/>
  </r>
  <r>
    <s v="profit"/>
    <n v="1765"/>
    <x v="2"/>
    <x v="41"/>
    <n v="16"/>
    <n v="1064"/>
    <n v="0.04"/>
    <n v="0.04"/>
    <n v="42.56"/>
  </r>
  <r>
    <s v="profit"/>
    <n v="1766"/>
    <x v="1"/>
    <x v="46"/>
    <n v="16"/>
    <n v="741.6"/>
    <n v="0.06"/>
    <n v="0.06"/>
    <n v="44.496000000000002"/>
  </r>
  <r>
    <s v="profit"/>
    <n v="1767"/>
    <x v="6"/>
    <x v="35"/>
    <n v="26"/>
    <n v="1673.1"/>
    <n v="5.7500000000000002E-2"/>
    <n v="5.7500000000000002E-2"/>
    <n v="96.203249999999997"/>
  </r>
  <r>
    <s v="profit"/>
    <n v="1768"/>
    <x v="4"/>
    <x v="45"/>
    <n v="32"/>
    <n v="436.8"/>
    <n v="2.9000000000000001E-2"/>
    <n v="2.9000000000000001E-2"/>
    <n v="12.667200000000001"/>
  </r>
  <r>
    <s v="profit"/>
    <n v="1769"/>
    <x v="2"/>
    <x v="16"/>
    <n v="11"/>
    <n v="723.8"/>
    <s v="None"/>
    <n v="0"/>
    <n v="0"/>
  </r>
  <r>
    <s v="profit"/>
    <n v="1770"/>
    <x v="6"/>
    <x v="6"/>
    <n v="23"/>
    <n v="1599.65"/>
    <n v="7.0000000000000007E-2"/>
    <n v="7.0000000000000007E-2"/>
    <n v="111.97550000000001"/>
  </r>
  <r>
    <s v="profit"/>
    <n v="1771"/>
    <x v="2"/>
    <x v="29"/>
    <n v="24"/>
    <n v="1831.2"/>
    <n v="6.8500000000000005E-2"/>
    <n v="6.8500000000000005E-2"/>
    <n v="125.43720000000002"/>
  </r>
  <r>
    <s v="profit"/>
    <n v="1772"/>
    <x v="6"/>
    <x v="3"/>
    <n v="29"/>
    <n v="1790.75"/>
    <n v="6.1499999999999999E-2"/>
    <n v="6.1499999999999999E-2"/>
    <n v="110.131125"/>
  </r>
  <r>
    <s v="profit"/>
    <n v="1773"/>
    <x v="4"/>
    <x v="18"/>
    <n v="35"/>
    <n v="509.25"/>
    <n v="0.06"/>
    <n v="0.06"/>
    <n v="30.555"/>
  </r>
  <r>
    <s v="profit"/>
    <n v="1774"/>
    <x v="2"/>
    <x v="49"/>
    <n v="20"/>
    <n v="1526"/>
    <s v="None"/>
    <n v="0"/>
    <n v="0"/>
  </r>
  <r>
    <s v="profit"/>
    <n v="1775"/>
    <x v="7"/>
    <x v="12"/>
    <n v="13"/>
    <n v="2008.5"/>
    <n v="0.04"/>
    <n v="0.04"/>
    <n v="80.34"/>
  </r>
  <r>
    <s v="profit"/>
    <n v="1776"/>
    <x v="3"/>
    <x v="46"/>
    <n v="31"/>
    <n v="2703.2"/>
    <n v="0.06"/>
    <n v="0.06"/>
    <n v="162.19199999999998"/>
  </r>
  <r>
    <s v="profit"/>
    <n v="1777"/>
    <x v="7"/>
    <x v="26"/>
    <n v="19"/>
    <n v="2736"/>
    <n v="0.04"/>
    <n v="0.04"/>
    <n v="109.44"/>
  </r>
  <r>
    <s v="profit"/>
    <n v="1778"/>
    <x v="1"/>
    <x v="47"/>
    <n v="14"/>
    <n v="686.7"/>
    <n v="5.7500000000000002E-2"/>
    <n v="5.7500000000000002E-2"/>
    <n v="39.485250000000008"/>
  </r>
  <r>
    <s v="profit"/>
    <n v="1779"/>
    <x v="4"/>
    <x v="17"/>
    <n v="14"/>
    <n v="205.8"/>
    <n v="7.0000000000000007E-2"/>
    <n v="7.0000000000000007E-2"/>
    <n v="14.406000000000002"/>
  </r>
  <r>
    <s v="profit"/>
    <n v="1780"/>
    <x v="3"/>
    <x v="45"/>
    <n v="35"/>
    <n v="2828"/>
    <n v="2.9000000000000001E-2"/>
    <n v="2.9000000000000001E-2"/>
    <n v="82.012"/>
  </r>
  <r>
    <s v="profit"/>
    <n v="1781"/>
    <x v="5"/>
    <x v="46"/>
    <n v="24"/>
    <n v="1591.2"/>
    <n v="0.06"/>
    <n v="0.06"/>
    <n v="95.471999999999994"/>
  </r>
  <r>
    <s v="profit"/>
    <n v="1782"/>
    <x v="6"/>
    <x v="42"/>
    <n v="26"/>
    <n v="1859"/>
    <n v="0.04"/>
    <n v="0.04"/>
    <n v="74.36"/>
  </r>
  <r>
    <s v="profit"/>
    <n v="1783"/>
    <x v="6"/>
    <x v="13"/>
    <n v="16"/>
    <n v="946.4"/>
    <n v="4.4999999999999998E-2"/>
    <n v="4.4999999999999998E-2"/>
    <n v="42.587999999999994"/>
  </r>
  <r>
    <s v="profit"/>
    <n v="1784"/>
    <x v="1"/>
    <x v="45"/>
    <n v="24"/>
    <n v="1058.4000000000001"/>
    <n v="2.9000000000000001E-2"/>
    <n v="2.9000000000000001E-2"/>
    <n v="30.693600000000004"/>
  </r>
  <r>
    <s v="nonprofit"/>
    <n v="1785"/>
    <x v="3"/>
    <x v="1"/>
    <n v="17"/>
    <n v="1428"/>
    <n v="0.06"/>
    <n v="0"/>
    <n v="0"/>
  </r>
  <r>
    <s v="profit"/>
    <n v="1786"/>
    <x v="2"/>
    <x v="36"/>
    <n v="17"/>
    <n v="1309"/>
    <s v="None"/>
    <n v="0"/>
    <n v="0"/>
  </r>
  <r>
    <s v="profit"/>
    <n v="1787"/>
    <x v="0"/>
    <x v="36"/>
    <n v="14"/>
    <n v="2763.6"/>
    <s v="None"/>
    <n v="0"/>
    <n v="0"/>
  </r>
  <r>
    <s v="profit"/>
    <n v="1788"/>
    <x v="1"/>
    <x v="46"/>
    <n v="11"/>
    <n v="495"/>
    <n v="0.06"/>
    <n v="0.06"/>
    <n v="29.7"/>
  </r>
  <r>
    <s v="profit"/>
    <n v="1789"/>
    <x v="6"/>
    <x v="18"/>
    <n v="15"/>
    <n v="1072.5"/>
    <n v="0.06"/>
    <n v="0.06"/>
    <n v="64.349999999999994"/>
  </r>
  <r>
    <s v="nonprofit"/>
    <n v="1790"/>
    <x v="3"/>
    <x v="14"/>
    <n v="32"/>
    <n v="2585.6"/>
    <n v="0.06"/>
    <n v="0"/>
    <n v="0"/>
  </r>
  <r>
    <s v="profit"/>
    <n v="1791"/>
    <x v="4"/>
    <x v="29"/>
    <n v="13"/>
    <n v="208.65"/>
    <n v="6.8500000000000005E-2"/>
    <n v="6.8500000000000005E-2"/>
    <n v="14.292525000000001"/>
  </r>
  <r>
    <s v="profit"/>
    <n v="1792"/>
    <x v="4"/>
    <x v="9"/>
    <n v="21"/>
    <n v="292.95"/>
    <n v="0.06"/>
    <n v="0.06"/>
    <n v="17.576999999999998"/>
  </r>
  <r>
    <s v="profit"/>
    <n v="1793"/>
    <x v="1"/>
    <x v="13"/>
    <n v="26"/>
    <n v="1275.3"/>
    <n v="4.4999999999999998E-2"/>
    <n v="4.4999999999999998E-2"/>
    <n v="57.388499999999993"/>
  </r>
  <r>
    <s v="nonprofit"/>
    <n v="1794"/>
    <x v="3"/>
    <x v="7"/>
    <n v="16"/>
    <n v="1190.4000000000001"/>
    <n v="4.2250000000000003E-2"/>
    <n v="0"/>
    <n v="0"/>
  </r>
  <r>
    <s v="profit"/>
    <n v="1795"/>
    <x v="6"/>
    <x v="35"/>
    <n v="21"/>
    <n v="1460.55"/>
    <n v="5.7500000000000002E-2"/>
    <n v="5.7500000000000002E-2"/>
    <n v="83.981624999999994"/>
  </r>
  <r>
    <s v="profit"/>
    <n v="1796"/>
    <x v="1"/>
    <x v="37"/>
    <n v="17"/>
    <n v="742.05"/>
    <n v="7.0000000000000007E-2"/>
    <n v="7.0000000000000007E-2"/>
    <n v="51.9435"/>
  </r>
  <r>
    <s v="profit"/>
    <n v="1797"/>
    <x v="7"/>
    <x v="4"/>
    <n v="20"/>
    <n v="2700"/>
    <n v="6.8750000000000006E-2"/>
    <n v="6.8750000000000006E-2"/>
    <n v="185.62500000000003"/>
  </r>
  <r>
    <s v="profit"/>
    <n v="1798"/>
    <x v="3"/>
    <x v="0"/>
    <n v="15"/>
    <n v="1164"/>
    <n v="6.25E-2"/>
    <n v="6.25E-2"/>
    <n v="72.75"/>
  </r>
  <r>
    <s v="nonprofit"/>
    <n v="1799"/>
    <x v="4"/>
    <x v="4"/>
    <n v="19"/>
    <n v="270.75"/>
    <n v="6.8750000000000006E-2"/>
    <n v="0"/>
    <n v="0"/>
  </r>
  <r>
    <s v="nonprofit"/>
    <n v="1800"/>
    <x v="5"/>
    <x v="49"/>
    <n v="16"/>
    <n v="1029.5999999999999"/>
    <s v="None"/>
    <n v="0"/>
    <n v="0"/>
  </r>
  <r>
    <s v="profit"/>
    <n v="1801"/>
    <x v="7"/>
    <x v="31"/>
    <n v="31"/>
    <n v="4929"/>
    <n v="5.5E-2"/>
    <n v="5.5E-2"/>
    <n v="271.09500000000003"/>
  </r>
  <r>
    <s v="profit"/>
    <n v="1802"/>
    <x v="5"/>
    <x v="21"/>
    <n v="29"/>
    <n v="2073.5"/>
    <n v="7.0000000000000007E-2"/>
    <n v="7.0000000000000007E-2"/>
    <n v="145.14500000000001"/>
  </r>
  <r>
    <s v="profit"/>
    <n v="1803"/>
    <x v="5"/>
    <x v="50"/>
    <n v="19"/>
    <n v="1247.3499999999999"/>
    <n v="0.06"/>
    <n v="0.06"/>
    <n v="74.840999999999994"/>
  </r>
  <r>
    <s v="profit"/>
    <n v="1804"/>
    <x v="1"/>
    <x v="17"/>
    <n v="35"/>
    <n v="1543.5"/>
    <n v="7.0000000000000007E-2"/>
    <n v="7.0000000000000007E-2"/>
    <n v="108.04500000000002"/>
  </r>
  <r>
    <s v="profit"/>
    <n v="1805"/>
    <x v="7"/>
    <x v="49"/>
    <n v="14"/>
    <n v="2058"/>
    <s v="None"/>
    <n v="0"/>
    <n v="0"/>
  </r>
  <r>
    <s v="profit"/>
    <n v="1806"/>
    <x v="7"/>
    <x v="49"/>
    <n v="21"/>
    <n v="3402"/>
    <s v="None"/>
    <n v="0"/>
    <n v="0"/>
  </r>
  <r>
    <s v="profit"/>
    <n v="1807"/>
    <x v="3"/>
    <x v="32"/>
    <n v="12"/>
    <n v="921.6"/>
    <n v="6.25E-2"/>
    <n v="6.25E-2"/>
    <n v="57.6"/>
  </r>
  <r>
    <s v="profit"/>
    <n v="1808"/>
    <x v="0"/>
    <x v="46"/>
    <n v="16"/>
    <n v="3628.8"/>
    <n v="0.06"/>
    <n v="0.06"/>
    <n v="217.72800000000001"/>
  </r>
  <r>
    <s v="profit"/>
    <n v="1809"/>
    <x v="4"/>
    <x v="50"/>
    <n v="29"/>
    <n v="456.75"/>
    <n v="0.06"/>
    <n v="0.06"/>
    <n v="27.404999999999998"/>
  </r>
  <r>
    <s v="profit"/>
    <n v="1810"/>
    <x v="4"/>
    <x v="32"/>
    <n v="24"/>
    <n v="378"/>
    <n v="6.25E-2"/>
    <n v="6.25E-2"/>
    <n v="23.625"/>
  </r>
  <r>
    <s v="profit"/>
    <n v="1811"/>
    <x v="3"/>
    <x v="40"/>
    <n v="23"/>
    <n v="1913.6"/>
    <n v="0.06"/>
    <n v="0.06"/>
    <n v="114.81599999999999"/>
  </r>
  <r>
    <s v="profit"/>
    <n v="1812"/>
    <x v="4"/>
    <x v="4"/>
    <n v="14"/>
    <n v="212.1"/>
    <n v="6.8750000000000006E-2"/>
    <n v="6.8750000000000006E-2"/>
    <n v="14.581875"/>
  </r>
  <r>
    <s v="profit"/>
    <n v="1813"/>
    <x v="5"/>
    <x v="19"/>
    <n v="31"/>
    <n v="1873.95"/>
    <n v="5.5E-2"/>
    <n v="5.5E-2"/>
    <n v="103.06725"/>
  </r>
  <r>
    <s v="profit"/>
    <n v="1814"/>
    <x v="4"/>
    <x v="20"/>
    <n v="14"/>
    <n v="214.2"/>
    <n v="0.06"/>
    <n v="0.06"/>
    <n v="12.851999999999999"/>
  </r>
  <r>
    <s v="profit"/>
    <n v="1815"/>
    <x v="7"/>
    <x v="35"/>
    <n v="20"/>
    <n v="2940"/>
    <n v="5.7500000000000002E-2"/>
    <n v="5.7500000000000002E-2"/>
    <n v="169.05"/>
  </r>
  <r>
    <s v="profit"/>
    <n v="1816"/>
    <x v="0"/>
    <x v="5"/>
    <n v="13"/>
    <n v="2566.1999999999998"/>
    <n v="6.25E-2"/>
    <n v="6.25E-2"/>
    <n v="160.38749999999999"/>
  </r>
  <r>
    <s v="profit"/>
    <n v="1817"/>
    <x v="5"/>
    <x v="49"/>
    <n v="34"/>
    <n v="2254.1999999999998"/>
    <s v="None"/>
    <n v="0"/>
    <n v="0"/>
  </r>
  <r>
    <s v="profit"/>
    <n v="1818"/>
    <x v="5"/>
    <x v="32"/>
    <n v="10"/>
    <n v="591.5"/>
    <n v="6.25E-2"/>
    <n v="6.25E-2"/>
    <n v="36.96875"/>
  </r>
  <r>
    <s v="profit"/>
    <n v="1819"/>
    <x v="4"/>
    <x v="19"/>
    <n v="28"/>
    <n v="386.4"/>
    <n v="5.5E-2"/>
    <n v="5.5E-2"/>
    <n v="21.251999999999999"/>
  </r>
  <r>
    <s v="profit"/>
    <n v="1820"/>
    <x v="6"/>
    <x v="28"/>
    <n v="21"/>
    <n v="1460.55"/>
    <s v="None"/>
    <n v="0"/>
    <n v="0"/>
  </r>
  <r>
    <s v="profit"/>
    <n v="1821"/>
    <x v="6"/>
    <x v="24"/>
    <n v="27"/>
    <n v="1755"/>
    <n v="0.06"/>
    <n v="0.06"/>
    <n v="105.3"/>
  </r>
  <r>
    <s v="profit"/>
    <n v="1822"/>
    <x v="4"/>
    <x v="49"/>
    <n v="10"/>
    <n v="142.5"/>
    <s v="None"/>
    <n v="0"/>
    <n v="0"/>
  </r>
  <r>
    <s v="profit"/>
    <n v="1823"/>
    <x v="6"/>
    <x v="11"/>
    <n v="20"/>
    <n v="1339"/>
    <n v="5.9499999999999997E-2"/>
    <n v="5.9499999999999997E-2"/>
    <n v="79.67049999999999"/>
  </r>
  <r>
    <s v="profit"/>
    <n v="1824"/>
    <x v="7"/>
    <x v="37"/>
    <n v="13"/>
    <n v="2047.5"/>
    <n v="7.0000000000000007E-2"/>
    <n v="7.0000000000000007E-2"/>
    <n v="143.32500000000002"/>
  </r>
  <r>
    <s v="profit"/>
    <n v="1825"/>
    <x v="4"/>
    <x v="45"/>
    <n v="10"/>
    <n v="135"/>
    <n v="2.9000000000000001E-2"/>
    <n v="2.9000000000000001E-2"/>
    <n v="3.915"/>
  </r>
  <r>
    <s v="profit"/>
    <n v="1826"/>
    <x v="5"/>
    <x v="44"/>
    <n v="20"/>
    <n v="1378"/>
    <n v="4.7500000000000001E-2"/>
    <n v="4.7500000000000001E-2"/>
    <n v="65.454999999999998"/>
  </r>
  <r>
    <s v="profit"/>
    <n v="1827"/>
    <x v="4"/>
    <x v="3"/>
    <n v="11"/>
    <n v="181.5"/>
    <n v="6.1499999999999999E-2"/>
    <n v="6.1499999999999999E-2"/>
    <n v="11.16225"/>
  </r>
  <r>
    <s v="profit"/>
    <n v="1828"/>
    <x v="2"/>
    <x v="39"/>
    <n v="12"/>
    <n v="772.8"/>
    <n v="6.5000000000000002E-2"/>
    <n v="6.5000000000000002E-2"/>
    <n v="50.231999999999999"/>
  </r>
  <r>
    <s v="profit"/>
    <n v="1829"/>
    <x v="0"/>
    <x v="2"/>
    <n v="16"/>
    <n v="3628.8"/>
    <n v="7.0000000000000007E-2"/>
    <n v="7.0000000000000007E-2"/>
    <n v="254.01600000000005"/>
  </r>
  <r>
    <s v="profit"/>
    <n v="1830"/>
    <x v="1"/>
    <x v="17"/>
    <n v="30"/>
    <n v="1431"/>
    <n v="7.0000000000000007E-2"/>
    <n v="7.0000000000000007E-2"/>
    <n v="100.17000000000002"/>
  </r>
  <r>
    <s v="profit"/>
    <n v="1831"/>
    <x v="3"/>
    <x v="1"/>
    <n v="13"/>
    <n v="1071.2"/>
    <n v="0.06"/>
    <n v="0.06"/>
    <n v="64.272000000000006"/>
  </r>
  <r>
    <s v="profit"/>
    <n v="1832"/>
    <x v="5"/>
    <x v="13"/>
    <n v="17"/>
    <n v="1027.6500000000001"/>
    <n v="4.4999999999999998E-2"/>
    <n v="4.4999999999999998E-2"/>
    <n v="46.244250000000001"/>
  </r>
  <r>
    <s v="profit"/>
    <n v="1833"/>
    <x v="2"/>
    <x v="44"/>
    <n v="35"/>
    <n v="2450"/>
    <n v="4.7500000000000001E-2"/>
    <n v="4.7500000000000001E-2"/>
    <n v="116.375"/>
  </r>
  <r>
    <s v="profit"/>
    <n v="1834"/>
    <x v="0"/>
    <x v="42"/>
    <n v="35"/>
    <n v="7129.5"/>
    <n v="0.04"/>
    <n v="0.04"/>
    <n v="285.18"/>
  </r>
  <r>
    <s v="profit"/>
    <n v="1835"/>
    <x v="7"/>
    <x v="4"/>
    <n v="17"/>
    <n v="2626.5"/>
    <n v="6.8750000000000006E-2"/>
    <n v="6.8750000000000006E-2"/>
    <n v="180.57187500000001"/>
  </r>
  <r>
    <s v="profit"/>
    <n v="1836"/>
    <x v="7"/>
    <x v="27"/>
    <n v="11"/>
    <n v="1617"/>
    <n v="0.04"/>
    <n v="0.04"/>
    <n v="64.680000000000007"/>
  </r>
  <r>
    <s v="profit"/>
    <n v="1837"/>
    <x v="0"/>
    <x v="10"/>
    <n v="31"/>
    <n v="7095.9"/>
    <s v="None"/>
    <n v="0"/>
    <n v="0"/>
  </r>
  <r>
    <s v="profit"/>
    <n v="1838"/>
    <x v="0"/>
    <x v="50"/>
    <n v="15"/>
    <n v="2835"/>
    <n v="0.06"/>
    <n v="0.06"/>
    <n v="170.1"/>
  </r>
  <r>
    <s v="profit"/>
    <n v="1839"/>
    <x v="2"/>
    <x v="14"/>
    <n v="28"/>
    <n v="2077.6"/>
    <n v="0.06"/>
    <n v="0.06"/>
    <n v="124.65599999999999"/>
  </r>
  <r>
    <s v="profit"/>
    <n v="1840"/>
    <x v="6"/>
    <x v="29"/>
    <n v="15"/>
    <n v="1004.25"/>
    <n v="6.8500000000000005E-2"/>
    <n v="6.8500000000000005E-2"/>
    <n v="68.791125000000008"/>
  </r>
  <r>
    <s v="profit"/>
    <n v="1841"/>
    <x v="4"/>
    <x v="13"/>
    <n v="27"/>
    <n v="364.5"/>
    <n v="4.4999999999999998E-2"/>
    <n v="4.4999999999999998E-2"/>
    <n v="16.4025"/>
  </r>
  <r>
    <s v="profit"/>
    <n v="1842"/>
    <x v="4"/>
    <x v="48"/>
    <n v="21"/>
    <n v="286.64999999999998"/>
    <n v="5.2999999999999999E-2"/>
    <n v="5.2999999999999999E-2"/>
    <n v="15.192449999999999"/>
  </r>
  <r>
    <s v="profit"/>
    <n v="1843"/>
    <x v="6"/>
    <x v="22"/>
    <n v="29"/>
    <n v="1847.3"/>
    <n v="0.04"/>
    <n v="0.04"/>
    <n v="73.891999999999996"/>
  </r>
  <r>
    <s v="profit"/>
    <n v="1844"/>
    <x v="2"/>
    <x v="50"/>
    <n v="35"/>
    <n v="2205"/>
    <n v="0.06"/>
    <n v="0.06"/>
    <n v="132.29999999999998"/>
  </r>
  <r>
    <s v="nonprofit"/>
    <n v="1845"/>
    <x v="7"/>
    <x v="11"/>
    <n v="29"/>
    <n v="4698"/>
    <n v="5.9499999999999997E-2"/>
    <n v="0"/>
    <n v="0"/>
  </r>
  <r>
    <s v="profit"/>
    <n v="1846"/>
    <x v="2"/>
    <x v="0"/>
    <n v="21"/>
    <n v="1484.7"/>
    <n v="6.25E-2"/>
    <n v="6.25E-2"/>
    <n v="92.793750000000003"/>
  </r>
  <r>
    <s v="profit"/>
    <n v="1847"/>
    <x v="4"/>
    <x v="39"/>
    <n v="14"/>
    <n v="220.5"/>
    <n v="6.5000000000000002E-2"/>
    <n v="6.5000000000000002E-2"/>
    <n v="14.332500000000001"/>
  </r>
  <r>
    <s v="profit"/>
    <n v="1848"/>
    <x v="5"/>
    <x v="26"/>
    <n v="33"/>
    <n v="2187.9"/>
    <n v="0.04"/>
    <n v="0.04"/>
    <n v="87.516000000000005"/>
  </r>
  <r>
    <s v="profit"/>
    <n v="1849"/>
    <x v="3"/>
    <x v="45"/>
    <n v="17"/>
    <n v="1496"/>
    <n v="2.9000000000000001E-2"/>
    <n v="2.9000000000000001E-2"/>
    <n v="43.384"/>
  </r>
  <r>
    <s v="nonprofit"/>
    <n v="1850"/>
    <x v="5"/>
    <x v="4"/>
    <n v="23"/>
    <n v="1375.4"/>
    <n v="6.8750000000000006E-2"/>
    <n v="0"/>
    <n v="0"/>
  </r>
  <r>
    <s v="nonprofit"/>
    <n v="1851"/>
    <x v="5"/>
    <x v="41"/>
    <n v="18"/>
    <n v="1287"/>
    <n v="0.04"/>
    <n v="0"/>
    <n v="0"/>
  </r>
  <r>
    <s v="profit"/>
    <n v="1852"/>
    <x v="4"/>
    <x v="36"/>
    <n v="32"/>
    <n v="513.6"/>
    <s v="None"/>
    <n v="0"/>
    <n v="0"/>
  </r>
  <r>
    <s v="profit"/>
    <n v="1853"/>
    <x v="4"/>
    <x v="32"/>
    <n v="10"/>
    <n v="141"/>
    <n v="6.25E-2"/>
    <n v="6.25E-2"/>
    <n v="8.8125"/>
  </r>
  <r>
    <s v="profit"/>
    <n v="1854"/>
    <x v="3"/>
    <x v="42"/>
    <n v="30"/>
    <n v="2496"/>
    <n v="0.04"/>
    <n v="0.04"/>
    <n v="99.84"/>
  </r>
  <r>
    <s v="profit"/>
    <n v="1855"/>
    <x v="5"/>
    <x v="44"/>
    <n v="30"/>
    <n v="1969.5"/>
    <n v="4.7500000000000001E-2"/>
    <n v="4.7500000000000001E-2"/>
    <n v="93.551249999999996"/>
  </r>
  <r>
    <s v="profit"/>
    <n v="1856"/>
    <x v="7"/>
    <x v="8"/>
    <n v="27"/>
    <n v="4090.5"/>
    <n v="5.6000000000000001E-2"/>
    <n v="5.6000000000000001E-2"/>
    <n v="229.06800000000001"/>
  </r>
  <r>
    <s v="profit"/>
    <n v="1857"/>
    <x v="6"/>
    <x v="26"/>
    <n v="22"/>
    <n v="1458.6"/>
    <n v="0.04"/>
    <n v="0.04"/>
    <n v="58.343999999999994"/>
  </r>
  <r>
    <s v="profit"/>
    <n v="1858"/>
    <x v="3"/>
    <x v="31"/>
    <n v="27"/>
    <n v="2289.6"/>
    <n v="5.5E-2"/>
    <n v="5.5E-2"/>
    <n v="125.928"/>
  </r>
  <r>
    <s v="profit"/>
    <n v="1859"/>
    <x v="4"/>
    <x v="16"/>
    <n v="17"/>
    <n v="234.6"/>
    <s v="None"/>
    <n v="0"/>
    <n v="0"/>
  </r>
  <r>
    <s v="profit"/>
    <n v="1860"/>
    <x v="0"/>
    <x v="39"/>
    <n v="15"/>
    <n v="3276"/>
    <n v="6.5000000000000002E-2"/>
    <n v="6.5000000000000002E-2"/>
    <n v="212.94"/>
  </r>
  <r>
    <s v="profit"/>
    <n v="1861"/>
    <x v="4"/>
    <x v="44"/>
    <n v="34"/>
    <n v="550.79999999999995"/>
    <n v="4.7500000000000001E-2"/>
    <n v="4.7500000000000001E-2"/>
    <n v="26.162999999999997"/>
  </r>
  <r>
    <s v="profit"/>
    <n v="1862"/>
    <x v="0"/>
    <x v="6"/>
    <n v="17"/>
    <n v="3712.8"/>
    <n v="7.0000000000000007E-2"/>
    <n v="7.0000000000000007E-2"/>
    <n v="259.89600000000002"/>
  </r>
  <r>
    <s v="profit"/>
    <n v="1863"/>
    <x v="4"/>
    <x v="3"/>
    <n v="18"/>
    <n v="251.1"/>
    <n v="6.1499999999999999E-2"/>
    <n v="6.1499999999999999E-2"/>
    <n v="15.442649999999999"/>
  </r>
  <r>
    <s v="profit"/>
    <n v="1864"/>
    <x v="6"/>
    <x v="11"/>
    <n v="25"/>
    <n v="1478.75"/>
    <n v="5.9499999999999997E-2"/>
    <n v="5.9499999999999997E-2"/>
    <n v="87.985624999999999"/>
  </r>
  <r>
    <s v="profit"/>
    <n v="1865"/>
    <x v="2"/>
    <x v="28"/>
    <n v="16"/>
    <n v="1187.2"/>
    <s v="None"/>
    <n v="0"/>
    <n v="0"/>
  </r>
  <r>
    <s v="profit"/>
    <n v="1866"/>
    <x v="5"/>
    <x v="5"/>
    <n v="29"/>
    <n v="1734.2"/>
    <n v="6.25E-2"/>
    <n v="6.25E-2"/>
    <n v="108.3875"/>
  </r>
  <r>
    <s v="profit"/>
    <n v="1867"/>
    <x v="0"/>
    <x v="43"/>
    <n v="14"/>
    <n v="2881.2"/>
    <n v="6.5000000000000002E-2"/>
    <n v="6.5000000000000002E-2"/>
    <n v="187.27799999999999"/>
  </r>
  <r>
    <s v="profit"/>
    <n v="1868"/>
    <x v="4"/>
    <x v="34"/>
    <n v="35"/>
    <n v="514.5"/>
    <n v="5.1249999999999997E-2"/>
    <n v="5.1249999999999997E-2"/>
    <n v="26.368124999999999"/>
  </r>
  <r>
    <s v="profit"/>
    <n v="1869"/>
    <x v="1"/>
    <x v="27"/>
    <n v="29"/>
    <n v="1252.8"/>
    <n v="0.04"/>
    <n v="0.04"/>
    <n v="50.112000000000002"/>
  </r>
  <r>
    <s v="profit"/>
    <n v="1870"/>
    <x v="7"/>
    <x v="14"/>
    <n v="19"/>
    <n v="2565"/>
    <n v="0.06"/>
    <n v="0.06"/>
    <n v="153.9"/>
  </r>
  <r>
    <s v="profit"/>
    <n v="1871"/>
    <x v="1"/>
    <x v="46"/>
    <n v="20"/>
    <n v="855"/>
    <n v="0.06"/>
    <n v="0.06"/>
    <n v="51.3"/>
  </r>
  <r>
    <s v="profit"/>
    <n v="1872"/>
    <x v="1"/>
    <x v="19"/>
    <n v="16"/>
    <n v="712.8"/>
    <n v="5.5E-2"/>
    <n v="5.5E-2"/>
    <n v="39.204000000000001"/>
  </r>
  <r>
    <s v="profit"/>
    <n v="1873"/>
    <x v="4"/>
    <x v="6"/>
    <n v="21"/>
    <n v="286.64999999999998"/>
    <n v="7.0000000000000007E-2"/>
    <n v="7.0000000000000007E-2"/>
    <n v="20.0655"/>
  </r>
  <r>
    <s v="profit"/>
    <n v="1874"/>
    <x v="3"/>
    <x v="5"/>
    <n v="35"/>
    <n v="2576"/>
    <n v="6.25E-2"/>
    <n v="6.25E-2"/>
    <n v="161"/>
  </r>
  <r>
    <s v="profit"/>
    <n v="1875"/>
    <x v="0"/>
    <x v="27"/>
    <n v="10"/>
    <n v="2121"/>
    <n v="0.04"/>
    <n v="0.04"/>
    <n v="84.84"/>
  </r>
  <r>
    <s v="profit"/>
    <n v="1876"/>
    <x v="4"/>
    <x v="35"/>
    <n v="13"/>
    <n v="198.9"/>
    <n v="5.7500000000000002E-2"/>
    <n v="5.7500000000000002E-2"/>
    <n v="11.43675"/>
  </r>
  <r>
    <s v="profit"/>
    <n v="1877"/>
    <x v="5"/>
    <x v="35"/>
    <n v="35"/>
    <n v="2252.25"/>
    <n v="5.7500000000000002E-2"/>
    <n v="5.7500000000000002E-2"/>
    <n v="129.50437500000001"/>
  </r>
  <r>
    <s v="profit"/>
    <n v="1878"/>
    <x v="1"/>
    <x v="37"/>
    <n v="26"/>
    <n v="1240.2"/>
    <n v="7.0000000000000007E-2"/>
    <n v="7.0000000000000007E-2"/>
    <n v="86.814000000000007"/>
  </r>
  <r>
    <s v="profit"/>
    <n v="1879"/>
    <x v="2"/>
    <x v="1"/>
    <n v="29"/>
    <n v="2212.6999999999998"/>
    <n v="0.06"/>
    <n v="0.06"/>
    <n v="132.76199999999997"/>
  </r>
  <r>
    <s v="profit"/>
    <n v="1880"/>
    <x v="0"/>
    <x v="20"/>
    <n v="13"/>
    <n v="2811.9"/>
    <n v="0.06"/>
    <n v="0.06"/>
    <n v="168.714"/>
  </r>
  <r>
    <s v="profit"/>
    <n v="1881"/>
    <x v="6"/>
    <x v="2"/>
    <n v="23"/>
    <n v="1480.05"/>
    <n v="7.0000000000000007E-2"/>
    <n v="7.0000000000000007E-2"/>
    <n v="103.60350000000001"/>
  </r>
  <r>
    <s v="profit"/>
    <n v="1882"/>
    <x v="0"/>
    <x v="12"/>
    <n v="18"/>
    <n v="3439.8"/>
    <n v="0.04"/>
    <n v="0.04"/>
    <n v="137.59200000000001"/>
  </r>
  <r>
    <s v="profit"/>
    <n v="1883"/>
    <x v="4"/>
    <x v="38"/>
    <n v="10"/>
    <n v="147"/>
    <n v="0.04"/>
    <n v="0.04"/>
    <n v="5.88"/>
  </r>
  <r>
    <s v="profit"/>
    <n v="1884"/>
    <x v="4"/>
    <x v="42"/>
    <n v="23"/>
    <n v="320.85000000000002"/>
    <n v="0.04"/>
    <n v="0.04"/>
    <n v="12.834000000000001"/>
  </r>
  <r>
    <s v="profit"/>
    <n v="1885"/>
    <x v="0"/>
    <x v="15"/>
    <n v="26"/>
    <n v="5514.6"/>
    <n v="0.06"/>
    <n v="0.06"/>
    <n v="330.87600000000003"/>
  </r>
  <r>
    <s v="profit"/>
    <n v="1886"/>
    <x v="3"/>
    <x v="6"/>
    <n v="10"/>
    <n v="840"/>
    <n v="7.0000000000000007E-2"/>
    <n v="7.0000000000000007E-2"/>
    <n v="58.800000000000004"/>
  </r>
  <r>
    <s v="nonprofit"/>
    <n v="1887"/>
    <x v="6"/>
    <x v="13"/>
    <n v="33"/>
    <n v="2230.8000000000002"/>
    <n v="4.4999999999999998E-2"/>
    <n v="0"/>
    <n v="0"/>
  </r>
  <r>
    <s v="profit"/>
    <n v="1888"/>
    <x v="1"/>
    <x v="38"/>
    <n v="29"/>
    <n v="1305"/>
    <n v="0.04"/>
    <n v="0.04"/>
    <n v="52.2"/>
  </r>
  <r>
    <s v="profit"/>
    <n v="1889"/>
    <x v="1"/>
    <x v="28"/>
    <n v="11"/>
    <n v="450.45"/>
    <s v="None"/>
    <n v="0"/>
    <n v="0"/>
  </r>
  <r>
    <s v="profit"/>
    <n v="1890"/>
    <x v="5"/>
    <x v="26"/>
    <n v="17"/>
    <n v="1082.9000000000001"/>
    <n v="0.04"/>
    <n v="0.04"/>
    <n v="43.316000000000003"/>
  </r>
  <r>
    <s v="profit"/>
    <n v="1891"/>
    <x v="4"/>
    <x v="14"/>
    <n v="34"/>
    <n v="535.5"/>
    <n v="0.06"/>
    <n v="0.06"/>
    <n v="32.129999999999995"/>
  </r>
  <r>
    <s v="profit"/>
    <n v="1892"/>
    <x v="7"/>
    <x v="50"/>
    <n v="18"/>
    <n v="2862"/>
    <n v="0.06"/>
    <n v="0.06"/>
    <n v="171.72"/>
  </r>
  <r>
    <s v="profit"/>
    <n v="1893"/>
    <x v="0"/>
    <x v="33"/>
    <n v="21"/>
    <n v="4013.1"/>
    <n v="0.05"/>
    <n v="0.05"/>
    <n v="200.655"/>
  </r>
  <r>
    <s v="profit"/>
    <n v="1894"/>
    <x v="4"/>
    <x v="31"/>
    <n v="13"/>
    <n v="210.6"/>
    <n v="5.5E-2"/>
    <n v="5.5E-2"/>
    <n v="11.583"/>
  </r>
  <r>
    <s v="nonprofit"/>
    <n v="1895"/>
    <x v="6"/>
    <x v="37"/>
    <n v="14"/>
    <n v="973.7"/>
    <n v="7.0000000000000007E-2"/>
    <n v="0"/>
    <n v="0"/>
  </r>
  <r>
    <s v="profit"/>
    <n v="1896"/>
    <x v="7"/>
    <x v="2"/>
    <n v="19"/>
    <n v="2850"/>
    <n v="7.0000000000000007E-2"/>
    <n v="7.0000000000000007E-2"/>
    <n v="199.50000000000003"/>
  </r>
  <r>
    <s v="profit"/>
    <n v="1897"/>
    <x v="6"/>
    <x v="47"/>
    <n v="25"/>
    <n v="1787.5"/>
    <n v="5.7500000000000002E-2"/>
    <n v="5.7500000000000002E-2"/>
    <n v="102.78125"/>
  </r>
  <r>
    <s v="profit"/>
    <n v="1898"/>
    <x v="7"/>
    <x v="15"/>
    <n v="15"/>
    <n v="2137.5"/>
    <n v="0.06"/>
    <n v="0.06"/>
    <n v="128.25"/>
  </r>
  <r>
    <s v="profit"/>
    <n v="1899"/>
    <x v="4"/>
    <x v="27"/>
    <n v="35"/>
    <n v="504"/>
    <n v="0.04"/>
    <n v="0.04"/>
    <n v="20.16"/>
  </r>
  <r>
    <s v="profit"/>
    <n v="1900"/>
    <x v="7"/>
    <x v="24"/>
    <n v="20"/>
    <n v="2820"/>
    <n v="0.06"/>
    <n v="0.06"/>
    <n v="169.2"/>
  </r>
  <r>
    <s v="profit"/>
    <n v="1901"/>
    <x v="4"/>
    <x v="17"/>
    <n v="32"/>
    <n v="499.2"/>
    <n v="7.0000000000000007E-2"/>
    <n v="7.0000000000000007E-2"/>
    <n v="34.944000000000003"/>
  </r>
  <r>
    <s v="profit"/>
    <n v="1902"/>
    <x v="2"/>
    <x v="29"/>
    <n v="34"/>
    <n v="2308.6"/>
    <n v="6.8500000000000005E-2"/>
    <n v="6.8500000000000005E-2"/>
    <n v="158.13910000000001"/>
  </r>
  <r>
    <s v="profit"/>
    <n v="1903"/>
    <x v="4"/>
    <x v="5"/>
    <n v="31"/>
    <n v="427.8"/>
    <n v="6.25E-2"/>
    <n v="6.25E-2"/>
    <n v="26.737500000000001"/>
  </r>
  <r>
    <s v="profit"/>
    <n v="1904"/>
    <x v="2"/>
    <x v="23"/>
    <n v="17"/>
    <n v="1213.8"/>
    <n v="0.05"/>
    <n v="0.05"/>
    <n v="60.69"/>
  </r>
  <r>
    <s v="profit"/>
    <n v="1905"/>
    <x v="2"/>
    <x v="15"/>
    <n v="19"/>
    <n v="1409.8"/>
    <n v="0.06"/>
    <n v="0.06"/>
    <n v="84.587999999999994"/>
  </r>
  <r>
    <s v="profit"/>
    <n v="1906"/>
    <x v="0"/>
    <x v="48"/>
    <n v="22"/>
    <n v="4851"/>
    <n v="5.2999999999999999E-2"/>
    <n v="5.2999999999999999E-2"/>
    <n v="257.10300000000001"/>
  </r>
  <r>
    <s v="profit"/>
    <n v="1907"/>
    <x v="7"/>
    <x v="27"/>
    <n v="12"/>
    <n v="1980"/>
    <n v="0.04"/>
    <n v="0.04"/>
    <n v="79.2"/>
  </r>
  <r>
    <s v="profit"/>
    <n v="1908"/>
    <x v="4"/>
    <x v="18"/>
    <n v="16"/>
    <n v="225.6"/>
    <n v="0.06"/>
    <n v="0.06"/>
    <n v="13.536"/>
  </r>
  <r>
    <s v="profit"/>
    <n v="1909"/>
    <x v="1"/>
    <x v="14"/>
    <n v="29"/>
    <n v="1239.75"/>
    <n v="0.06"/>
    <n v="0.06"/>
    <n v="74.384999999999991"/>
  </r>
  <r>
    <s v="profit"/>
    <n v="1910"/>
    <x v="0"/>
    <x v="19"/>
    <n v="27"/>
    <n v="5443.2"/>
    <n v="5.5E-2"/>
    <n v="5.5E-2"/>
    <n v="299.37599999999998"/>
  </r>
  <r>
    <s v="profit"/>
    <n v="1911"/>
    <x v="3"/>
    <x v="2"/>
    <n v="17"/>
    <n v="1319.2"/>
    <n v="7.0000000000000007E-2"/>
    <n v="7.0000000000000007E-2"/>
    <n v="92.344000000000008"/>
  </r>
  <r>
    <s v="profit"/>
    <n v="1912"/>
    <x v="3"/>
    <x v="13"/>
    <n v="12"/>
    <n v="1056"/>
    <n v="4.4999999999999998E-2"/>
    <n v="4.4999999999999998E-2"/>
    <n v="47.519999999999996"/>
  </r>
  <r>
    <s v="profit"/>
    <n v="1913"/>
    <x v="7"/>
    <x v="16"/>
    <n v="12"/>
    <n v="1746"/>
    <s v="None"/>
    <n v="0"/>
    <n v="0"/>
  </r>
  <r>
    <s v="profit"/>
    <n v="1914"/>
    <x v="2"/>
    <x v="35"/>
    <n v="22"/>
    <n v="1570.8"/>
    <n v="5.7500000000000002E-2"/>
    <n v="5.7500000000000002E-2"/>
    <n v="90.320999999999998"/>
  </r>
  <r>
    <s v="profit"/>
    <n v="1915"/>
    <x v="1"/>
    <x v="40"/>
    <n v="26"/>
    <n v="1263.5999999999999"/>
    <n v="0.06"/>
    <n v="0.06"/>
    <n v="75.815999999999988"/>
  </r>
  <r>
    <s v="profit"/>
    <n v="1916"/>
    <x v="4"/>
    <x v="16"/>
    <n v="34"/>
    <n v="504.9"/>
    <s v="None"/>
    <n v="0"/>
    <n v="0"/>
  </r>
  <r>
    <s v="profit"/>
    <n v="1917"/>
    <x v="6"/>
    <x v="33"/>
    <n v="32"/>
    <n v="2017.6"/>
    <n v="0.05"/>
    <n v="0.05"/>
    <n v="100.88"/>
  </r>
  <r>
    <s v="profit"/>
    <n v="1918"/>
    <x v="7"/>
    <x v="15"/>
    <n v="14"/>
    <n v="1911"/>
    <n v="0.06"/>
    <n v="0.06"/>
    <n v="114.66"/>
  </r>
  <r>
    <s v="profit"/>
    <n v="1919"/>
    <x v="7"/>
    <x v="2"/>
    <n v="26"/>
    <n v="4173"/>
    <n v="7.0000000000000007E-2"/>
    <n v="7.0000000000000007E-2"/>
    <n v="292.11"/>
  </r>
  <r>
    <s v="profit"/>
    <n v="1920"/>
    <x v="2"/>
    <x v="20"/>
    <n v="27"/>
    <n v="1776.6"/>
    <n v="0.06"/>
    <n v="0.06"/>
    <n v="106.59599999999999"/>
  </r>
  <r>
    <s v="profit"/>
    <n v="1921"/>
    <x v="6"/>
    <x v="30"/>
    <n v="26"/>
    <n v="1622.4"/>
    <n v="6.3500000000000001E-2"/>
    <n v="6.3500000000000001E-2"/>
    <n v="103.0224"/>
  </r>
  <r>
    <s v="profit"/>
    <n v="1922"/>
    <x v="4"/>
    <x v="24"/>
    <n v="15"/>
    <n v="218.25"/>
    <n v="0.06"/>
    <n v="0.06"/>
    <n v="13.094999999999999"/>
  </r>
  <r>
    <s v="profit"/>
    <n v="1923"/>
    <x v="5"/>
    <x v="48"/>
    <n v="28"/>
    <n v="1838.2"/>
    <n v="5.2999999999999999E-2"/>
    <n v="5.2999999999999999E-2"/>
    <n v="97.424599999999998"/>
  </r>
  <r>
    <s v="profit"/>
    <n v="1924"/>
    <x v="5"/>
    <x v="19"/>
    <n v="20"/>
    <n v="1183"/>
    <n v="5.5E-2"/>
    <n v="5.5E-2"/>
    <n v="65.064999999999998"/>
  </r>
  <r>
    <s v="profit"/>
    <n v="1925"/>
    <x v="5"/>
    <x v="0"/>
    <n v="33"/>
    <n v="2059.1999999999998"/>
    <n v="6.25E-2"/>
    <n v="6.25E-2"/>
    <n v="128.69999999999999"/>
  </r>
  <r>
    <s v="profit"/>
    <n v="1926"/>
    <x v="1"/>
    <x v="31"/>
    <n v="35"/>
    <n v="1590.75"/>
    <n v="5.5E-2"/>
    <n v="5.5E-2"/>
    <n v="87.491249999999994"/>
  </r>
  <r>
    <s v="profit"/>
    <n v="1927"/>
    <x v="7"/>
    <x v="12"/>
    <n v="33"/>
    <n v="5098.5"/>
    <n v="0.04"/>
    <n v="0.04"/>
    <n v="203.94"/>
  </r>
  <r>
    <s v="profit"/>
    <n v="1928"/>
    <x v="5"/>
    <x v="16"/>
    <n v="20"/>
    <n v="1170"/>
    <s v="None"/>
    <n v="0"/>
    <n v="0"/>
  </r>
  <r>
    <s v="profit"/>
    <n v="1929"/>
    <x v="0"/>
    <x v="11"/>
    <n v="16"/>
    <n v="3528"/>
    <n v="5.9499999999999997E-2"/>
    <n v="5.9499999999999997E-2"/>
    <n v="209.916"/>
  </r>
  <r>
    <s v="profit"/>
    <n v="1930"/>
    <x v="0"/>
    <x v="48"/>
    <n v="27"/>
    <n v="5159.7"/>
    <n v="5.2999999999999999E-2"/>
    <n v="5.2999999999999999E-2"/>
    <n v="273.46409999999997"/>
  </r>
  <r>
    <s v="profit"/>
    <n v="1931"/>
    <x v="1"/>
    <x v="29"/>
    <n v="20"/>
    <n v="882"/>
    <n v="6.8500000000000005E-2"/>
    <n v="6.8500000000000005E-2"/>
    <n v="60.417000000000002"/>
  </r>
  <r>
    <s v="profit"/>
    <n v="1932"/>
    <x v="6"/>
    <x v="46"/>
    <n v="21"/>
    <n v="1337.7"/>
    <n v="0.06"/>
    <n v="0.06"/>
    <n v="80.262"/>
  </r>
  <r>
    <s v="profit"/>
    <n v="1933"/>
    <x v="0"/>
    <x v="1"/>
    <n v="24"/>
    <n v="5040"/>
    <n v="0.06"/>
    <n v="0.06"/>
    <n v="302.39999999999998"/>
  </r>
  <r>
    <s v="profit"/>
    <n v="1934"/>
    <x v="5"/>
    <x v="17"/>
    <n v="20"/>
    <n v="1417"/>
    <n v="7.0000000000000007E-2"/>
    <n v="7.0000000000000007E-2"/>
    <n v="99.190000000000012"/>
  </r>
  <r>
    <s v="profit"/>
    <n v="1935"/>
    <x v="7"/>
    <x v="27"/>
    <n v="28"/>
    <n v="4368"/>
    <n v="0.04"/>
    <n v="0.04"/>
    <n v="174.72"/>
  </r>
  <r>
    <s v="profit"/>
    <n v="1936"/>
    <x v="1"/>
    <x v="36"/>
    <n v="32"/>
    <n v="1411.2"/>
    <s v="None"/>
    <n v="0"/>
    <n v="0"/>
  </r>
  <r>
    <s v="profit"/>
    <n v="1937"/>
    <x v="2"/>
    <x v="47"/>
    <n v="14"/>
    <n v="1078"/>
    <n v="5.7500000000000002E-2"/>
    <n v="5.7500000000000002E-2"/>
    <n v="61.984999999999999"/>
  </r>
  <r>
    <s v="nonprofit"/>
    <n v="1938"/>
    <x v="4"/>
    <x v="33"/>
    <n v="10"/>
    <n v="144"/>
    <n v="0.05"/>
    <n v="0"/>
    <n v="0"/>
  </r>
  <r>
    <s v="profit"/>
    <n v="1939"/>
    <x v="5"/>
    <x v="37"/>
    <n v="28"/>
    <n v="1801.8"/>
    <n v="7.0000000000000007E-2"/>
    <n v="7.0000000000000007E-2"/>
    <n v="126.126"/>
  </r>
  <r>
    <s v="nonprofit"/>
    <n v="1940"/>
    <x v="5"/>
    <x v="7"/>
    <n v="24"/>
    <n v="1622.4"/>
    <n v="4.2250000000000003E-2"/>
    <n v="0"/>
    <n v="0"/>
  </r>
  <r>
    <s v="profit"/>
    <n v="1941"/>
    <x v="7"/>
    <x v="33"/>
    <n v="15"/>
    <n v="2385"/>
    <n v="0.05"/>
    <n v="0.05"/>
    <n v="119.25"/>
  </r>
  <r>
    <s v="profit"/>
    <n v="1942"/>
    <x v="7"/>
    <x v="25"/>
    <n v="15"/>
    <n v="2205"/>
    <n v="7.4999999999999997E-2"/>
    <n v="7.4999999999999997E-2"/>
    <n v="165.375"/>
  </r>
  <r>
    <s v="profit"/>
    <n v="1943"/>
    <x v="2"/>
    <x v="25"/>
    <n v="10"/>
    <n v="700"/>
    <n v="7.4999999999999997E-2"/>
    <n v="7.4999999999999997E-2"/>
    <n v="52.5"/>
  </r>
  <r>
    <s v="profit"/>
    <n v="1944"/>
    <x v="5"/>
    <x v="0"/>
    <n v="29"/>
    <n v="1847.3"/>
    <n v="6.25E-2"/>
    <n v="6.25E-2"/>
    <n v="115.45625"/>
  </r>
  <r>
    <s v="profit"/>
    <n v="1945"/>
    <x v="0"/>
    <x v="26"/>
    <n v="27"/>
    <n v="5613.3"/>
    <n v="0.04"/>
    <n v="0.04"/>
    <n v="224.53200000000001"/>
  </r>
  <r>
    <s v="nonprofit"/>
    <n v="1946"/>
    <x v="5"/>
    <x v="33"/>
    <n v="30"/>
    <n v="1872"/>
    <n v="0.05"/>
    <n v="0"/>
    <n v="0"/>
  </r>
  <r>
    <s v="profit"/>
    <n v="1947"/>
    <x v="6"/>
    <x v="8"/>
    <n v="35"/>
    <n v="2411.5"/>
    <n v="5.6000000000000001E-2"/>
    <n v="5.6000000000000001E-2"/>
    <n v="135.04400000000001"/>
  </r>
  <r>
    <s v="profit"/>
    <n v="1948"/>
    <x v="7"/>
    <x v="15"/>
    <n v="14"/>
    <n v="2184"/>
    <n v="0.06"/>
    <n v="0.06"/>
    <n v="131.04"/>
  </r>
  <r>
    <s v="profit"/>
    <n v="1949"/>
    <x v="6"/>
    <x v="21"/>
    <n v="33"/>
    <n v="2080.65"/>
    <n v="7.0000000000000007E-2"/>
    <n v="7.0000000000000007E-2"/>
    <n v="145.64550000000003"/>
  </r>
  <r>
    <s v="profit"/>
    <n v="1950"/>
    <x v="7"/>
    <x v="3"/>
    <n v="11"/>
    <n v="1666.5"/>
    <n v="6.1499999999999999E-2"/>
    <n v="6.1499999999999999E-2"/>
    <n v="102.48975"/>
  </r>
  <r>
    <s v="profit"/>
    <n v="1951"/>
    <x v="3"/>
    <x v="27"/>
    <n v="26"/>
    <n v="2100.8000000000002"/>
    <n v="0.04"/>
    <n v="0.04"/>
    <n v="84.032000000000011"/>
  </r>
  <r>
    <s v="profit"/>
    <n v="1952"/>
    <x v="4"/>
    <x v="46"/>
    <n v="14"/>
    <n v="195.3"/>
    <n v="0.06"/>
    <n v="0.06"/>
    <n v="11.718"/>
  </r>
  <r>
    <s v="profit"/>
    <n v="1953"/>
    <x v="5"/>
    <x v="13"/>
    <n v="22"/>
    <n v="1415.7"/>
    <n v="4.4999999999999998E-2"/>
    <n v="4.4999999999999998E-2"/>
    <n v="63.706499999999998"/>
  </r>
  <r>
    <s v="profit"/>
    <n v="1954"/>
    <x v="2"/>
    <x v="2"/>
    <n v="24"/>
    <n v="1579.2"/>
    <n v="7.0000000000000007E-2"/>
    <n v="7.0000000000000007E-2"/>
    <n v="110.54400000000001"/>
  </r>
  <r>
    <s v="profit"/>
    <n v="1955"/>
    <x v="0"/>
    <x v="10"/>
    <n v="35"/>
    <n v="7203"/>
    <s v="None"/>
    <n v="0"/>
    <n v="0"/>
  </r>
  <r>
    <s v="profit"/>
    <n v="1956"/>
    <x v="4"/>
    <x v="9"/>
    <n v="18"/>
    <n v="253.8"/>
    <n v="0.06"/>
    <n v="0.06"/>
    <n v="15.228"/>
  </r>
  <r>
    <s v="profit"/>
    <n v="1957"/>
    <x v="5"/>
    <x v="14"/>
    <n v="15"/>
    <n v="955.5"/>
    <n v="0.06"/>
    <n v="0.06"/>
    <n v="57.33"/>
  </r>
  <r>
    <s v="profit"/>
    <n v="1958"/>
    <x v="4"/>
    <x v="3"/>
    <n v="23"/>
    <n v="351.9"/>
    <n v="6.1499999999999999E-2"/>
    <n v="6.1499999999999999E-2"/>
    <n v="21.641849999999998"/>
  </r>
  <r>
    <s v="profit"/>
    <n v="1959"/>
    <x v="3"/>
    <x v="18"/>
    <n v="35"/>
    <n v="2660"/>
    <n v="0.06"/>
    <n v="0.06"/>
    <n v="159.6"/>
  </r>
  <r>
    <s v="profit"/>
    <n v="1960"/>
    <x v="4"/>
    <x v="12"/>
    <n v="11"/>
    <n v="150.15"/>
    <n v="0.04"/>
    <n v="0.04"/>
    <n v="6.0060000000000002"/>
  </r>
  <r>
    <s v="profit"/>
    <n v="1961"/>
    <x v="6"/>
    <x v="8"/>
    <n v="34"/>
    <n v="2298.4"/>
    <n v="5.6000000000000001E-2"/>
    <n v="5.6000000000000001E-2"/>
    <n v="128.71040000000002"/>
  </r>
  <r>
    <s v="profit"/>
    <n v="1962"/>
    <x v="0"/>
    <x v="6"/>
    <n v="12"/>
    <n v="2696.4"/>
    <n v="7.0000000000000007E-2"/>
    <n v="7.0000000000000007E-2"/>
    <n v="188.74800000000002"/>
  </r>
  <r>
    <s v="profit"/>
    <n v="1963"/>
    <x v="7"/>
    <x v="14"/>
    <n v="29"/>
    <n v="4219.5"/>
    <n v="0.06"/>
    <n v="0.06"/>
    <n v="253.17"/>
  </r>
  <r>
    <s v="profit"/>
    <n v="1964"/>
    <x v="2"/>
    <x v="28"/>
    <n v="33"/>
    <n v="2402.4"/>
    <s v="None"/>
    <n v="0"/>
    <n v="0"/>
  </r>
  <r>
    <s v="profit"/>
    <n v="1965"/>
    <x v="0"/>
    <x v="5"/>
    <n v="16"/>
    <n v="3696"/>
    <n v="6.25E-2"/>
    <n v="6.25E-2"/>
    <n v="231"/>
  </r>
  <r>
    <s v="nonprofit"/>
    <n v="1966"/>
    <x v="5"/>
    <x v="31"/>
    <n v="33"/>
    <n v="2016.3"/>
    <n v="5.5E-2"/>
    <n v="0"/>
    <n v="0"/>
  </r>
  <r>
    <s v="profit"/>
    <n v="1967"/>
    <x v="7"/>
    <x v="19"/>
    <n v="17"/>
    <n v="2779.5"/>
    <n v="5.5E-2"/>
    <n v="5.5E-2"/>
    <n v="152.8725"/>
  </r>
  <r>
    <s v="profit"/>
    <n v="1968"/>
    <x v="0"/>
    <x v="31"/>
    <n v="23"/>
    <n v="5023.2"/>
    <n v="5.5E-2"/>
    <n v="5.5E-2"/>
    <n v="276.27600000000001"/>
  </r>
  <r>
    <s v="profit"/>
    <n v="1969"/>
    <x v="7"/>
    <x v="7"/>
    <n v="14"/>
    <n v="2268"/>
    <n v="4.2250000000000003E-2"/>
    <n v="4.2250000000000003E-2"/>
    <n v="95.823000000000008"/>
  </r>
  <r>
    <s v="profit"/>
    <n v="1970"/>
    <x v="0"/>
    <x v="20"/>
    <n v="18"/>
    <n v="3969"/>
    <n v="0.06"/>
    <n v="0.06"/>
    <n v="238.14"/>
  </r>
  <r>
    <s v="profit"/>
    <n v="1971"/>
    <x v="0"/>
    <x v="32"/>
    <n v="30"/>
    <n v="5859"/>
    <n v="6.25E-2"/>
    <n v="6.25E-2"/>
    <n v="366.1875"/>
  </r>
  <r>
    <s v="profit"/>
    <n v="1972"/>
    <x v="0"/>
    <x v="26"/>
    <n v="11"/>
    <n v="2217.6"/>
    <n v="0.04"/>
    <n v="0.04"/>
    <n v="88.703999999999994"/>
  </r>
  <r>
    <s v="profit"/>
    <n v="1973"/>
    <x v="4"/>
    <x v="50"/>
    <n v="29"/>
    <n v="439.35"/>
    <n v="0.06"/>
    <n v="0.06"/>
    <n v="26.361000000000001"/>
  </r>
  <r>
    <s v="profit"/>
    <n v="1974"/>
    <x v="1"/>
    <x v="13"/>
    <n v="15"/>
    <n v="722.25"/>
    <n v="4.4999999999999998E-2"/>
    <n v="4.4999999999999998E-2"/>
    <n v="32.501249999999999"/>
  </r>
  <r>
    <s v="profit"/>
    <n v="1975"/>
    <x v="3"/>
    <x v="8"/>
    <n v="31"/>
    <n v="2728"/>
    <n v="5.6000000000000001E-2"/>
    <n v="5.6000000000000001E-2"/>
    <n v="152.768"/>
  </r>
  <r>
    <s v="profit"/>
    <n v="1976"/>
    <x v="4"/>
    <x v="4"/>
    <n v="15"/>
    <n v="236.25"/>
    <n v="6.8750000000000006E-2"/>
    <n v="6.8750000000000006E-2"/>
    <n v="16.2421875"/>
  </r>
  <r>
    <s v="profit"/>
    <n v="1977"/>
    <x v="6"/>
    <x v="1"/>
    <n v="35"/>
    <n v="2343.25"/>
    <n v="0.06"/>
    <n v="0.06"/>
    <n v="140.595"/>
  </r>
  <r>
    <s v="profit"/>
    <n v="1978"/>
    <x v="4"/>
    <x v="41"/>
    <n v="25"/>
    <n v="412.5"/>
    <n v="0.04"/>
    <n v="0.04"/>
    <n v="16.5"/>
  </r>
  <r>
    <s v="profit"/>
    <n v="1979"/>
    <x v="6"/>
    <x v="26"/>
    <n v="22"/>
    <n v="1487.2"/>
    <n v="0.04"/>
    <n v="0.04"/>
    <n v="59.488"/>
  </r>
  <r>
    <s v="profit"/>
    <n v="1980"/>
    <x v="0"/>
    <x v="33"/>
    <n v="11"/>
    <n v="2356.1999999999998"/>
    <n v="0.05"/>
    <n v="0.05"/>
    <n v="117.81"/>
  </r>
  <r>
    <s v="profit"/>
    <n v="1981"/>
    <x v="6"/>
    <x v="36"/>
    <n v="19"/>
    <n v="1284.4000000000001"/>
    <s v="None"/>
    <n v="0"/>
    <n v="0"/>
  </r>
  <r>
    <s v="profit"/>
    <n v="1982"/>
    <x v="2"/>
    <x v="25"/>
    <n v="10"/>
    <n v="735"/>
    <n v="7.4999999999999997E-2"/>
    <n v="7.4999999999999997E-2"/>
    <n v="55.125"/>
  </r>
  <r>
    <s v="profit"/>
    <n v="1983"/>
    <x v="4"/>
    <x v="3"/>
    <n v="35"/>
    <n v="567"/>
    <n v="6.1499999999999999E-2"/>
    <n v="6.1499999999999999E-2"/>
    <n v="34.8705"/>
  </r>
  <r>
    <s v="profit"/>
    <n v="1984"/>
    <x v="4"/>
    <x v="6"/>
    <n v="29"/>
    <n v="408.9"/>
    <n v="7.0000000000000007E-2"/>
    <n v="7.0000000000000007E-2"/>
    <n v="28.623000000000001"/>
  </r>
  <r>
    <s v="profit"/>
    <n v="1985"/>
    <x v="3"/>
    <x v="21"/>
    <n v="33"/>
    <n v="2904"/>
    <n v="7.0000000000000007E-2"/>
    <n v="7.0000000000000007E-2"/>
    <n v="203.28000000000003"/>
  </r>
  <r>
    <s v="profit"/>
    <n v="1986"/>
    <x v="7"/>
    <x v="1"/>
    <n v="18"/>
    <n v="2835"/>
    <n v="0.06"/>
    <n v="0.06"/>
    <n v="170.1"/>
  </r>
  <r>
    <s v="profit"/>
    <n v="1987"/>
    <x v="0"/>
    <x v="18"/>
    <n v="22"/>
    <n v="4712.3999999999996"/>
    <n v="0.06"/>
    <n v="0.06"/>
    <n v="282.74399999999997"/>
  </r>
  <r>
    <s v="profit"/>
    <n v="1988"/>
    <x v="5"/>
    <x v="17"/>
    <n v="10"/>
    <n v="611"/>
    <n v="7.0000000000000007E-2"/>
    <n v="7.0000000000000007E-2"/>
    <n v="42.77"/>
  </r>
  <r>
    <s v="profit"/>
    <n v="1989"/>
    <x v="2"/>
    <x v="5"/>
    <n v="15"/>
    <n v="966"/>
    <n v="6.25E-2"/>
    <n v="6.25E-2"/>
    <n v="60.375"/>
  </r>
  <r>
    <s v="profit"/>
    <n v="1990"/>
    <x v="6"/>
    <x v="8"/>
    <n v="24"/>
    <n v="1544.4"/>
    <n v="5.6000000000000001E-2"/>
    <n v="5.6000000000000001E-2"/>
    <n v="86.486400000000003"/>
  </r>
  <r>
    <s v="profit"/>
    <n v="1991"/>
    <x v="5"/>
    <x v="11"/>
    <n v="24"/>
    <n v="1684.8"/>
    <n v="5.9499999999999997E-2"/>
    <n v="5.9499999999999997E-2"/>
    <n v="100.2456"/>
  </r>
  <r>
    <s v="profit"/>
    <n v="1992"/>
    <x v="2"/>
    <x v="42"/>
    <n v="13"/>
    <n v="819"/>
    <n v="0.04"/>
    <n v="0.04"/>
    <n v="32.76"/>
  </r>
  <r>
    <s v="profit"/>
    <n v="1993"/>
    <x v="1"/>
    <x v="9"/>
    <n v="31"/>
    <n v="1325.25"/>
    <n v="0.06"/>
    <n v="0.06"/>
    <n v="79.515000000000001"/>
  </r>
  <r>
    <s v="profit"/>
    <n v="1994"/>
    <x v="2"/>
    <x v="7"/>
    <n v="33"/>
    <n v="2171.4"/>
    <n v="4.2250000000000003E-2"/>
    <n v="4.2250000000000003E-2"/>
    <n v="91.741650000000007"/>
  </r>
  <r>
    <s v="profit"/>
    <n v="1995"/>
    <x v="5"/>
    <x v="33"/>
    <n v="23"/>
    <n v="1614.6"/>
    <n v="0.05"/>
    <n v="0.05"/>
    <n v="80.73"/>
  </r>
  <r>
    <s v="profit"/>
    <n v="1996"/>
    <x v="0"/>
    <x v="23"/>
    <n v="25"/>
    <n v="5670"/>
    <n v="0.05"/>
    <n v="0.05"/>
    <n v="283.5"/>
  </r>
  <r>
    <s v="profit"/>
    <n v="1997"/>
    <x v="1"/>
    <x v="45"/>
    <n v="26"/>
    <n v="1228.5"/>
    <n v="2.9000000000000001E-2"/>
    <n v="2.9000000000000001E-2"/>
    <n v="35.6265"/>
  </r>
  <r>
    <s v="profit"/>
    <n v="1998"/>
    <x v="4"/>
    <x v="14"/>
    <n v="22"/>
    <n v="323.39999999999998"/>
    <n v="0.06"/>
    <n v="0.06"/>
    <n v="19.403999999999996"/>
  </r>
  <r>
    <s v="nonprofit"/>
    <n v="1999"/>
    <x v="7"/>
    <x v="15"/>
    <n v="23"/>
    <n v="3553.5"/>
    <n v="0.06"/>
    <n v="0"/>
    <n v="0"/>
  </r>
  <r>
    <s v="profit"/>
    <n v="2000"/>
    <x v="6"/>
    <x v="35"/>
    <n v="15"/>
    <n v="955.5"/>
    <n v="5.7500000000000002E-2"/>
    <n v="5.7500000000000002E-2"/>
    <n v="54.941250000000004"/>
  </r>
  <r>
    <s v="profit"/>
    <n v="2001"/>
    <x v="0"/>
    <x v="14"/>
    <n v="18"/>
    <n v="3591"/>
    <n v="0.06"/>
    <n v="0.06"/>
    <n v="215.45999999999998"/>
  </r>
  <r>
    <s v="profit"/>
    <n v="2002"/>
    <x v="1"/>
    <x v="8"/>
    <n v="15"/>
    <n v="648"/>
    <n v="5.6000000000000001E-2"/>
    <n v="5.6000000000000001E-2"/>
    <n v="36.288000000000004"/>
  </r>
  <r>
    <s v="profit"/>
    <n v="2003"/>
    <x v="5"/>
    <x v="24"/>
    <n v="19"/>
    <n v="1160.9000000000001"/>
    <n v="0.06"/>
    <n v="0.06"/>
    <n v="69.653999999999996"/>
  </r>
  <r>
    <s v="profit"/>
    <n v="2004"/>
    <x v="0"/>
    <x v="46"/>
    <n v="25"/>
    <n v="5250"/>
    <n v="0.06"/>
    <n v="0.06"/>
    <n v="315"/>
  </r>
  <r>
    <s v="profit"/>
    <n v="2005"/>
    <x v="3"/>
    <x v="32"/>
    <n v="12"/>
    <n v="912"/>
    <n v="6.25E-2"/>
    <n v="6.25E-2"/>
    <n v="57"/>
  </r>
  <r>
    <s v="profit"/>
    <n v="2006"/>
    <x v="1"/>
    <x v="11"/>
    <n v="30"/>
    <n v="1242"/>
    <n v="5.9499999999999997E-2"/>
    <n v="5.9499999999999997E-2"/>
    <n v="73.899000000000001"/>
  </r>
  <r>
    <s v="profit"/>
    <n v="2007"/>
    <x v="6"/>
    <x v="49"/>
    <n v="14"/>
    <n v="828.1"/>
    <s v="None"/>
    <n v="0"/>
    <n v="0"/>
  </r>
  <r>
    <s v="profit"/>
    <n v="2008"/>
    <x v="7"/>
    <x v="1"/>
    <n v="11"/>
    <n v="1666.5"/>
    <n v="0.06"/>
    <n v="0.06"/>
    <n v="99.99"/>
  </r>
  <r>
    <s v="profit"/>
    <n v="2009"/>
    <x v="6"/>
    <x v="20"/>
    <n v="29"/>
    <n v="1998.1"/>
    <n v="0.06"/>
    <n v="0.06"/>
    <n v="119.886"/>
  </r>
  <r>
    <s v="profit"/>
    <n v="2010"/>
    <x v="7"/>
    <x v="44"/>
    <n v="10"/>
    <n v="1635"/>
    <n v="4.7500000000000001E-2"/>
    <n v="4.7500000000000001E-2"/>
    <n v="77.662499999999994"/>
  </r>
  <r>
    <s v="profit"/>
    <n v="2011"/>
    <x v="6"/>
    <x v="12"/>
    <n v="19"/>
    <n v="1136.2"/>
    <n v="0.04"/>
    <n v="0.04"/>
    <n v="45.448"/>
  </r>
  <r>
    <s v="profit"/>
    <n v="2012"/>
    <x v="0"/>
    <x v="48"/>
    <n v="35"/>
    <n v="6615"/>
    <n v="5.2999999999999999E-2"/>
    <n v="5.2999999999999999E-2"/>
    <n v="350.59499999999997"/>
  </r>
  <r>
    <s v="profit"/>
    <n v="2013"/>
    <x v="0"/>
    <x v="20"/>
    <n v="27"/>
    <n v="5499.9"/>
    <n v="0.06"/>
    <n v="0.06"/>
    <n v="329.99399999999997"/>
  </r>
  <r>
    <s v="profit"/>
    <n v="2014"/>
    <x v="4"/>
    <x v="40"/>
    <n v="27"/>
    <n v="405"/>
    <n v="0.06"/>
    <n v="0.06"/>
    <n v="24.3"/>
  </r>
  <r>
    <s v="profit"/>
    <n v="2015"/>
    <x v="7"/>
    <x v="33"/>
    <n v="16"/>
    <n v="2256"/>
    <n v="0.05"/>
    <n v="0.05"/>
    <n v="112.80000000000001"/>
  </r>
  <r>
    <s v="profit"/>
    <n v="2016"/>
    <x v="2"/>
    <x v="18"/>
    <n v="30"/>
    <n v="1890"/>
    <n v="0.06"/>
    <n v="0.06"/>
    <n v="113.39999999999999"/>
  </r>
  <r>
    <s v="profit"/>
    <n v="2017"/>
    <x v="6"/>
    <x v="42"/>
    <n v="18"/>
    <n v="1263.5999999999999"/>
    <n v="0.04"/>
    <n v="0.04"/>
    <n v="50.543999999999997"/>
  </r>
  <r>
    <s v="profit"/>
    <n v="2018"/>
    <x v="1"/>
    <x v="49"/>
    <n v="22"/>
    <n v="900.9"/>
    <s v="None"/>
    <n v="0"/>
    <n v="0"/>
  </r>
  <r>
    <s v="profit"/>
    <n v="2019"/>
    <x v="2"/>
    <x v="40"/>
    <n v="10"/>
    <n v="644"/>
    <n v="0.06"/>
    <n v="0.06"/>
    <n v="38.64"/>
  </r>
  <r>
    <s v="profit"/>
    <n v="2020"/>
    <x v="1"/>
    <x v="1"/>
    <n v="34"/>
    <n v="1499.4"/>
    <n v="0.06"/>
    <n v="0.06"/>
    <n v="89.963999999999999"/>
  </r>
  <r>
    <s v="profit"/>
    <n v="2021"/>
    <x v="4"/>
    <x v="33"/>
    <n v="30"/>
    <n v="454.5"/>
    <n v="0.05"/>
    <n v="0.05"/>
    <n v="22.725000000000001"/>
  </r>
  <r>
    <s v="profit"/>
    <n v="2022"/>
    <x v="7"/>
    <x v="32"/>
    <n v="20"/>
    <n v="2730"/>
    <n v="6.25E-2"/>
    <n v="6.25E-2"/>
    <n v="170.625"/>
  </r>
  <r>
    <s v="profit"/>
    <n v="2023"/>
    <x v="7"/>
    <x v="16"/>
    <n v="15"/>
    <n v="2092.5"/>
    <s v="None"/>
    <n v="0"/>
    <n v="0"/>
  </r>
  <r>
    <s v="profit"/>
    <n v="2024"/>
    <x v="5"/>
    <x v="31"/>
    <n v="16"/>
    <n v="936"/>
    <n v="5.5E-2"/>
    <n v="5.5E-2"/>
    <n v="51.48"/>
  </r>
  <r>
    <s v="profit"/>
    <n v="2025"/>
    <x v="3"/>
    <x v="32"/>
    <n v="35"/>
    <n v="2632"/>
    <n v="6.25E-2"/>
    <n v="6.25E-2"/>
    <n v="164.5"/>
  </r>
  <r>
    <s v="profit"/>
    <n v="2026"/>
    <x v="0"/>
    <x v="36"/>
    <n v="17"/>
    <n v="3462.9"/>
    <s v="None"/>
    <n v="0"/>
    <n v="0"/>
  </r>
  <r>
    <s v="profit"/>
    <n v="2027"/>
    <x v="0"/>
    <x v="47"/>
    <n v="29"/>
    <n v="5846.4"/>
    <n v="5.7500000000000002E-2"/>
    <n v="5.7500000000000002E-2"/>
    <n v="336.16800000000001"/>
  </r>
  <r>
    <s v="profit"/>
    <n v="2028"/>
    <x v="2"/>
    <x v="31"/>
    <n v="11"/>
    <n v="708.4"/>
    <n v="5.5E-2"/>
    <n v="5.5E-2"/>
    <n v="38.961999999999996"/>
  </r>
  <r>
    <s v="profit"/>
    <n v="2029"/>
    <x v="4"/>
    <x v="15"/>
    <n v="18"/>
    <n v="248.4"/>
    <n v="0.06"/>
    <n v="0.06"/>
    <n v="14.904"/>
  </r>
  <r>
    <s v="profit"/>
    <n v="2030"/>
    <x v="4"/>
    <x v="19"/>
    <n v="35"/>
    <n v="572.25"/>
    <n v="5.5E-2"/>
    <n v="5.5E-2"/>
    <n v="31.473749999999999"/>
  </r>
  <r>
    <s v="profit"/>
    <n v="2031"/>
    <x v="4"/>
    <x v="5"/>
    <n v="32"/>
    <n v="508.8"/>
    <n v="6.25E-2"/>
    <n v="6.25E-2"/>
    <n v="31.8"/>
  </r>
  <r>
    <s v="profit"/>
    <n v="2032"/>
    <x v="6"/>
    <x v="30"/>
    <n v="30"/>
    <n v="2028"/>
    <n v="6.3500000000000001E-2"/>
    <n v="6.3500000000000001E-2"/>
    <n v="128.77799999999999"/>
  </r>
  <r>
    <s v="profit"/>
    <n v="2033"/>
    <x v="6"/>
    <x v="48"/>
    <n v="21"/>
    <n v="1365"/>
    <n v="5.2999999999999999E-2"/>
    <n v="5.2999999999999999E-2"/>
    <n v="72.344999999999999"/>
  </r>
  <r>
    <s v="profit"/>
    <n v="2034"/>
    <x v="0"/>
    <x v="2"/>
    <n v="28"/>
    <n v="6056.4"/>
    <n v="7.0000000000000007E-2"/>
    <n v="7.0000000000000007E-2"/>
    <n v="423.94800000000004"/>
  </r>
  <r>
    <s v="profit"/>
    <n v="2035"/>
    <x v="4"/>
    <x v="47"/>
    <n v="24"/>
    <n v="396"/>
    <n v="5.7500000000000002E-2"/>
    <n v="5.7500000000000002E-2"/>
    <n v="22.77"/>
  </r>
  <r>
    <s v="profit"/>
    <n v="2036"/>
    <x v="5"/>
    <x v="28"/>
    <n v="25"/>
    <n v="1657.5"/>
    <s v="None"/>
    <n v="0"/>
    <n v="0"/>
  </r>
  <r>
    <s v="nonprofit"/>
    <n v="2037"/>
    <x v="5"/>
    <x v="2"/>
    <n v="34"/>
    <n v="2143.6999999999998"/>
    <n v="7.0000000000000007E-2"/>
    <n v="0"/>
    <n v="0"/>
  </r>
  <r>
    <s v="profit"/>
    <n v="2038"/>
    <x v="7"/>
    <x v="41"/>
    <n v="25"/>
    <n v="3787.5"/>
    <n v="0.04"/>
    <n v="0.04"/>
    <n v="151.5"/>
  </r>
  <r>
    <s v="profit"/>
    <n v="2039"/>
    <x v="6"/>
    <x v="31"/>
    <n v="10"/>
    <n v="676"/>
    <n v="5.5E-2"/>
    <n v="5.5E-2"/>
    <n v="37.18"/>
  </r>
  <r>
    <s v="nonprofit"/>
    <n v="2040"/>
    <x v="3"/>
    <x v="6"/>
    <n v="24"/>
    <n v="1977.6"/>
    <n v="7.0000000000000007E-2"/>
    <n v="0"/>
    <n v="0"/>
  </r>
  <r>
    <s v="profit"/>
    <n v="2041"/>
    <x v="3"/>
    <x v="23"/>
    <n v="28"/>
    <n v="2352"/>
    <n v="0.05"/>
    <n v="0.05"/>
    <n v="117.60000000000001"/>
  </r>
  <r>
    <s v="profit"/>
    <n v="2042"/>
    <x v="2"/>
    <x v="22"/>
    <n v="22"/>
    <n v="1586.2"/>
    <n v="0.04"/>
    <n v="0.04"/>
    <n v="63.448"/>
  </r>
  <r>
    <s v="profit"/>
    <n v="2043"/>
    <x v="1"/>
    <x v="26"/>
    <n v="26"/>
    <n v="1123.2"/>
    <n v="0.04"/>
    <n v="0.04"/>
    <n v="44.928000000000004"/>
  </r>
  <r>
    <s v="profit"/>
    <n v="2044"/>
    <x v="1"/>
    <x v="21"/>
    <n v="11"/>
    <n v="529.65"/>
    <n v="7.0000000000000007E-2"/>
    <n v="7.0000000000000007E-2"/>
    <n v="37.075500000000005"/>
  </r>
  <r>
    <s v="profit"/>
    <n v="2045"/>
    <x v="4"/>
    <x v="28"/>
    <n v="15"/>
    <n v="211.5"/>
    <s v="None"/>
    <n v="0"/>
    <n v="0"/>
  </r>
  <r>
    <s v="profit"/>
    <n v="2046"/>
    <x v="4"/>
    <x v="26"/>
    <n v="32"/>
    <n v="432"/>
    <n v="0.04"/>
    <n v="0.04"/>
    <n v="17.28"/>
  </r>
  <r>
    <s v="profit"/>
    <n v="2047"/>
    <x v="0"/>
    <x v="26"/>
    <n v="33"/>
    <n v="7207.2"/>
    <n v="0.04"/>
    <n v="0.04"/>
    <n v="288.28800000000001"/>
  </r>
  <r>
    <s v="profit"/>
    <n v="2048"/>
    <x v="6"/>
    <x v="4"/>
    <n v="15"/>
    <n v="965.25"/>
    <n v="6.8750000000000006E-2"/>
    <n v="6.8750000000000006E-2"/>
    <n v="66.360937500000006"/>
  </r>
  <r>
    <s v="profit"/>
    <n v="2049"/>
    <x v="7"/>
    <x v="24"/>
    <n v="31"/>
    <n v="4324.5"/>
    <n v="0.06"/>
    <n v="0.06"/>
    <n v="259.46999999999997"/>
  </r>
  <r>
    <s v="profit"/>
    <n v="2050"/>
    <x v="1"/>
    <x v="31"/>
    <n v="20"/>
    <n v="990"/>
    <n v="5.5E-2"/>
    <n v="5.5E-2"/>
    <n v="54.45"/>
  </r>
  <r>
    <s v="profit"/>
    <n v="2051"/>
    <x v="5"/>
    <x v="16"/>
    <n v="25"/>
    <n v="1462.5"/>
    <s v="None"/>
    <n v="0"/>
    <n v="0"/>
  </r>
  <r>
    <s v="profit"/>
    <n v="2052"/>
    <x v="0"/>
    <x v="13"/>
    <n v="24"/>
    <n v="4838.3999999999996"/>
    <n v="4.4999999999999998E-2"/>
    <n v="4.4999999999999998E-2"/>
    <n v="217.72799999999998"/>
  </r>
  <r>
    <s v="profit"/>
    <n v="2053"/>
    <x v="3"/>
    <x v="2"/>
    <n v="10"/>
    <n v="784"/>
    <n v="7.0000000000000007E-2"/>
    <n v="7.0000000000000007E-2"/>
    <n v="54.88"/>
  </r>
  <r>
    <s v="nonprofit"/>
    <n v="2054"/>
    <x v="7"/>
    <x v="34"/>
    <n v="14"/>
    <n v="2037"/>
    <n v="5.1249999999999997E-2"/>
    <n v="0"/>
    <n v="0"/>
  </r>
  <r>
    <s v="profit"/>
    <n v="2055"/>
    <x v="1"/>
    <x v="25"/>
    <n v="32"/>
    <n v="1440"/>
    <n v="7.4999999999999997E-2"/>
    <n v="7.4999999999999997E-2"/>
    <n v="108"/>
  </r>
  <r>
    <s v="profit"/>
    <n v="2056"/>
    <x v="2"/>
    <x v="28"/>
    <n v="24"/>
    <n v="1696.8"/>
    <s v="None"/>
    <n v="0"/>
    <n v="0"/>
  </r>
  <r>
    <s v="profit"/>
    <n v="2057"/>
    <x v="2"/>
    <x v="47"/>
    <n v="28"/>
    <n v="1783.6"/>
    <n v="5.7500000000000002E-2"/>
    <n v="5.7500000000000002E-2"/>
    <n v="102.557"/>
  </r>
  <r>
    <s v="profit"/>
    <n v="2058"/>
    <x v="7"/>
    <x v="5"/>
    <n v="23"/>
    <n v="3795"/>
    <n v="6.25E-2"/>
    <n v="6.25E-2"/>
    <n v="237.1875"/>
  </r>
  <r>
    <s v="nonprofit"/>
    <n v="2059"/>
    <x v="7"/>
    <x v="7"/>
    <n v="31"/>
    <n v="4975.5"/>
    <n v="4.2250000000000003E-2"/>
    <n v="0"/>
    <n v="0"/>
  </r>
  <r>
    <s v="profit"/>
    <n v="2060"/>
    <x v="3"/>
    <x v="25"/>
    <n v="22"/>
    <n v="1777.6"/>
    <n v="7.4999999999999997E-2"/>
    <n v="7.4999999999999997E-2"/>
    <n v="133.32"/>
  </r>
  <r>
    <s v="profit"/>
    <n v="2061"/>
    <x v="1"/>
    <x v="22"/>
    <n v="29"/>
    <n v="1305"/>
    <n v="0.04"/>
    <n v="0.04"/>
    <n v="52.2"/>
  </r>
  <r>
    <s v="profit"/>
    <n v="2062"/>
    <x v="3"/>
    <x v="0"/>
    <n v="26"/>
    <n v="2038.4"/>
    <n v="6.25E-2"/>
    <n v="6.25E-2"/>
    <n v="127.4"/>
  </r>
  <r>
    <s v="profit"/>
    <n v="2063"/>
    <x v="0"/>
    <x v="29"/>
    <n v="32"/>
    <n v="7392"/>
    <n v="6.8500000000000005E-2"/>
    <n v="6.8500000000000005E-2"/>
    <n v="506.35200000000003"/>
  </r>
  <r>
    <s v="profit"/>
    <n v="2064"/>
    <x v="0"/>
    <x v="18"/>
    <n v="14"/>
    <n v="3204.6"/>
    <n v="0.06"/>
    <n v="0.06"/>
    <n v="192.27599999999998"/>
  </r>
  <r>
    <s v="profit"/>
    <n v="2065"/>
    <x v="3"/>
    <x v="41"/>
    <n v="33"/>
    <n v="2640"/>
    <n v="0.04"/>
    <n v="0.04"/>
    <n v="105.60000000000001"/>
  </r>
  <r>
    <s v="profit"/>
    <n v="2066"/>
    <x v="0"/>
    <x v="10"/>
    <n v="27"/>
    <n v="5159.7"/>
    <s v="None"/>
    <n v="0"/>
    <n v="0"/>
  </r>
  <r>
    <s v="profit"/>
    <n v="2067"/>
    <x v="6"/>
    <x v="12"/>
    <n v="17"/>
    <n v="1182.3499999999999"/>
    <n v="0.04"/>
    <n v="0.04"/>
    <n v="47.293999999999997"/>
  </r>
  <r>
    <s v="nonprofit"/>
    <n v="2068"/>
    <x v="3"/>
    <x v="48"/>
    <n v="34"/>
    <n v="2910.4"/>
    <n v="5.2999999999999999E-2"/>
    <n v="0"/>
    <n v="0"/>
  </r>
  <r>
    <s v="profit"/>
    <n v="2069"/>
    <x v="6"/>
    <x v="15"/>
    <n v="17"/>
    <n v="1049.75"/>
    <n v="0.06"/>
    <n v="0.06"/>
    <n v="62.984999999999999"/>
  </r>
  <r>
    <s v="profit"/>
    <n v="2070"/>
    <x v="3"/>
    <x v="25"/>
    <n v="34"/>
    <n v="2883.2"/>
    <n v="7.4999999999999997E-2"/>
    <n v="7.4999999999999997E-2"/>
    <n v="216.23999999999998"/>
  </r>
  <r>
    <s v="profit"/>
    <n v="2071"/>
    <x v="5"/>
    <x v="24"/>
    <n v="12"/>
    <n v="725.4"/>
    <n v="0.06"/>
    <n v="0.06"/>
    <n v="43.523999999999994"/>
  </r>
  <r>
    <s v="profit"/>
    <n v="2072"/>
    <x v="1"/>
    <x v="23"/>
    <n v="28"/>
    <n v="1234.8"/>
    <n v="0.05"/>
    <n v="0.05"/>
    <n v="61.74"/>
  </r>
  <r>
    <s v="profit"/>
    <n v="2073"/>
    <x v="3"/>
    <x v="17"/>
    <n v="34"/>
    <n v="2801.6"/>
    <n v="7.0000000000000007E-2"/>
    <n v="7.0000000000000007E-2"/>
    <n v="196.11200000000002"/>
  </r>
  <r>
    <s v="profit"/>
    <n v="2074"/>
    <x v="4"/>
    <x v="0"/>
    <n v="25"/>
    <n v="378.75"/>
    <n v="6.25E-2"/>
    <n v="6.25E-2"/>
    <n v="23.671875"/>
  </r>
  <r>
    <s v="profit"/>
    <n v="2075"/>
    <x v="1"/>
    <x v="1"/>
    <n v="16"/>
    <n v="763.2"/>
    <n v="0.06"/>
    <n v="0.06"/>
    <n v="45.792000000000002"/>
  </r>
  <r>
    <s v="profit"/>
    <n v="2076"/>
    <x v="7"/>
    <x v="33"/>
    <n v="22"/>
    <n v="3069"/>
    <n v="0.05"/>
    <n v="0.05"/>
    <n v="153.45000000000002"/>
  </r>
  <r>
    <s v="profit"/>
    <n v="2077"/>
    <x v="2"/>
    <x v="12"/>
    <n v="34"/>
    <n v="2284.8000000000002"/>
    <n v="0.04"/>
    <n v="0.04"/>
    <n v="91.39200000000001"/>
  </r>
  <r>
    <s v="profit"/>
    <n v="2078"/>
    <x v="3"/>
    <x v="38"/>
    <n v="16"/>
    <n v="1331.2"/>
    <n v="0.04"/>
    <n v="0.04"/>
    <n v="53.248000000000005"/>
  </r>
  <r>
    <s v="profit"/>
    <n v="2079"/>
    <x v="2"/>
    <x v="23"/>
    <n v="28"/>
    <n v="2077.6"/>
    <n v="0.05"/>
    <n v="0.05"/>
    <n v="103.88"/>
  </r>
  <r>
    <s v="profit"/>
    <n v="2080"/>
    <x v="2"/>
    <x v="27"/>
    <n v="19"/>
    <n v="1396.5"/>
    <n v="0.04"/>
    <n v="0.04"/>
    <n v="55.86"/>
  </r>
  <r>
    <s v="profit"/>
    <n v="2081"/>
    <x v="2"/>
    <x v="23"/>
    <n v="14"/>
    <n v="980"/>
    <n v="0.05"/>
    <n v="0.05"/>
    <n v="49"/>
  </r>
  <r>
    <s v="profit"/>
    <n v="2082"/>
    <x v="4"/>
    <x v="3"/>
    <n v="33"/>
    <n v="499.95"/>
    <n v="6.1499999999999999E-2"/>
    <n v="6.1499999999999999E-2"/>
    <n v="30.746924999999997"/>
  </r>
  <r>
    <s v="profit"/>
    <n v="2083"/>
    <x v="6"/>
    <x v="18"/>
    <n v="20"/>
    <n v="1170"/>
    <n v="0.06"/>
    <n v="0.06"/>
    <n v="70.2"/>
  </r>
  <r>
    <s v="profit"/>
    <n v="2084"/>
    <x v="0"/>
    <x v="39"/>
    <n v="25"/>
    <n v="4987.5"/>
    <n v="6.5000000000000002E-2"/>
    <n v="6.5000000000000002E-2"/>
    <n v="324.1875"/>
  </r>
  <r>
    <s v="profit"/>
    <n v="2085"/>
    <x v="6"/>
    <x v="31"/>
    <n v="12"/>
    <n v="756.6"/>
    <n v="5.5E-2"/>
    <n v="5.5E-2"/>
    <n v="41.613"/>
  </r>
  <r>
    <s v="profit"/>
    <n v="2086"/>
    <x v="6"/>
    <x v="44"/>
    <n v="20"/>
    <n v="1417"/>
    <n v="4.7500000000000001E-2"/>
    <n v="4.7500000000000001E-2"/>
    <n v="67.307500000000005"/>
  </r>
  <r>
    <s v="nonprofit"/>
    <n v="2087"/>
    <x v="3"/>
    <x v="12"/>
    <n v="21"/>
    <n v="1545.6"/>
    <n v="0.04"/>
    <n v="0"/>
    <n v="0"/>
  </r>
  <r>
    <s v="profit"/>
    <n v="2088"/>
    <x v="0"/>
    <x v="21"/>
    <n v="16"/>
    <n v="3091.2"/>
    <n v="7.0000000000000007E-2"/>
    <n v="7.0000000000000007E-2"/>
    <n v="216.38400000000001"/>
  </r>
  <r>
    <s v="profit"/>
    <n v="2089"/>
    <x v="5"/>
    <x v="23"/>
    <n v="26"/>
    <n v="1723.8"/>
    <n v="0.05"/>
    <n v="0.05"/>
    <n v="86.19"/>
  </r>
  <r>
    <s v="profit"/>
    <n v="2090"/>
    <x v="2"/>
    <x v="1"/>
    <n v="20"/>
    <n v="1372"/>
    <n v="0.06"/>
    <n v="0.06"/>
    <n v="82.32"/>
  </r>
  <r>
    <s v="profit"/>
    <n v="2091"/>
    <x v="6"/>
    <x v="15"/>
    <n v="20"/>
    <n v="1222"/>
    <n v="0.06"/>
    <n v="0.06"/>
    <n v="73.319999999999993"/>
  </r>
  <r>
    <s v="profit"/>
    <n v="2092"/>
    <x v="7"/>
    <x v="20"/>
    <n v="14"/>
    <n v="2310"/>
    <n v="0.06"/>
    <n v="0.06"/>
    <n v="138.6"/>
  </r>
  <r>
    <s v="profit"/>
    <n v="2093"/>
    <x v="3"/>
    <x v="31"/>
    <n v="12"/>
    <n v="979.2"/>
    <n v="5.5E-2"/>
    <n v="5.5E-2"/>
    <n v="53.856000000000002"/>
  </r>
  <r>
    <s v="profit"/>
    <n v="2094"/>
    <x v="5"/>
    <x v="42"/>
    <n v="33"/>
    <n v="2295.15"/>
    <n v="0.04"/>
    <n v="0.04"/>
    <n v="91.806000000000012"/>
  </r>
  <r>
    <s v="profit"/>
    <n v="2095"/>
    <x v="4"/>
    <x v="3"/>
    <n v="15"/>
    <n v="222.75"/>
    <n v="6.1499999999999999E-2"/>
    <n v="6.1499999999999999E-2"/>
    <n v="13.699125"/>
  </r>
  <r>
    <s v="profit"/>
    <n v="2096"/>
    <x v="3"/>
    <x v="23"/>
    <n v="25"/>
    <n v="2020"/>
    <n v="0.05"/>
    <n v="0.05"/>
    <n v="101"/>
  </r>
  <r>
    <s v="profit"/>
    <n v="2097"/>
    <x v="1"/>
    <x v="10"/>
    <n v="11"/>
    <n v="534.6"/>
    <s v="None"/>
    <n v="0"/>
    <n v="0"/>
  </r>
  <r>
    <s v="profit"/>
    <n v="2098"/>
    <x v="0"/>
    <x v="22"/>
    <n v="31"/>
    <n v="7095.9"/>
    <n v="0.04"/>
    <n v="0.04"/>
    <n v="283.83600000000001"/>
  </r>
  <r>
    <s v="profit"/>
    <n v="2099"/>
    <x v="3"/>
    <x v="37"/>
    <n v="20"/>
    <n v="1536"/>
    <n v="7.0000000000000007E-2"/>
    <n v="7.0000000000000007E-2"/>
    <n v="107.52000000000001"/>
  </r>
  <r>
    <s v="profit"/>
    <n v="2100"/>
    <x v="0"/>
    <x v="45"/>
    <n v="22"/>
    <n v="4804.8"/>
    <n v="2.9000000000000001E-2"/>
    <n v="2.9000000000000001E-2"/>
    <n v="139.33920000000001"/>
  </r>
  <r>
    <s v="profit"/>
    <n v="2101"/>
    <x v="1"/>
    <x v="8"/>
    <n v="35"/>
    <n v="1638"/>
    <n v="5.6000000000000001E-2"/>
    <n v="5.6000000000000001E-2"/>
    <n v="91.728000000000009"/>
  </r>
  <r>
    <s v="profit"/>
    <n v="2102"/>
    <x v="5"/>
    <x v="9"/>
    <n v="22"/>
    <n v="1329.9"/>
    <n v="0.06"/>
    <n v="0.06"/>
    <n v="79.793999999999997"/>
  </r>
  <r>
    <s v="profit"/>
    <n v="2103"/>
    <x v="2"/>
    <x v="30"/>
    <n v="25"/>
    <n v="1662.5"/>
    <n v="6.3500000000000001E-2"/>
    <n v="6.3500000000000001E-2"/>
    <n v="105.56875000000001"/>
  </r>
  <r>
    <s v="profit"/>
    <n v="2104"/>
    <x v="7"/>
    <x v="26"/>
    <n v="34"/>
    <n v="4692"/>
    <n v="0.04"/>
    <n v="0.04"/>
    <n v="187.68"/>
  </r>
  <r>
    <s v="profit"/>
    <n v="2105"/>
    <x v="3"/>
    <x v="50"/>
    <n v="14"/>
    <n v="1041.5999999999999"/>
    <n v="0.06"/>
    <n v="0.06"/>
    <n v="62.495999999999995"/>
  </r>
  <r>
    <s v="profit"/>
    <n v="2106"/>
    <x v="6"/>
    <x v="36"/>
    <n v="14"/>
    <n v="891.8"/>
    <s v="None"/>
    <n v="0"/>
    <n v="0"/>
  </r>
  <r>
    <s v="profit"/>
    <n v="2107"/>
    <x v="3"/>
    <x v="2"/>
    <n v="12"/>
    <n v="950.4"/>
    <n v="7.0000000000000007E-2"/>
    <n v="7.0000000000000007E-2"/>
    <n v="66.528000000000006"/>
  </r>
  <r>
    <s v="profit"/>
    <n v="2108"/>
    <x v="0"/>
    <x v="36"/>
    <n v="14"/>
    <n v="2734.2"/>
    <s v="None"/>
    <n v="0"/>
    <n v="0"/>
  </r>
  <r>
    <s v="nonprofit"/>
    <n v="2109"/>
    <x v="2"/>
    <x v="24"/>
    <n v="23"/>
    <n v="1658.3"/>
    <n v="0.06"/>
    <n v="0"/>
    <n v="0"/>
  </r>
  <r>
    <s v="profit"/>
    <n v="2110"/>
    <x v="7"/>
    <x v="40"/>
    <n v="24"/>
    <n v="3816"/>
    <n v="0.06"/>
    <n v="0.06"/>
    <n v="228.95999999999998"/>
  </r>
  <r>
    <s v="nonprofit"/>
    <n v="2111"/>
    <x v="2"/>
    <x v="18"/>
    <n v="26"/>
    <n v="1965.6"/>
    <n v="0.06"/>
    <n v="0"/>
    <n v="0"/>
  </r>
  <r>
    <s v="profit"/>
    <n v="2112"/>
    <x v="4"/>
    <x v="14"/>
    <n v="17"/>
    <n v="252.45"/>
    <n v="0.06"/>
    <n v="0.06"/>
    <n v="15.146999999999998"/>
  </r>
  <r>
    <s v="profit"/>
    <n v="2113"/>
    <x v="2"/>
    <x v="6"/>
    <n v="13"/>
    <n v="819"/>
    <n v="7.0000000000000007E-2"/>
    <n v="7.0000000000000007E-2"/>
    <n v="57.330000000000005"/>
  </r>
  <r>
    <s v="profit"/>
    <n v="2114"/>
    <x v="3"/>
    <x v="33"/>
    <n v="30"/>
    <n v="2256"/>
    <n v="0.05"/>
    <n v="0.05"/>
    <n v="112.80000000000001"/>
  </r>
  <r>
    <s v="profit"/>
    <n v="2115"/>
    <x v="2"/>
    <x v="21"/>
    <n v="33"/>
    <n v="2286.9"/>
    <n v="7.0000000000000007E-2"/>
    <n v="7.0000000000000007E-2"/>
    <n v="160.08300000000003"/>
  </r>
  <r>
    <s v="profit"/>
    <n v="2116"/>
    <x v="0"/>
    <x v="40"/>
    <n v="20"/>
    <n v="4452"/>
    <n v="0.06"/>
    <n v="0.06"/>
    <n v="267.12"/>
  </r>
  <r>
    <s v="nonprofit"/>
    <n v="2117"/>
    <x v="0"/>
    <x v="1"/>
    <n v="35"/>
    <n v="7129.5"/>
    <n v="0.06"/>
    <n v="0"/>
    <n v="0"/>
  </r>
  <r>
    <s v="profit"/>
    <n v="2118"/>
    <x v="3"/>
    <x v="9"/>
    <n v="21"/>
    <n v="1596"/>
    <n v="0.06"/>
    <n v="0.06"/>
    <n v="95.759999999999991"/>
  </r>
  <r>
    <s v="profit"/>
    <n v="2119"/>
    <x v="7"/>
    <x v="33"/>
    <n v="33"/>
    <n v="4752"/>
    <n v="0.05"/>
    <n v="0.05"/>
    <n v="237.60000000000002"/>
  </r>
  <r>
    <s v="profit"/>
    <n v="2120"/>
    <x v="3"/>
    <x v="10"/>
    <n v="28"/>
    <n v="2262.4"/>
    <s v="None"/>
    <n v="0"/>
    <n v="0"/>
  </r>
  <r>
    <s v="profit"/>
    <n v="2121"/>
    <x v="4"/>
    <x v="30"/>
    <n v="20"/>
    <n v="297"/>
    <n v="6.3500000000000001E-2"/>
    <n v="6.3500000000000001E-2"/>
    <n v="18.859500000000001"/>
  </r>
  <r>
    <s v="profit"/>
    <n v="2122"/>
    <x v="4"/>
    <x v="32"/>
    <n v="33"/>
    <n v="519.75"/>
    <n v="6.25E-2"/>
    <n v="6.25E-2"/>
    <n v="32.484375"/>
  </r>
  <r>
    <s v="profit"/>
    <n v="2123"/>
    <x v="4"/>
    <x v="32"/>
    <n v="20"/>
    <n v="291"/>
    <n v="6.25E-2"/>
    <n v="6.25E-2"/>
    <n v="18.1875"/>
  </r>
  <r>
    <s v="profit"/>
    <n v="2124"/>
    <x v="7"/>
    <x v="17"/>
    <n v="14"/>
    <n v="2121"/>
    <n v="7.0000000000000007E-2"/>
    <n v="7.0000000000000007E-2"/>
    <n v="148.47000000000003"/>
  </r>
  <r>
    <s v="nonprofit"/>
    <n v="2125"/>
    <x v="1"/>
    <x v="5"/>
    <n v="16"/>
    <n v="676.8"/>
    <n v="6.25E-2"/>
    <n v="0"/>
    <n v="0"/>
  </r>
  <r>
    <s v="profit"/>
    <n v="2126"/>
    <x v="6"/>
    <x v="16"/>
    <n v="19"/>
    <n v="1185.5999999999999"/>
    <s v="None"/>
    <n v="0"/>
    <n v="0"/>
  </r>
  <r>
    <s v="profit"/>
    <n v="2127"/>
    <x v="3"/>
    <x v="45"/>
    <n v="11"/>
    <n v="897.6"/>
    <n v="2.9000000000000001E-2"/>
    <n v="2.9000000000000001E-2"/>
    <n v="26.0304"/>
  </r>
  <r>
    <s v="profit"/>
    <n v="2128"/>
    <x v="1"/>
    <x v="29"/>
    <n v="35"/>
    <n v="1575"/>
    <n v="6.8500000000000005E-2"/>
    <n v="6.8500000000000005E-2"/>
    <n v="107.8875"/>
  </r>
  <r>
    <s v="nonprofit"/>
    <n v="2129"/>
    <x v="7"/>
    <x v="35"/>
    <n v="28"/>
    <n v="3780"/>
    <n v="5.7500000000000002E-2"/>
    <n v="0"/>
    <n v="0"/>
  </r>
  <r>
    <s v="profit"/>
    <n v="2130"/>
    <x v="0"/>
    <x v="1"/>
    <n v="22"/>
    <n v="4389"/>
    <n v="0.06"/>
    <n v="0.06"/>
    <n v="263.33999999999997"/>
  </r>
  <r>
    <s v="profit"/>
    <n v="2131"/>
    <x v="0"/>
    <x v="43"/>
    <n v="26"/>
    <n v="5187"/>
    <n v="6.5000000000000002E-2"/>
    <n v="6.5000000000000002E-2"/>
    <n v="337.15500000000003"/>
  </r>
  <r>
    <s v="profit"/>
    <n v="2132"/>
    <x v="7"/>
    <x v="7"/>
    <n v="18"/>
    <n v="2646"/>
    <n v="4.2250000000000003E-2"/>
    <n v="4.2250000000000003E-2"/>
    <n v="111.79350000000001"/>
  </r>
  <r>
    <s v="profit"/>
    <n v="2133"/>
    <x v="4"/>
    <x v="4"/>
    <n v="28"/>
    <n v="457.8"/>
    <n v="6.8750000000000006E-2"/>
    <n v="6.8750000000000006E-2"/>
    <n v="31.473750000000003"/>
  </r>
  <r>
    <s v="nonprofit"/>
    <n v="2134"/>
    <x v="1"/>
    <x v="19"/>
    <n v="24"/>
    <n v="972"/>
    <n v="5.5E-2"/>
    <n v="0"/>
    <n v="0"/>
  </r>
  <r>
    <s v="profit"/>
    <n v="2135"/>
    <x v="1"/>
    <x v="6"/>
    <n v="30"/>
    <n v="1269"/>
    <n v="7.0000000000000007E-2"/>
    <n v="7.0000000000000007E-2"/>
    <n v="88.830000000000013"/>
  </r>
  <r>
    <s v="profit"/>
    <n v="2136"/>
    <x v="7"/>
    <x v="21"/>
    <n v="35"/>
    <n v="5512.5"/>
    <n v="7.0000000000000007E-2"/>
    <n v="7.0000000000000007E-2"/>
    <n v="385.87500000000006"/>
  </r>
  <r>
    <s v="profit"/>
    <n v="2137"/>
    <x v="7"/>
    <x v="49"/>
    <n v="24"/>
    <n v="3456"/>
    <s v="None"/>
    <n v="0"/>
    <n v="0"/>
  </r>
  <r>
    <s v="profit"/>
    <n v="2138"/>
    <x v="1"/>
    <x v="20"/>
    <n v="12"/>
    <n v="567"/>
    <n v="0.06"/>
    <n v="0.06"/>
    <n v="34.019999999999996"/>
  </r>
  <r>
    <s v="profit"/>
    <n v="2139"/>
    <x v="2"/>
    <x v="3"/>
    <n v="16"/>
    <n v="1064"/>
    <n v="6.1499999999999999E-2"/>
    <n v="6.1499999999999999E-2"/>
    <n v="65.435999999999993"/>
  </r>
  <r>
    <s v="profit"/>
    <n v="2140"/>
    <x v="1"/>
    <x v="20"/>
    <n v="25"/>
    <n v="1170"/>
    <n v="0.06"/>
    <n v="0.06"/>
    <n v="70.2"/>
  </r>
  <r>
    <s v="profit"/>
    <n v="2141"/>
    <x v="7"/>
    <x v="41"/>
    <n v="32"/>
    <n v="4368"/>
    <n v="0.04"/>
    <n v="0.04"/>
    <n v="174.72"/>
  </r>
  <r>
    <s v="profit"/>
    <n v="2142"/>
    <x v="4"/>
    <x v="18"/>
    <n v="11"/>
    <n v="173.25"/>
    <n v="0.06"/>
    <n v="0.06"/>
    <n v="10.395"/>
  </r>
  <r>
    <s v="profit"/>
    <n v="2143"/>
    <x v="3"/>
    <x v="12"/>
    <n v="20"/>
    <n v="1536"/>
    <n v="0.04"/>
    <n v="0.04"/>
    <n v="61.44"/>
  </r>
  <r>
    <s v="profit"/>
    <n v="2144"/>
    <x v="0"/>
    <x v="9"/>
    <n v="19"/>
    <n v="3710.7"/>
    <n v="0.06"/>
    <n v="0.06"/>
    <n v="222.64199999999997"/>
  </r>
  <r>
    <s v="profit"/>
    <n v="2145"/>
    <x v="7"/>
    <x v="48"/>
    <n v="10"/>
    <n v="1560"/>
    <n v="5.2999999999999999E-2"/>
    <n v="5.2999999999999999E-2"/>
    <n v="82.679999999999993"/>
  </r>
  <r>
    <s v="profit"/>
    <n v="2146"/>
    <x v="5"/>
    <x v="37"/>
    <n v="16"/>
    <n v="1071.2"/>
    <n v="7.0000000000000007E-2"/>
    <n v="7.0000000000000007E-2"/>
    <n v="74.984000000000009"/>
  </r>
  <r>
    <s v="profit"/>
    <n v="2147"/>
    <x v="7"/>
    <x v="50"/>
    <n v="33"/>
    <n v="5395.5"/>
    <n v="0.06"/>
    <n v="0.06"/>
    <n v="323.72999999999996"/>
  </r>
  <r>
    <s v="profit"/>
    <n v="2148"/>
    <x v="2"/>
    <x v="8"/>
    <n v="22"/>
    <n v="1386"/>
    <n v="5.6000000000000001E-2"/>
    <n v="5.6000000000000001E-2"/>
    <n v="77.616"/>
  </r>
  <r>
    <s v="profit"/>
    <n v="2149"/>
    <x v="3"/>
    <x v="35"/>
    <n v="14"/>
    <n v="1209.5999999999999"/>
    <n v="5.7500000000000002E-2"/>
    <n v="5.7500000000000002E-2"/>
    <n v="69.551999999999992"/>
  </r>
  <r>
    <s v="profit"/>
    <n v="2150"/>
    <x v="6"/>
    <x v="45"/>
    <n v="22"/>
    <n v="1387.1"/>
    <n v="2.9000000000000001E-2"/>
    <n v="2.9000000000000001E-2"/>
    <n v="40.225900000000003"/>
  </r>
  <r>
    <s v="profit"/>
    <n v="2151"/>
    <x v="1"/>
    <x v="38"/>
    <n v="32"/>
    <n v="1454.4"/>
    <n v="0.04"/>
    <n v="0.04"/>
    <n v="58.176000000000002"/>
  </r>
  <r>
    <s v="nonprofit"/>
    <n v="2152"/>
    <x v="0"/>
    <x v="38"/>
    <n v="10"/>
    <n v="1911"/>
    <n v="0.04"/>
    <n v="0"/>
    <n v="0"/>
  </r>
  <r>
    <s v="profit"/>
    <n v="2153"/>
    <x v="6"/>
    <x v="23"/>
    <n v="22"/>
    <n v="1430"/>
    <n v="0.05"/>
    <n v="0.05"/>
    <n v="71.5"/>
  </r>
  <r>
    <s v="profit"/>
    <n v="2154"/>
    <x v="4"/>
    <x v="41"/>
    <n v="35"/>
    <n v="498.75"/>
    <n v="0.04"/>
    <n v="0.04"/>
    <n v="19.95"/>
  </r>
  <r>
    <s v="profit"/>
    <n v="2155"/>
    <x v="6"/>
    <x v="23"/>
    <n v="10"/>
    <n v="637"/>
    <n v="0.05"/>
    <n v="0.05"/>
    <n v="31.85"/>
  </r>
  <r>
    <s v="profit"/>
    <n v="2156"/>
    <x v="4"/>
    <x v="5"/>
    <n v="20"/>
    <n v="288"/>
    <n v="6.25E-2"/>
    <n v="6.25E-2"/>
    <n v="18"/>
  </r>
  <r>
    <s v="profit"/>
    <n v="2157"/>
    <x v="5"/>
    <x v="2"/>
    <n v="17"/>
    <n v="1049.75"/>
    <n v="7.0000000000000007E-2"/>
    <n v="7.0000000000000007E-2"/>
    <n v="73.482500000000002"/>
  </r>
  <r>
    <s v="profit"/>
    <n v="2158"/>
    <x v="0"/>
    <x v="43"/>
    <n v="26"/>
    <n v="5623.8"/>
    <n v="6.5000000000000002E-2"/>
    <n v="6.5000000000000002E-2"/>
    <n v="365.54700000000003"/>
  </r>
  <r>
    <s v="profit"/>
    <n v="2159"/>
    <x v="6"/>
    <x v="28"/>
    <n v="13"/>
    <n v="828.1"/>
    <s v="None"/>
    <n v="0"/>
    <n v="0"/>
  </r>
  <r>
    <s v="profit"/>
    <n v="2160"/>
    <x v="7"/>
    <x v="29"/>
    <n v="35"/>
    <n v="4725"/>
    <n v="6.8500000000000005E-2"/>
    <n v="6.8500000000000005E-2"/>
    <n v="323.66250000000002"/>
  </r>
  <r>
    <s v="profit"/>
    <n v="2161"/>
    <x v="0"/>
    <x v="5"/>
    <n v="14"/>
    <n v="3175.2"/>
    <n v="6.25E-2"/>
    <n v="6.25E-2"/>
    <n v="198.45"/>
  </r>
  <r>
    <s v="profit"/>
    <n v="2162"/>
    <x v="0"/>
    <x v="22"/>
    <n v="26"/>
    <n v="5077.8"/>
    <n v="0.04"/>
    <n v="0.04"/>
    <n v="203.11200000000002"/>
  </r>
  <r>
    <s v="profit"/>
    <n v="2163"/>
    <x v="3"/>
    <x v="24"/>
    <n v="30"/>
    <n v="2472"/>
    <n v="0.06"/>
    <n v="0.06"/>
    <n v="148.32"/>
  </r>
  <r>
    <s v="profit"/>
    <n v="2164"/>
    <x v="2"/>
    <x v="1"/>
    <n v="24"/>
    <n v="1646.4"/>
    <n v="0.06"/>
    <n v="0.06"/>
    <n v="98.784000000000006"/>
  </r>
  <r>
    <s v="profit"/>
    <n v="2165"/>
    <x v="7"/>
    <x v="39"/>
    <n v="25"/>
    <n v="4087.5"/>
    <n v="6.5000000000000002E-2"/>
    <n v="6.5000000000000002E-2"/>
    <n v="265.6875"/>
  </r>
  <r>
    <s v="profit"/>
    <n v="2166"/>
    <x v="6"/>
    <x v="45"/>
    <n v="30"/>
    <n v="2106"/>
    <n v="2.9000000000000001E-2"/>
    <n v="2.9000000000000001E-2"/>
    <n v="61.074000000000005"/>
  </r>
  <r>
    <s v="profit"/>
    <n v="2167"/>
    <x v="2"/>
    <x v="5"/>
    <n v="15"/>
    <n v="987"/>
    <n v="6.25E-2"/>
    <n v="6.25E-2"/>
    <n v="61.6875"/>
  </r>
  <r>
    <s v="profit"/>
    <n v="2168"/>
    <x v="2"/>
    <x v="40"/>
    <n v="27"/>
    <n v="1757.7"/>
    <n v="0.06"/>
    <n v="0.06"/>
    <n v="105.462"/>
  </r>
  <r>
    <s v="profit"/>
    <n v="2169"/>
    <x v="0"/>
    <x v="37"/>
    <n v="11"/>
    <n v="2379.3000000000002"/>
    <n v="7.0000000000000007E-2"/>
    <n v="7.0000000000000007E-2"/>
    <n v="166.55100000000002"/>
  </r>
  <r>
    <s v="profit"/>
    <n v="2170"/>
    <x v="0"/>
    <x v="28"/>
    <n v="28"/>
    <n v="6174"/>
    <s v="None"/>
    <n v="0"/>
    <n v="0"/>
  </r>
  <r>
    <s v="profit"/>
    <n v="2171"/>
    <x v="5"/>
    <x v="17"/>
    <n v="20"/>
    <n v="1417"/>
    <n v="7.0000000000000007E-2"/>
    <n v="7.0000000000000007E-2"/>
    <n v="99.190000000000012"/>
  </r>
  <r>
    <s v="profit"/>
    <n v="2172"/>
    <x v="1"/>
    <x v="15"/>
    <n v="10"/>
    <n v="436.5"/>
    <n v="0.06"/>
    <n v="0.06"/>
    <n v="26.189999999999998"/>
  </r>
  <r>
    <s v="profit"/>
    <n v="2173"/>
    <x v="7"/>
    <x v="38"/>
    <n v="17"/>
    <n v="2575.5"/>
    <n v="0.04"/>
    <n v="0.04"/>
    <n v="103.02"/>
  </r>
  <r>
    <s v="profit"/>
    <n v="2174"/>
    <x v="7"/>
    <x v="22"/>
    <n v="14"/>
    <n v="2289"/>
    <n v="0.04"/>
    <n v="0.04"/>
    <n v="91.56"/>
  </r>
  <r>
    <s v="profit"/>
    <n v="2175"/>
    <x v="6"/>
    <x v="16"/>
    <n v="25"/>
    <n v="1673.75"/>
    <s v="None"/>
    <n v="0"/>
    <n v="0"/>
  </r>
  <r>
    <s v="profit"/>
    <n v="2176"/>
    <x v="3"/>
    <x v="32"/>
    <n v="30"/>
    <n v="2376"/>
    <n v="6.25E-2"/>
    <n v="6.25E-2"/>
    <n v="148.5"/>
  </r>
  <r>
    <s v="profit"/>
    <n v="2177"/>
    <x v="1"/>
    <x v="44"/>
    <n v="21"/>
    <n v="982.8"/>
    <n v="4.7500000000000001E-2"/>
    <n v="4.7500000000000001E-2"/>
    <n v="46.683"/>
  </r>
  <r>
    <s v="profit"/>
    <n v="2178"/>
    <x v="6"/>
    <x v="0"/>
    <n v="29"/>
    <n v="2073.5"/>
    <n v="6.25E-2"/>
    <n v="6.25E-2"/>
    <n v="129.59375"/>
  </r>
  <r>
    <s v="profit"/>
    <n v="2179"/>
    <x v="7"/>
    <x v="27"/>
    <n v="24"/>
    <n v="3240"/>
    <n v="0.04"/>
    <n v="0.04"/>
    <n v="129.6"/>
  </r>
  <r>
    <s v="profit"/>
    <n v="2180"/>
    <x v="1"/>
    <x v="13"/>
    <n v="27"/>
    <n v="1117.8"/>
    <n v="4.4999999999999998E-2"/>
    <n v="4.4999999999999998E-2"/>
    <n v="50.300999999999995"/>
  </r>
  <r>
    <s v="profit"/>
    <n v="2181"/>
    <x v="0"/>
    <x v="15"/>
    <n v="27"/>
    <n v="5273.1"/>
    <n v="0.06"/>
    <n v="0.06"/>
    <n v="316.38600000000002"/>
  </r>
  <r>
    <s v="profit"/>
    <n v="2182"/>
    <x v="0"/>
    <x v="3"/>
    <n v="12"/>
    <n v="2343.6"/>
    <n v="6.1499999999999999E-2"/>
    <n v="6.1499999999999999E-2"/>
    <n v="144.13139999999999"/>
  </r>
  <r>
    <s v="profit"/>
    <n v="2183"/>
    <x v="6"/>
    <x v="16"/>
    <n v="21"/>
    <n v="1460.55"/>
    <s v="None"/>
    <n v="0"/>
    <n v="0"/>
  </r>
  <r>
    <s v="profit"/>
    <n v="2184"/>
    <x v="5"/>
    <x v="33"/>
    <n v="23"/>
    <n v="1420.25"/>
    <n v="0.05"/>
    <n v="0.05"/>
    <n v="71.012500000000003"/>
  </r>
  <r>
    <s v="profit"/>
    <n v="2185"/>
    <x v="7"/>
    <x v="3"/>
    <n v="18"/>
    <n v="2646"/>
    <n v="6.1499999999999999E-2"/>
    <n v="6.1499999999999999E-2"/>
    <n v="162.72899999999998"/>
  </r>
  <r>
    <s v="profit"/>
    <n v="2186"/>
    <x v="1"/>
    <x v="39"/>
    <n v="20"/>
    <n v="927"/>
    <n v="6.5000000000000002E-2"/>
    <n v="6.5000000000000002E-2"/>
    <n v="60.255000000000003"/>
  </r>
  <r>
    <s v="profit"/>
    <n v="2187"/>
    <x v="3"/>
    <x v="26"/>
    <n v="34"/>
    <n v="2801.6"/>
    <n v="0.04"/>
    <n v="0.04"/>
    <n v="112.06399999999999"/>
  </r>
  <r>
    <s v="profit"/>
    <n v="2188"/>
    <x v="0"/>
    <x v="46"/>
    <n v="12"/>
    <n v="2620.8000000000002"/>
    <n v="0.06"/>
    <n v="0.06"/>
    <n v="157.24800000000002"/>
  </r>
  <r>
    <s v="profit"/>
    <n v="2189"/>
    <x v="0"/>
    <x v="25"/>
    <n v="35"/>
    <n v="7864.5"/>
    <n v="7.4999999999999997E-2"/>
    <n v="7.4999999999999997E-2"/>
    <n v="589.83749999999998"/>
  </r>
  <r>
    <s v="profit"/>
    <n v="2190"/>
    <x v="5"/>
    <x v="14"/>
    <n v="11"/>
    <n v="757.9"/>
    <n v="0.06"/>
    <n v="0.06"/>
    <n v="45.473999999999997"/>
  </r>
  <r>
    <s v="nonprofit"/>
    <n v="2191"/>
    <x v="7"/>
    <x v="9"/>
    <n v="35"/>
    <n v="4987.5"/>
    <n v="0.06"/>
    <n v="0"/>
    <n v="0"/>
  </r>
  <r>
    <s v="nonprofit"/>
    <n v="2192"/>
    <x v="2"/>
    <x v="29"/>
    <n v="21"/>
    <n v="1352.4"/>
    <n v="6.8500000000000005E-2"/>
    <n v="0"/>
    <n v="0"/>
  </r>
  <r>
    <s v="profit"/>
    <n v="2193"/>
    <x v="1"/>
    <x v="31"/>
    <n v="14"/>
    <n v="630"/>
    <n v="5.5E-2"/>
    <n v="5.5E-2"/>
    <n v="34.65"/>
  </r>
  <r>
    <s v="profit"/>
    <n v="2194"/>
    <x v="4"/>
    <x v="38"/>
    <n v="21"/>
    <n v="311.85000000000002"/>
    <n v="0.04"/>
    <n v="0.04"/>
    <n v="12.474000000000002"/>
  </r>
  <r>
    <s v="profit"/>
    <n v="2195"/>
    <x v="7"/>
    <x v="4"/>
    <n v="26"/>
    <n v="4095"/>
    <n v="6.8750000000000006E-2"/>
    <n v="6.8750000000000006E-2"/>
    <n v="281.53125"/>
  </r>
  <r>
    <s v="profit"/>
    <n v="2196"/>
    <x v="5"/>
    <x v="30"/>
    <n v="13"/>
    <n v="760.5"/>
    <n v="6.3500000000000001E-2"/>
    <n v="6.3500000000000001E-2"/>
    <n v="48.29175"/>
  </r>
  <r>
    <s v="profit"/>
    <n v="2197"/>
    <x v="1"/>
    <x v="33"/>
    <n v="12"/>
    <n v="545.4"/>
    <n v="0.05"/>
    <n v="0.05"/>
    <n v="27.27"/>
  </r>
  <r>
    <s v="profit"/>
    <n v="2198"/>
    <x v="6"/>
    <x v="47"/>
    <n v="17"/>
    <n v="1182.3499999999999"/>
    <n v="5.7500000000000002E-2"/>
    <n v="5.7500000000000002E-2"/>
    <n v="67.985124999999996"/>
  </r>
  <r>
    <s v="profit"/>
    <n v="2199"/>
    <x v="4"/>
    <x v="10"/>
    <n v="26"/>
    <n v="354.9"/>
    <s v="None"/>
    <n v="0"/>
    <n v="0"/>
  </r>
  <r>
    <s v="profit"/>
    <n v="2200"/>
    <x v="2"/>
    <x v="27"/>
    <n v="18"/>
    <n v="1146.5999999999999"/>
    <n v="0.04"/>
    <n v="0.04"/>
    <n v="45.863999999999997"/>
  </r>
  <r>
    <s v="profit"/>
    <n v="2201"/>
    <x v="6"/>
    <x v="1"/>
    <n v="24"/>
    <n v="1544.4"/>
    <n v="0.06"/>
    <n v="0.06"/>
    <n v="92.664000000000001"/>
  </r>
  <r>
    <s v="profit"/>
    <n v="2202"/>
    <x v="2"/>
    <x v="33"/>
    <n v="25"/>
    <n v="1767.5"/>
    <n v="0.05"/>
    <n v="0.05"/>
    <n v="88.375"/>
  </r>
  <r>
    <s v="profit"/>
    <n v="2203"/>
    <x v="0"/>
    <x v="24"/>
    <n v="33"/>
    <n v="7484.4"/>
    <n v="0.06"/>
    <n v="0.06"/>
    <n v="449.06399999999996"/>
  </r>
  <r>
    <s v="profit"/>
    <n v="2204"/>
    <x v="7"/>
    <x v="41"/>
    <n v="35"/>
    <n v="5092.5"/>
    <n v="0.04"/>
    <n v="0.04"/>
    <n v="203.70000000000002"/>
  </r>
  <r>
    <s v="profit"/>
    <n v="2205"/>
    <x v="6"/>
    <x v="41"/>
    <n v="34"/>
    <n v="2276.3000000000002"/>
    <n v="0.04"/>
    <n v="0.04"/>
    <n v="91.052000000000007"/>
  </r>
  <r>
    <s v="profit"/>
    <n v="2206"/>
    <x v="0"/>
    <x v="49"/>
    <n v="21"/>
    <n v="4806.8999999999996"/>
    <s v="None"/>
    <n v="0"/>
    <n v="0"/>
  </r>
  <r>
    <s v="profit"/>
    <n v="2207"/>
    <x v="7"/>
    <x v="50"/>
    <n v="35"/>
    <n v="5460"/>
    <n v="0.06"/>
    <n v="0.06"/>
    <n v="327.59999999999997"/>
  </r>
  <r>
    <s v="profit"/>
    <n v="2208"/>
    <x v="5"/>
    <x v="15"/>
    <n v="34"/>
    <n v="2121.6"/>
    <n v="0.06"/>
    <n v="0.06"/>
    <n v="127.29599999999999"/>
  </r>
  <r>
    <s v="profit"/>
    <n v="2209"/>
    <x v="3"/>
    <x v="5"/>
    <n v="14"/>
    <n v="1019.2"/>
    <n v="6.25E-2"/>
    <n v="6.25E-2"/>
    <n v="63.7"/>
  </r>
  <r>
    <s v="profit"/>
    <n v="2210"/>
    <x v="2"/>
    <x v="30"/>
    <n v="20"/>
    <n v="1470"/>
    <n v="6.3500000000000001E-2"/>
    <n v="6.3500000000000001E-2"/>
    <n v="93.344999999999999"/>
  </r>
  <r>
    <s v="profit"/>
    <n v="2211"/>
    <x v="7"/>
    <x v="16"/>
    <n v="14"/>
    <n v="2184"/>
    <s v="None"/>
    <n v="0"/>
    <n v="0"/>
  </r>
  <r>
    <s v="profit"/>
    <n v="2212"/>
    <x v="2"/>
    <x v="26"/>
    <n v="18"/>
    <n v="1247.4000000000001"/>
    <n v="0.04"/>
    <n v="0.04"/>
    <n v="49.896000000000008"/>
  </r>
  <r>
    <s v="profit"/>
    <n v="2213"/>
    <x v="3"/>
    <x v="29"/>
    <n v="25"/>
    <n v="2140"/>
    <n v="6.8500000000000005E-2"/>
    <n v="6.8500000000000005E-2"/>
    <n v="146.59"/>
  </r>
  <r>
    <s v="profit"/>
    <n v="2214"/>
    <x v="2"/>
    <x v="27"/>
    <n v="18"/>
    <n v="1373.4"/>
    <n v="0.04"/>
    <n v="0.04"/>
    <n v="54.936000000000007"/>
  </r>
  <r>
    <s v="profit"/>
    <n v="2215"/>
    <x v="3"/>
    <x v="28"/>
    <n v="13"/>
    <n v="956.8"/>
    <s v="None"/>
    <n v="0"/>
    <n v="0"/>
  </r>
  <r>
    <s v="profit"/>
    <n v="2216"/>
    <x v="4"/>
    <x v="30"/>
    <n v="27"/>
    <n v="372.6"/>
    <n v="6.3500000000000001E-2"/>
    <n v="6.3500000000000001E-2"/>
    <n v="23.660100000000003"/>
  </r>
  <r>
    <s v="profit"/>
    <n v="2217"/>
    <x v="6"/>
    <x v="14"/>
    <n v="19"/>
    <n v="1148.55"/>
    <n v="0.06"/>
    <n v="0.06"/>
    <n v="68.912999999999997"/>
  </r>
  <r>
    <s v="profit"/>
    <n v="2218"/>
    <x v="2"/>
    <x v="49"/>
    <n v="11"/>
    <n v="746.9"/>
    <s v="None"/>
    <n v="0"/>
    <n v="0"/>
  </r>
  <r>
    <s v="profit"/>
    <n v="2219"/>
    <x v="1"/>
    <x v="2"/>
    <n v="17"/>
    <n v="719.1"/>
    <n v="7.0000000000000007E-2"/>
    <n v="7.0000000000000007E-2"/>
    <n v="50.337000000000003"/>
  </r>
  <r>
    <s v="profit"/>
    <n v="2220"/>
    <x v="1"/>
    <x v="7"/>
    <n v="21"/>
    <n v="982.8"/>
    <n v="4.2250000000000003E-2"/>
    <n v="4.2250000000000003E-2"/>
    <n v="41.523299999999999"/>
  </r>
  <r>
    <s v="profit"/>
    <n v="2221"/>
    <x v="5"/>
    <x v="42"/>
    <n v="14"/>
    <n v="982.8"/>
    <n v="0.04"/>
    <n v="0.04"/>
    <n v="39.311999999999998"/>
  </r>
  <r>
    <s v="profit"/>
    <n v="2222"/>
    <x v="7"/>
    <x v="50"/>
    <n v="13"/>
    <n v="2145"/>
    <n v="0.06"/>
    <n v="0.06"/>
    <n v="128.69999999999999"/>
  </r>
  <r>
    <s v="nonprofit"/>
    <n v="2223"/>
    <x v="4"/>
    <x v="23"/>
    <n v="33"/>
    <n v="529.65"/>
    <n v="0.05"/>
    <n v="0"/>
    <n v="0"/>
  </r>
  <r>
    <s v="profit"/>
    <n v="2224"/>
    <x v="6"/>
    <x v="38"/>
    <n v="19"/>
    <n v="1272.05"/>
    <n v="0.04"/>
    <n v="0.04"/>
    <n v="50.881999999999998"/>
  </r>
  <r>
    <s v="profit"/>
    <n v="2225"/>
    <x v="6"/>
    <x v="44"/>
    <n v="28"/>
    <n v="2002"/>
    <n v="4.7500000000000001E-2"/>
    <n v="4.7500000000000001E-2"/>
    <n v="95.094999999999999"/>
  </r>
  <r>
    <s v="profit"/>
    <n v="2226"/>
    <x v="2"/>
    <x v="37"/>
    <n v="12"/>
    <n v="856.8"/>
    <n v="7.0000000000000007E-2"/>
    <n v="7.0000000000000007E-2"/>
    <n v="59.975999999999999"/>
  </r>
  <r>
    <s v="profit"/>
    <n v="2227"/>
    <x v="0"/>
    <x v="0"/>
    <n v="26"/>
    <n v="5350.8"/>
    <n v="6.25E-2"/>
    <n v="6.25E-2"/>
    <n v="334.42500000000001"/>
  </r>
  <r>
    <s v="profit"/>
    <n v="2228"/>
    <x v="0"/>
    <x v="31"/>
    <n v="14"/>
    <n v="2940"/>
    <n v="5.5E-2"/>
    <n v="5.5E-2"/>
    <n v="161.69999999999999"/>
  </r>
  <r>
    <s v="profit"/>
    <n v="2229"/>
    <x v="0"/>
    <x v="50"/>
    <n v="27"/>
    <n v="5613.3"/>
    <n v="0.06"/>
    <n v="0.06"/>
    <n v="336.798"/>
  </r>
  <r>
    <s v="profit"/>
    <n v="2230"/>
    <x v="7"/>
    <x v="5"/>
    <n v="19"/>
    <n v="3106.5"/>
    <n v="6.25E-2"/>
    <n v="6.25E-2"/>
    <n v="194.15625"/>
  </r>
  <r>
    <s v="profit"/>
    <n v="2231"/>
    <x v="3"/>
    <x v="17"/>
    <n v="23"/>
    <n v="1950.4"/>
    <n v="7.0000000000000007E-2"/>
    <n v="7.0000000000000007E-2"/>
    <n v="136.52800000000002"/>
  </r>
  <r>
    <s v="profit"/>
    <n v="2232"/>
    <x v="1"/>
    <x v="30"/>
    <n v="34"/>
    <n v="1637.1"/>
    <n v="6.3500000000000001E-2"/>
    <n v="6.3500000000000001E-2"/>
    <n v="103.95585"/>
  </r>
  <r>
    <s v="nonprofit"/>
    <n v="2233"/>
    <x v="4"/>
    <x v="8"/>
    <n v="16"/>
    <n v="220.8"/>
    <n v="5.6000000000000001E-2"/>
    <n v="0"/>
    <n v="0"/>
  </r>
  <r>
    <s v="profit"/>
    <n v="2234"/>
    <x v="7"/>
    <x v="50"/>
    <n v="12"/>
    <n v="1764"/>
    <n v="0.06"/>
    <n v="0.06"/>
    <n v="105.83999999999999"/>
  </r>
  <r>
    <s v="profit"/>
    <n v="2235"/>
    <x v="4"/>
    <x v="32"/>
    <n v="35"/>
    <n v="567"/>
    <n v="6.25E-2"/>
    <n v="6.25E-2"/>
    <n v="35.4375"/>
  </r>
  <r>
    <s v="profit"/>
    <n v="2236"/>
    <x v="5"/>
    <x v="14"/>
    <n v="33"/>
    <n v="2187.9"/>
    <n v="0.06"/>
    <n v="0.06"/>
    <n v="131.274"/>
  </r>
  <r>
    <s v="profit"/>
    <n v="2237"/>
    <x v="4"/>
    <x v="42"/>
    <n v="15"/>
    <n v="204.75"/>
    <n v="0.04"/>
    <n v="0.04"/>
    <n v="8.19"/>
  </r>
  <r>
    <s v="profit"/>
    <n v="2238"/>
    <x v="7"/>
    <x v="41"/>
    <n v="19"/>
    <n v="2764.5"/>
    <n v="0.04"/>
    <n v="0.04"/>
    <n v="110.58"/>
  </r>
  <r>
    <s v="nonprofit"/>
    <n v="2239"/>
    <x v="2"/>
    <x v="49"/>
    <n v="28"/>
    <n v="2116.8000000000002"/>
    <s v="None"/>
    <n v="0"/>
    <n v="0"/>
  </r>
  <r>
    <s v="profit"/>
    <n v="2240"/>
    <x v="7"/>
    <x v="2"/>
    <n v="21"/>
    <n v="3465"/>
    <n v="7.0000000000000007E-2"/>
    <n v="7.0000000000000007E-2"/>
    <n v="242.55"/>
  </r>
  <r>
    <s v="nonprofit"/>
    <n v="2241"/>
    <x v="1"/>
    <x v="39"/>
    <n v="12"/>
    <n v="534.6"/>
    <n v="6.5000000000000002E-2"/>
    <n v="0"/>
    <n v="0"/>
  </r>
  <r>
    <s v="profit"/>
    <n v="2242"/>
    <x v="5"/>
    <x v="25"/>
    <n v="29"/>
    <n v="1771.9"/>
    <n v="7.4999999999999997E-2"/>
    <n v="7.4999999999999997E-2"/>
    <n v="132.89250000000001"/>
  </r>
  <r>
    <s v="profit"/>
    <n v="2243"/>
    <x v="2"/>
    <x v="6"/>
    <n v="15"/>
    <n v="1081.5"/>
    <n v="7.0000000000000007E-2"/>
    <n v="7.0000000000000007E-2"/>
    <n v="75.705000000000013"/>
  </r>
  <r>
    <s v="nonprofit"/>
    <n v="2244"/>
    <x v="5"/>
    <x v="37"/>
    <n v="19"/>
    <n v="1284.4000000000001"/>
    <n v="7.0000000000000007E-2"/>
    <n v="0"/>
    <n v="0"/>
  </r>
  <r>
    <s v="profit"/>
    <n v="2245"/>
    <x v="0"/>
    <x v="10"/>
    <n v="32"/>
    <n v="7257.6"/>
    <s v="None"/>
    <n v="0"/>
    <n v="0"/>
  </r>
  <r>
    <s v="profit"/>
    <n v="2246"/>
    <x v="5"/>
    <x v="10"/>
    <n v="27"/>
    <n v="1825.2"/>
    <s v="None"/>
    <n v="0"/>
    <n v="0"/>
  </r>
  <r>
    <s v="profit"/>
    <n v="2247"/>
    <x v="5"/>
    <x v="36"/>
    <n v="32"/>
    <n v="2288"/>
    <s v="None"/>
    <n v="0"/>
    <n v="0"/>
  </r>
  <r>
    <s v="profit"/>
    <n v="2248"/>
    <x v="2"/>
    <x v="12"/>
    <n v="30"/>
    <n v="2310"/>
    <n v="0.04"/>
    <n v="0.04"/>
    <n v="92.4"/>
  </r>
  <r>
    <s v="profit"/>
    <n v="2249"/>
    <x v="6"/>
    <x v="50"/>
    <n v="27"/>
    <n v="1614.6"/>
    <n v="0.06"/>
    <n v="0.06"/>
    <n v="96.875999999999991"/>
  </r>
  <r>
    <s v="profit"/>
    <n v="2250"/>
    <x v="1"/>
    <x v="15"/>
    <n v="24"/>
    <n v="1058.4000000000001"/>
    <n v="0.06"/>
    <n v="0.06"/>
    <n v="63.504000000000005"/>
  </r>
  <r>
    <s v="profit"/>
    <n v="2251"/>
    <x v="0"/>
    <x v="7"/>
    <n v="25"/>
    <n v="5775"/>
    <n v="4.2250000000000003E-2"/>
    <n v="4.2250000000000003E-2"/>
    <n v="243.99375000000001"/>
  </r>
  <r>
    <s v="nonprofit"/>
    <n v="2252"/>
    <x v="6"/>
    <x v="3"/>
    <n v="34"/>
    <n v="2408.9"/>
    <n v="6.1499999999999999E-2"/>
    <n v="0"/>
    <n v="0"/>
  </r>
  <r>
    <s v="profit"/>
    <n v="2253"/>
    <x v="7"/>
    <x v="12"/>
    <n v="32"/>
    <n v="5040"/>
    <n v="0.04"/>
    <n v="0.04"/>
    <n v="201.6"/>
  </r>
  <r>
    <s v="nonprofit"/>
    <n v="2254"/>
    <x v="4"/>
    <x v="9"/>
    <n v="23"/>
    <n v="379.5"/>
    <n v="0.06"/>
    <n v="0"/>
    <n v="0"/>
  </r>
  <r>
    <s v="profit"/>
    <n v="2255"/>
    <x v="4"/>
    <x v="43"/>
    <n v="29"/>
    <n v="439.35"/>
    <n v="6.5000000000000002E-2"/>
    <n v="6.5000000000000002E-2"/>
    <n v="28.557750000000002"/>
  </r>
  <r>
    <s v="nonprofit"/>
    <n v="2256"/>
    <x v="6"/>
    <x v="42"/>
    <n v="31"/>
    <n v="2095.6"/>
    <n v="0.04"/>
    <n v="0"/>
    <n v="0"/>
  </r>
  <r>
    <s v="profit"/>
    <n v="2257"/>
    <x v="1"/>
    <x v="8"/>
    <n v="13"/>
    <n v="596.70000000000005"/>
    <n v="5.6000000000000001E-2"/>
    <n v="5.6000000000000001E-2"/>
    <n v="33.415200000000006"/>
  </r>
  <r>
    <s v="nonprofit"/>
    <n v="2258"/>
    <x v="2"/>
    <x v="26"/>
    <n v="10"/>
    <n v="658"/>
    <n v="0.04"/>
    <n v="0"/>
    <n v="0"/>
  </r>
  <r>
    <s v="profit"/>
    <n v="2259"/>
    <x v="4"/>
    <x v="6"/>
    <n v="27"/>
    <n v="392.85"/>
    <n v="7.0000000000000007E-2"/>
    <n v="7.0000000000000007E-2"/>
    <n v="27.499500000000005"/>
  </r>
  <r>
    <s v="profit"/>
    <n v="2260"/>
    <x v="0"/>
    <x v="45"/>
    <n v="25"/>
    <n v="4777.5"/>
    <n v="2.9000000000000001E-2"/>
    <n v="2.9000000000000001E-2"/>
    <n v="138.54750000000001"/>
  </r>
  <r>
    <s v="profit"/>
    <n v="2261"/>
    <x v="7"/>
    <x v="31"/>
    <n v="35"/>
    <n v="5565"/>
    <n v="5.5E-2"/>
    <n v="5.5E-2"/>
    <n v="306.07499999999999"/>
  </r>
  <r>
    <s v="profit"/>
    <n v="2262"/>
    <x v="0"/>
    <x v="50"/>
    <n v="16"/>
    <n v="3057.6"/>
    <n v="0.06"/>
    <n v="0.06"/>
    <n v="183.45599999999999"/>
  </r>
  <r>
    <s v="profit"/>
    <n v="2263"/>
    <x v="0"/>
    <x v="6"/>
    <n v="23"/>
    <n v="4491.8999999999996"/>
    <n v="7.0000000000000007E-2"/>
    <n v="7.0000000000000007E-2"/>
    <n v="314.43299999999999"/>
  </r>
  <r>
    <s v="profit"/>
    <n v="2264"/>
    <x v="0"/>
    <x v="37"/>
    <n v="15"/>
    <n v="3276"/>
    <n v="7.0000000000000007E-2"/>
    <n v="7.0000000000000007E-2"/>
    <n v="229.32000000000002"/>
  </r>
  <r>
    <s v="profit"/>
    <n v="2265"/>
    <x v="5"/>
    <x v="22"/>
    <n v="18"/>
    <n v="1076.4000000000001"/>
    <n v="0.04"/>
    <n v="0.04"/>
    <n v="43.056000000000004"/>
  </r>
  <r>
    <s v="profit"/>
    <n v="2266"/>
    <x v="1"/>
    <x v="50"/>
    <n v="11"/>
    <n v="455.4"/>
    <n v="0.06"/>
    <n v="0.06"/>
    <n v="27.323999999999998"/>
  </r>
  <r>
    <s v="profit"/>
    <n v="2267"/>
    <x v="1"/>
    <x v="20"/>
    <n v="33"/>
    <n v="1485"/>
    <n v="0.06"/>
    <n v="0.06"/>
    <n v="89.1"/>
  </r>
  <r>
    <s v="profit"/>
    <n v="2268"/>
    <x v="5"/>
    <x v="35"/>
    <n v="12"/>
    <n v="741"/>
    <n v="5.7500000000000002E-2"/>
    <n v="5.7500000000000002E-2"/>
    <n v="42.607500000000002"/>
  </r>
  <r>
    <s v="nonprofit"/>
    <n v="2269"/>
    <x v="3"/>
    <x v="11"/>
    <n v="19"/>
    <n v="1672"/>
    <n v="5.9499999999999997E-2"/>
    <n v="0"/>
    <n v="0"/>
  </r>
  <r>
    <s v="profit"/>
    <n v="2270"/>
    <x v="2"/>
    <x v="39"/>
    <n v="32"/>
    <n v="2172.8000000000002"/>
    <n v="6.5000000000000002E-2"/>
    <n v="6.5000000000000002E-2"/>
    <n v="141.23200000000003"/>
  </r>
  <r>
    <s v="profit"/>
    <n v="2271"/>
    <x v="3"/>
    <x v="8"/>
    <n v="30"/>
    <n v="2184"/>
    <n v="5.6000000000000001E-2"/>
    <n v="5.6000000000000001E-2"/>
    <n v="122.304"/>
  </r>
  <r>
    <s v="profit"/>
    <n v="2272"/>
    <x v="7"/>
    <x v="6"/>
    <n v="28"/>
    <n v="4620"/>
    <n v="7.0000000000000007E-2"/>
    <n v="7.0000000000000007E-2"/>
    <n v="323.40000000000003"/>
  </r>
  <r>
    <s v="nonprofit"/>
    <n v="2273"/>
    <x v="5"/>
    <x v="34"/>
    <n v="29"/>
    <n v="1922.7"/>
    <n v="5.1249999999999997E-2"/>
    <n v="0"/>
    <n v="0"/>
  </r>
  <r>
    <s v="profit"/>
    <n v="2274"/>
    <x v="2"/>
    <x v="19"/>
    <n v="28"/>
    <n v="1979.6"/>
    <n v="5.5E-2"/>
    <n v="5.5E-2"/>
    <n v="108.878"/>
  </r>
  <r>
    <s v="profit"/>
    <n v="2275"/>
    <x v="5"/>
    <x v="16"/>
    <n v="13"/>
    <n v="887.25"/>
    <s v="None"/>
    <n v="0"/>
    <n v="0"/>
  </r>
  <r>
    <s v="profit"/>
    <n v="2276"/>
    <x v="7"/>
    <x v="0"/>
    <n v="27"/>
    <n v="4252.5"/>
    <n v="6.25E-2"/>
    <n v="6.25E-2"/>
    <n v="265.78125"/>
  </r>
  <r>
    <s v="profit"/>
    <n v="2277"/>
    <x v="5"/>
    <x v="42"/>
    <n v="34"/>
    <n v="2431"/>
    <n v="0.04"/>
    <n v="0.04"/>
    <n v="97.240000000000009"/>
  </r>
  <r>
    <s v="nonprofit"/>
    <n v="2278"/>
    <x v="6"/>
    <x v="32"/>
    <n v="19"/>
    <n v="1173.25"/>
    <n v="6.25E-2"/>
    <n v="0"/>
    <n v="0"/>
  </r>
  <r>
    <s v="profit"/>
    <n v="2279"/>
    <x v="1"/>
    <x v="14"/>
    <n v="32"/>
    <n v="1540.8"/>
    <n v="0.06"/>
    <n v="0.06"/>
    <n v="92.447999999999993"/>
  </r>
  <r>
    <s v="profit"/>
    <n v="2280"/>
    <x v="0"/>
    <x v="36"/>
    <n v="35"/>
    <n v="8011.5"/>
    <s v="None"/>
    <n v="0"/>
    <n v="0"/>
  </r>
  <r>
    <s v="profit"/>
    <n v="2281"/>
    <x v="3"/>
    <x v="30"/>
    <n v="11"/>
    <n v="800.8"/>
    <n v="6.3500000000000001E-2"/>
    <n v="6.3500000000000001E-2"/>
    <n v="50.8508"/>
  </r>
  <r>
    <s v="profit"/>
    <n v="2282"/>
    <x v="7"/>
    <x v="35"/>
    <n v="25"/>
    <n v="3525"/>
    <n v="5.7500000000000002E-2"/>
    <n v="5.7500000000000002E-2"/>
    <n v="202.6875"/>
  </r>
  <r>
    <s v="profit"/>
    <n v="2283"/>
    <x v="0"/>
    <x v="49"/>
    <n v="14"/>
    <n v="2763.6"/>
    <s v="None"/>
    <n v="0"/>
    <n v="0"/>
  </r>
  <r>
    <s v="profit"/>
    <n v="2284"/>
    <x v="3"/>
    <x v="35"/>
    <n v="19"/>
    <n v="1504.8"/>
    <n v="5.7500000000000002E-2"/>
    <n v="5.7500000000000002E-2"/>
    <n v="86.525999999999996"/>
  </r>
  <r>
    <s v="profit"/>
    <n v="2285"/>
    <x v="7"/>
    <x v="19"/>
    <n v="31"/>
    <n v="4464"/>
    <n v="5.5E-2"/>
    <n v="5.5E-2"/>
    <n v="245.52"/>
  </r>
  <r>
    <s v="profit"/>
    <n v="2286"/>
    <x v="5"/>
    <x v="1"/>
    <n v="23"/>
    <n v="1435.2"/>
    <n v="0.06"/>
    <n v="0.06"/>
    <n v="86.111999999999995"/>
  </r>
  <r>
    <s v="profit"/>
    <n v="2287"/>
    <x v="4"/>
    <x v="23"/>
    <n v="12"/>
    <n v="185.4"/>
    <n v="0.05"/>
    <n v="0.05"/>
    <n v="9.2700000000000014"/>
  </r>
  <r>
    <s v="profit"/>
    <n v="2288"/>
    <x v="7"/>
    <x v="50"/>
    <n v="16"/>
    <n v="2328"/>
    <n v="0.06"/>
    <n v="0.06"/>
    <n v="139.68"/>
  </r>
  <r>
    <s v="profit"/>
    <n v="2289"/>
    <x v="0"/>
    <x v="20"/>
    <n v="18"/>
    <n v="3591"/>
    <n v="0.06"/>
    <n v="0.06"/>
    <n v="215.45999999999998"/>
  </r>
  <r>
    <s v="profit"/>
    <n v="2290"/>
    <x v="4"/>
    <x v="1"/>
    <n v="13"/>
    <n v="208.65"/>
    <n v="0.06"/>
    <n v="0.06"/>
    <n v="12.519"/>
  </r>
  <r>
    <s v="profit"/>
    <n v="2291"/>
    <x v="2"/>
    <x v="45"/>
    <n v="13"/>
    <n v="855.4"/>
    <n v="2.9000000000000001E-2"/>
    <n v="2.9000000000000001E-2"/>
    <n v="24.8066"/>
  </r>
  <r>
    <s v="profit"/>
    <n v="2292"/>
    <x v="2"/>
    <x v="46"/>
    <n v="29"/>
    <n v="2111.1999999999998"/>
    <n v="0.06"/>
    <n v="0.06"/>
    <n v="126.67199999999998"/>
  </r>
  <r>
    <s v="nonprofit"/>
    <n v="2293"/>
    <x v="0"/>
    <x v="18"/>
    <n v="31"/>
    <n v="5859"/>
    <n v="0.06"/>
    <n v="0"/>
    <n v="0"/>
  </r>
  <r>
    <s v="profit"/>
    <n v="2294"/>
    <x v="6"/>
    <x v="9"/>
    <n v="33"/>
    <n v="1994.85"/>
    <n v="0.06"/>
    <n v="0.06"/>
    <n v="119.69099999999999"/>
  </r>
  <r>
    <s v="profit"/>
    <n v="2295"/>
    <x v="0"/>
    <x v="13"/>
    <n v="27"/>
    <n v="6237"/>
    <n v="4.4999999999999998E-2"/>
    <n v="4.4999999999999998E-2"/>
    <n v="280.66499999999996"/>
  </r>
  <r>
    <s v="profit"/>
    <n v="2296"/>
    <x v="5"/>
    <x v="41"/>
    <n v="25"/>
    <n v="1690"/>
    <n v="0.04"/>
    <n v="0.04"/>
    <n v="67.599999999999994"/>
  </r>
  <r>
    <s v="profit"/>
    <n v="2297"/>
    <x v="7"/>
    <x v="33"/>
    <n v="13"/>
    <n v="2047.5"/>
    <n v="0.05"/>
    <n v="0.05"/>
    <n v="102.375"/>
  </r>
  <r>
    <s v="profit"/>
    <n v="2298"/>
    <x v="7"/>
    <x v="3"/>
    <n v="30"/>
    <n v="4860"/>
    <n v="6.1499999999999999E-2"/>
    <n v="6.1499999999999999E-2"/>
    <n v="298.89"/>
  </r>
  <r>
    <s v="profit"/>
    <n v="2299"/>
    <x v="0"/>
    <x v="48"/>
    <n v="20"/>
    <n v="4452"/>
    <n v="5.2999999999999999E-2"/>
    <n v="5.2999999999999999E-2"/>
    <n v="235.95599999999999"/>
  </r>
  <r>
    <s v="profit"/>
    <n v="2300"/>
    <x v="0"/>
    <x v="8"/>
    <n v="31"/>
    <n v="5924.1"/>
    <n v="5.6000000000000001E-2"/>
    <n v="5.6000000000000001E-2"/>
    <n v="331.74960000000004"/>
  </r>
  <r>
    <s v="profit"/>
    <n v="2301"/>
    <x v="2"/>
    <x v="8"/>
    <n v="32"/>
    <n v="2329.6"/>
    <n v="5.6000000000000001E-2"/>
    <n v="5.6000000000000001E-2"/>
    <n v="130.45759999999999"/>
  </r>
  <r>
    <s v="profit"/>
    <n v="2302"/>
    <x v="0"/>
    <x v="40"/>
    <n v="32"/>
    <n v="7324.8"/>
    <n v="0.06"/>
    <n v="0.06"/>
    <n v="439.488"/>
  </r>
  <r>
    <s v="profit"/>
    <n v="2303"/>
    <x v="1"/>
    <x v="15"/>
    <n v="19"/>
    <n v="914.85"/>
    <n v="0.06"/>
    <n v="0.06"/>
    <n v="54.890999999999998"/>
  </r>
  <r>
    <s v="profit"/>
    <n v="2304"/>
    <x v="1"/>
    <x v="8"/>
    <n v="10"/>
    <n v="486"/>
    <n v="5.6000000000000001E-2"/>
    <n v="5.6000000000000001E-2"/>
    <n v="27.216000000000001"/>
  </r>
  <r>
    <s v="profit"/>
    <n v="2305"/>
    <x v="3"/>
    <x v="49"/>
    <n v="26"/>
    <n v="2225.6"/>
    <s v="None"/>
    <n v="0"/>
    <n v="0"/>
  </r>
  <r>
    <s v="profit"/>
    <n v="2306"/>
    <x v="1"/>
    <x v="43"/>
    <n v="16"/>
    <n v="662.4"/>
    <n v="6.5000000000000002E-2"/>
    <n v="6.5000000000000002E-2"/>
    <n v="43.055999999999997"/>
  </r>
  <r>
    <s v="nonprofit"/>
    <n v="2307"/>
    <x v="6"/>
    <x v="20"/>
    <n v="22"/>
    <n v="1558.7"/>
    <n v="0.06"/>
    <n v="0"/>
    <n v="0"/>
  </r>
  <r>
    <s v="profit"/>
    <n v="2308"/>
    <x v="0"/>
    <x v="25"/>
    <n v="17"/>
    <n v="3641.4"/>
    <n v="7.4999999999999997E-2"/>
    <n v="7.4999999999999997E-2"/>
    <n v="273.10500000000002"/>
  </r>
  <r>
    <s v="profit"/>
    <n v="2309"/>
    <x v="0"/>
    <x v="33"/>
    <n v="18"/>
    <n v="3780"/>
    <n v="0.05"/>
    <n v="0.05"/>
    <n v="189"/>
  </r>
  <r>
    <s v="profit"/>
    <n v="2310"/>
    <x v="2"/>
    <x v="29"/>
    <n v="19"/>
    <n v="1409.8"/>
    <n v="6.8500000000000005E-2"/>
    <n v="6.8500000000000005E-2"/>
    <n v="96.571300000000008"/>
  </r>
  <r>
    <s v="profit"/>
    <n v="2311"/>
    <x v="1"/>
    <x v="12"/>
    <n v="35"/>
    <n v="1480.5"/>
    <n v="0.04"/>
    <n v="0.04"/>
    <n v="59.22"/>
  </r>
  <r>
    <s v="profit"/>
    <n v="2312"/>
    <x v="2"/>
    <x v="48"/>
    <n v="12"/>
    <n v="789.6"/>
    <n v="5.2999999999999999E-2"/>
    <n v="5.2999999999999999E-2"/>
    <n v="41.848799999999997"/>
  </r>
  <r>
    <s v="profit"/>
    <n v="2313"/>
    <x v="3"/>
    <x v="1"/>
    <n v="25"/>
    <n v="2160"/>
    <n v="0.06"/>
    <n v="0.06"/>
    <n v="129.6"/>
  </r>
  <r>
    <s v="profit"/>
    <n v="2314"/>
    <x v="0"/>
    <x v="29"/>
    <n v="26"/>
    <n v="5296.2"/>
    <n v="6.8500000000000005E-2"/>
    <n v="6.8500000000000005E-2"/>
    <n v="362.78970000000004"/>
  </r>
  <r>
    <s v="profit"/>
    <n v="2315"/>
    <x v="7"/>
    <x v="26"/>
    <n v="22"/>
    <n v="3564"/>
    <n v="0.04"/>
    <n v="0.04"/>
    <n v="142.56"/>
  </r>
  <r>
    <s v="profit"/>
    <n v="2316"/>
    <x v="2"/>
    <x v="35"/>
    <n v="13"/>
    <n v="873.6"/>
    <n v="5.7500000000000002E-2"/>
    <n v="5.7500000000000002E-2"/>
    <n v="50.232000000000006"/>
  </r>
  <r>
    <s v="profit"/>
    <n v="2317"/>
    <x v="4"/>
    <x v="38"/>
    <n v="24"/>
    <n v="342"/>
    <n v="0.04"/>
    <n v="0.04"/>
    <n v="13.68"/>
  </r>
  <r>
    <s v="profit"/>
    <n v="2318"/>
    <x v="2"/>
    <x v="28"/>
    <n v="29"/>
    <n v="2172.1"/>
    <s v="None"/>
    <n v="0"/>
    <n v="0"/>
  </r>
  <r>
    <s v="profit"/>
    <n v="2319"/>
    <x v="4"/>
    <x v="19"/>
    <n v="15"/>
    <n v="220.5"/>
    <n v="5.5E-2"/>
    <n v="5.5E-2"/>
    <n v="12.1275"/>
  </r>
  <r>
    <s v="profit"/>
    <n v="2320"/>
    <x v="1"/>
    <x v="37"/>
    <n v="24"/>
    <n v="1177.2"/>
    <n v="7.0000000000000007E-2"/>
    <n v="7.0000000000000007E-2"/>
    <n v="82.404000000000011"/>
  </r>
  <r>
    <s v="profit"/>
    <n v="2321"/>
    <x v="4"/>
    <x v="48"/>
    <n v="17"/>
    <n v="242.25"/>
    <n v="5.2999999999999999E-2"/>
    <n v="5.2999999999999999E-2"/>
    <n v="12.83925"/>
  </r>
  <r>
    <s v="profit"/>
    <n v="2322"/>
    <x v="4"/>
    <x v="35"/>
    <n v="30"/>
    <n v="423"/>
    <n v="5.7500000000000002E-2"/>
    <n v="5.7500000000000002E-2"/>
    <n v="24.322500000000002"/>
  </r>
  <r>
    <s v="nonprofit"/>
    <n v="2323"/>
    <x v="5"/>
    <x v="6"/>
    <n v="18"/>
    <n v="1076.4000000000001"/>
    <n v="7.0000000000000007E-2"/>
    <n v="0"/>
    <n v="0"/>
  </r>
  <r>
    <s v="nonprofit"/>
    <n v="2324"/>
    <x v="2"/>
    <x v="50"/>
    <n v="28"/>
    <n v="1999.2"/>
    <n v="0.06"/>
    <n v="0"/>
    <n v="0"/>
  </r>
  <r>
    <s v="profit"/>
    <n v="2325"/>
    <x v="7"/>
    <x v="40"/>
    <n v="22"/>
    <n v="3135"/>
    <n v="0.06"/>
    <n v="0.06"/>
    <n v="188.1"/>
  </r>
  <r>
    <s v="nonprofit"/>
    <n v="2326"/>
    <x v="6"/>
    <x v="3"/>
    <n v="15"/>
    <n v="1072.5"/>
    <n v="6.1499999999999999E-2"/>
    <n v="0"/>
    <n v="0"/>
  </r>
  <r>
    <s v="profit"/>
    <n v="2327"/>
    <x v="3"/>
    <x v="11"/>
    <n v="31"/>
    <n v="2703.2"/>
    <n v="5.9499999999999997E-2"/>
    <n v="5.9499999999999997E-2"/>
    <n v="160.84039999999999"/>
  </r>
  <r>
    <s v="profit"/>
    <n v="2328"/>
    <x v="0"/>
    <x v="17"/>
    <n v="34"/>
    <n v="6925.8"/>
    <n v="7.0000000000000007E-2"/>
    <n v="7.0000000000000007E-2"/>
    <n v="484.80600000000004"/>
  </r>
  <r>
    <s v="profit"/>
    <n v="2329"/>
    <x v="0"/>
    <x v="13"/>
    <n v="22"/>
    <n v="4758.6000000000004"/>
    <n v="4.4999999999999998E-2"/>
    <n v="4.4999999999999998E-2"/>
    <n v="214.137"/>
  </r>
  <r>
    <s v="profit"/>
    <n v="2330"/>
    <x v="3"/>
    <x v="42"/>
    <n v="20"/>
    <n v="1648"/>
    <n v="0.04"/>
    <n v="0.04"/>
    <n v="65.92"/>
  </r>
  <r>
    <s v="profit"/>
    <n v="2331"/>
    <x v="5"/>
    <x v="25"/>
    <n v="35"/>
    <n v="2502.5"/>
    <n v="7.4999999999999997E-2"/>
    <n v="7.4999999999999997E-2"/>
    <n v="187.6875"/>
  </r>
  <r>
    <s v="profit"/>
    <n v="2332"/>
    <x v="4"/>
    <x v="31"/>
    <n v="11"/>
    <n v="150.15"/>
    <n v="5.5E-2"/>
    <n v="5.5E-2"/>
    <n v="8.2582500000000003"/>
  </r>
  <r>
    <s v="profit"/>
    <n v="2333"/>
    <x v="2"/>
    <x v="35"/>
    <n v="18"/>
    <n v="1373.4"/>
    <n v="5.7500000000000002E-2"/>
    <n v="5.7500000000000002E-2"/>
    <n v="78.970500000000015"/>
  </r>
  <r>
    <s v="nonprofit"/>
    <n v="2334"/>
    <x v="4"/>
    <x v="49"/>
    <n v="27"/>
    <n v="384.75"/>
    <s v="None"/>
    <n v="0"/>
    <n v="0"/>
  </r>
  <r>
    <s v="profit"/>
    <n v="2335"/>
    <x v="1"/>
    <x v="30"/>
    <n v="29"/>
    <n v="1331.1"/>
    <n v="6.3500000000000001E-2"/>
    <n v="6.3500000000000001E-2"/>
    <n v="84.524850000000001"/>
  </r>
  <r>
    <s v="profit"/>
    <n v="2336"/>
    <x v="5"/>
    <x v="42"/>
    <n v="20"/>
    <n v="1300"/>
    <n v="0.04"/>
    <n v="0.04"/>
    <n v="52"/>
  </r>
  <r>
    <s v="nonprofit"/>
    <n v="2337"/>
    <x v="5"/>
    <x v="50"/>
    <n v="26"/>
    <n v="1757.6"/>
    <n v="0.06"/>
    <n v="0"/>
    <n v="0"/>
  </r>
  <r>
    <s v="nonprofit"/>
    <n v="2338"/>
    <x v="3"/>
    <x v="3"/>
    <n v="14"/>
    <n v="1086.4000000000001"/>
    <n v="6.1499999999999999E-2"/>
    <n v="0"/>
    <n v="0"/>
  </r>
  <r>
    <s v="nonprofit"/>
    <n v="2339"/>
    <x v="6"/>
    <x v="49"/>
    <n v="11"/>
    <n v="672.1"/>
    <s v="None"/>
    <n v="0"/>
    <n v="0"/>
  </r>
  <r>
    <s v="nonprofit"/>
    <n v="2340"/>
    <x v="5"/>
    <x v="13"/>
    <n v="10"/>
    <n v="663"/>
    <n v="4.4999999999999998E-2"/>
    <n v="0"/>
    <n v="0"/>
  </r>
  <r>
    <s v="profit"/>
    <n v="2341"/>
    <x v="4"/>
    <x v="50"/>
    <n v="11"/>
    <n v="150.15"/>
    <n v="0.06"/>
    <n v="0.06"/>
    <n v="9.0090000000000003"/>
  </r>
  <r>
    <s v="nonprofit"/>
    <n v="2342"/>
    <x v="2"/>
    <x v="6"/>
    <n v="16"/>
    <n v="1153.5999999999999"/>
    <n v="7.0000000000000007E-2"/>
    <n v="0"/>
    <n v="0"/>
  </r>
  <r>
    <s v="nonprofit"/>
    <n v="2343"/>
    <x v="2"/>
    <x v="7"/>
    <n v="21"/>
    <n v="1337.7"/>
    <n v="4.2250000000000003E-2"/>
    <n v="0"/>
    <n v="0"/>
  </r>
  <r>
    <s v="profit"/>
    <n v="2344"/>
    <x v="0"/>
    <x v="34"/>
    <n v="13"/>
    <n v="2648.1"/>
    <n v="5.1249999999999997E-2"/>
    <n v="5.1249999999999997E-2"/>
    <n v="135.715125"/>
  </r>
  <r>
    <s v="profit"/>
    <n v="2345"/>
    <x v="1"/>
    <x v="15"/>
    <n v="21"/>
    <n v="982.8"/>
    <n v="0.06"/>
    <n v="0.06"/>
    <n v="58.967999999999996"/>
  </r>
  <r>
    <s v="profit"/>
    <n v="2346"/>
    <x v="0"/>
    <x v="42"/>
    <n v="32"/>
    <n v="7324.8"/>
    <n v="0.04"/>
    <n v="0.04"/>
    <n v="292.99200000000002"/>
  </r>
  <r>
    <s v="profit"/>
    <n v="2347"/>
    <x v="6"/>
    <x v="34"/>
    <n v="18"/>
    <n v="1123.2"/>
    <n v="5.1249999999999997E-2"/>
    <n v="5.1249999999999997E-2"/>
    <n v="57.564"/>
  </r>
  <r>
    <s v="profit"/>
    <n v="2348"/>
    <x v="0"/>
    <x v="32"/>
    <n v="34"/>
    <n v="7282.8"/>
    <n v="6.25E-2"/>
    <n v="6.25E-2"/>
    <n v="455.17500000000001"/>
  </r>
  <r>
    <s v="profit"/>
    <n v="2349"/>
    <x v="2"/>
    <x v="42"/>
    <n v="17"/>
    <n v="1213.8"/>
    <n v="0.04"/>
    <n v="0.04"/>
    <n v="48.552"/>
  </r>
  <r>
    <s v="profit"/>
    <n v="2350"/>
    <x v="7"/>
    <x v="1"/>
    <n v="30"/>
    <n v="4950"/>
    <n v="0.06"/>
    <n v="0.06"/>
    <n v="297"/>
  </r>
  <r>
    <s v="profit"/>
    <n v="2351"/>
    <x v="3"/>
    <x v="25"/>
    <n v="18"/>
    <n v="1555.2"/>
    <n v="7.4999999999999997E-2"/>
    <n v="7.4999999999999997E-2"/>
    <n v="116.64"/>
  </r>
  <r>
    <s v="profit"/>
    <n v="2352"/>
    <x v="1"/>
    <x v="5"/>
    <n v="29"/>
    <n v="1239.75"/>
    <n v="6.25E-2"/>
    <n v="6.25E-2"/>
    <n v="77.484375"/>
  </r>
  <r>
    <s v="profit"/>
    <n v="2353"/>
    <x v="7"/>
    <x v="29"/>
    <n v="33"/>
    <n v="4653"/>
    <n v="6.8500000000000005E-2"/>
    <n v="6.8500000000000005E-2"/>
    <n v="318.73050000000001"/>
  </r>
  <r>
    <s v="profit"/>
    <n v="2354"/>
    <x v="7"/>
    <x v="14"/>
    <n v="11"/>
    <n v="1765.5"/>
    <n v="0.06"/>
    <n v="0.06"/>
    <n v="105.92999999999999"/>
  </r>
  <r>
    <s v="profit"/>
    <n v="2355"/>
    <x v="6"/>
    <x v="39"/>
    <n v="10"/>
    <n v="643.5"/>
    <n v="6.5000000000000002E-2"/>
    <n v="6.5000000000000002E-2"/>
    <n v="41.827500000000001"/>
  </r>
  <r>
    <s v="profit"/>
    <n v="2356"/>
    <x v="3"/>
    <x v="42"/>
    <n v="15"/>
    <n v="1092"/>
    <n v="0.04"/>
    <n v="0.04"/>
    <n v="43.68"/>
  </r>
  <r>
    <s v="profit"/>
    <n v="2357"/>
    <x v="3"/>
    <x v="37"/>
    <n v="34"/>
    <n v="2448"/>
    <n v="7.0000000000000007E-2"/>
    <n v="7.0000000000000007E-2"/>
    <n v="171.36"/>
  </r>
  <r>
    <s v="profit"/>
    <n v="2358"/>
    <x v="3"/>
    <x v="50"/>
    <n v="18"/>
    <n v="1310.4000000000001"/>
    <n v="0.06"/>
    <n v="0.06"/>
    <n v="78.624000000000009"/>
  </r>
  <r>
    <s v="nonprofit"/>
    <n v="2359"/>
    <x v="1"/>
    <x v="13"/>
    <n v="32"/>
    <n v="1555.2"/>
    <n v="4.4999999999999998E-2"/>
    <n v="0"/>
    <n v="0"/>
  </r>
  <r>
    <s v="profit"/>
    <n v="2360"/>
    <x v="0"/>
    <x v="7"/>
    <n v="12"/>
    <n v="2696.4"/>
    <n v="4.2250000000000003E-2"/>
    <n v="4.2250000000000003E-2"/>
    <n v="113.92290000000001"/>
  </r>
  <r>
    <s v="profit"/>
    <n v="2361"/>
    <x v="2"/>
    <x v="11"/>
    <n v="35"/>
    <n v="2646"/>
    <n v="5.9499999999999997E-2"/>
    <n v="5.9499999999999997E-2"/>
    <n v="157.43699999999998"/>
  </r>
  <r>
    <s v="profit"/>
    <n v="2362"/>
    <x v="2"/>
    <x v="28"/>
    <n v="16"/>
    <n v="1041.5999999999999"/>
    <s v="None"/>
    <n v="0"/>
    <n v="0"/>
  </r>
  <r>
    <s v="profit"/>
    <n v="2363"/>
    <x v="7"/>
    <x v="33"/>
    <n v="15"/>
    <n v="2227.5"/>
    <n v="0.05"/>
    <n v="0.05"/>
    <n v="111.375"/>
  </r>
  <r>
    <s v="profit"/>
    <n v="2364"/>
    <x v="5"/>
    <x v="47"/>
    <n v="19"/>
    <n v="1333.8"/>
    <n v="5.7500000000000002E-2"/>
    <n v="5.7500000000000002E-2"/>
    <n v="76.6935"/>
  </r>
  <r>
    <s v="profit"/>
    <n v="2365"/>
    <x v="0"/>
    <x v="38"/>
    <n v="18"/>
    <n v="3402"/>
    <n v="0.04"/>
    <n v="0.04"/>
    <n v="136.08000000000001"/>
  </r>
  <r>
    <s v="profit"/>
    <n v="2366"/>
    <x v="3"/>
    <x v="44"/>
    <n v="30"/>
    <n v="2472"/>
    <n v="4.7500000000000001E-2"/>
    <n v="4.7500000000000001E-2"/>
    <n v="117.42"/>
  </r>
  <r>
    <s v="profit"/>
    <n v="2367"/>
    <x v="4"/>
    <x v="11"/>
    <n v="22"/>
    <n v="330"/>
    <n v="5.9499999999999997E-2"/>
    <n v="5.9499999999999997E-2"/>
    <n v="19.634999999999998"/>
  </r>
  <r>
    <s v="profit"/>
    <n v="2368"/>
    <x v="3"/>
    <x v="45"/>
    <n v="17"/>
    <n v="1251.2"/>
    <n v="2.9000000000000001E-2"/>
    <n v="2.9000000000000001E-2"/>
    <n v="36.284800000000004"/>
  </r>
  <r>
    <s v="profit"/>
    <n v="2369"/>
    <x v="6"/>
    <x v="17"/>
    <n v="32"/>
    <n v="1996.8"/>
    <n v="7.0000000000000007E-2"/>
    <n v="7.0000000000000007E-2"/>
    <n v="139.77600000000001"/>
  </r>
  <r>
    <s v="profit"/>
    <n v="2370"/>
    <x v="4"/>
    <x v="20"/>
    <n v="31"/>
    <n v="483.6"/>
    <n v="0.06"/>
    <n v="0.06"/>
    <n v="29.016000000000002"/>
  </r>
  <r>
    <s v="profit"/>
    <n v="2371"/>
    <x v="7"/>
    <x v="26"/>
    <n v="15"/>
    <n v="2250"/>
    <n v="0.04"/>
    <n v="0.04"/>
    <n v="90"/>
  </r>
  <r>
    <s v="profit"/>
    <n v="2372"/>
    <x v="5"/>
    <x v="45"/>
    <n v="20"/>
    <n v="1404"/>
    <n v="2.9000000000000001E-2"/>
    <n v="2.9000000000000001E-2"/>
    <n v="40.716000000000001"/>
  </r>
  <r>
    <s v="profit"/>
    <n v="2373"/>
    <x v="5"/>
    <x v="19"/>
    <n v="18"/>
    <n v="1240.2"/>
    <n v="5.5E-2"/>
    <n v="5.5E-2"/>
    <n v="68.210999999999999"/>
  </r>
  <r>
    <s v="profit"/>
    <n v="2374"/>
    <x v="5"/>
    <x v="39"/>
    <n v="12"/>
    <n v="826.8"/>
    <n v="6.5000000000000002E-2"/>
    <n v="6.5000000000000002E-2"/>
    <n v="53.741999999999997"/>
  </r>
  <r>
    <s v="profit"/>
    <n v="2375"/>
    <x v="3"/>
    <x v="47"/>
    <n v="17"/>
    <n v="1414.4"/>
    <n v="5.7500000000000002E-2"/>
    <n v="5.7500000000000002E-2"/>
    <n v="81.328000000000003"/>
  </r>
  <r>
    <s v="profit"/>
    <n v="2376"/>
    <x v="4"/>
    <x v="45"/>
    <n v="14"/>
    <n v="201.6"/>
    <n v="2.9000000000000001E-2"/>
    <n v="2.9000000000000001E-2"/>
    <n v="5.8464"/>
  </r>
  <r>
    <s v="profit"/>
    <n v="2377"/>
    <x v="7"/>
    <x v="34"/>
    <n v="28"/>
    <n v="4284"/>
    <n v="5.1249999999999997E-2"/>
    <n v="5.1249999999999997E-2"/>
    <n v="219.55499999999998"/>
  </r>
  <r>
    <s v="profit"/>
    <n v="2378"/>
    <x v="4"/>
    <x v="50"/>
    <n v="19"/>
    <n v="313.5"/>
    <n v="0.06"/>
    <n v="0.06"/>
    <n v="18.809999999999999"/>
  </r>
  <r>
    <s v="profit"/>
    <n v="2379"/>
    <x v="1"/>
    <x v="12"/>
    <n v="29"/>
    <n v="1331.1"/>
    <n v="0.04"/>
    <n v="0.04"/>
    <n v="53.244"/>
  </r>
  <r>
    <s v="profit"/>
    <n v="2380"/>
    <x v="3"/>
    <x v="21"/>
    <n v="16"/>
    <n v="1152"/>
    <n v="7.0000000000000007E-2"/>
    <n v="7.0000000000000007E-2"/>
    <n v="80.640000000000015"/>
  </r>
  <r>
    <s v="profit"/>
    <n v="2381"/>
    <x v="4"/>
    <x v="16"/>
    <n v="16"/>
    <n v="256.8"/>
    <s v="None"/>
    <n v="0"/>
    <n v="0"/>
  </r>
  <r>
    <s v="profit"/>
    <n v="2382"/>
    <x v="0"/>
    <x v="49"/>
    <n v="14"/>
    <n v="2793"/>
    <s v="None"/>
    <n v="0"/>
    <n v="0"/>
  </r>
  <r>
    <s v="profit"/>
    <n v="2383"/>
    <x v="1"/>
    <x v="16"/>
    <n v="25"/>
    <n v="1147.5"/>
    <s v="None"/>
    <n v="0"/>
    <n v="0"/>
  </r>
  <r>
    <s v="profit"/>
    <n v="2384"/>
    <x v="0"/>
    <x v="24"/>
    <n v="32"/>
    <n v="7123.2"/>
    <n v="0.06"/>
    <n v="0.06"/>
    <n v="427.392"/>
  </r>
  <r>
    <s v="profit"/>
    <n v="2385"/>
    <x v="5"/>
    <x v="19"/>
    <n v="18"/>
    <n v="1053"/>
    <n v="5.5E-2"/>
    <n v="5.5E-2"/>
    <n v="57.914999999999999"/>
  </r>
  <r>
    <s v="nonprofit"/>
    <n v="2386"/>
    <x v="5"/>
    <x v="32"/>
    <n v="35"/>
    <n v="2115.75"/>
    <n v="6.25E-2"/>
    <n v="0"/>
    <n v="0"/>
  </r>
  <r>
    <s v="profit"/>
    <n v="2387"/>
    <x v="3"/>
    <x v="45"/>
    <n v="29"/>
    <n v="2296.8000000000002"/>
    <n v="2.9000000000000001E-2"/>
    <n v="2.9000000000000001E-2"/>
    <n v="66.607200000000006"/>
  </r>
  <r>
    <s v="profit"/>
    <n v="2388"/>
    <x v="3"/>
    <x v="19"/>
    <n v="32"/>
    <n v="2688"/>
    <n v="5.5E-2"/>
    <n v="5.5E-2"/>
    <n v="147.84"/>
  </r>
  <r>
    <s v="profit"/>
    <n v="2389"/>
    <x v="7"/>
    <x v="46"/>
    <n v="22"/>
    <n v="3168"/>
    <n v="0.06"/>
    <n v="0.06"/>
    <n v="190.07999999999998"/>
  </r>
  <r>
    <s v="nonprofit"/>
    <n v="2390"/>
    <x v="7"/>
    <x v="10"/>
    <n v="10"/>
    <n v="1635"/>
    <s v="None"/>
    <n v="0"/>
    <n v="0"/>
  </r>
  <r>
    <s v="profit"/>
    <n v="2391"/>
    <x v="5"/>
    <x v="14"/>
    <n v="34"/>
    <n v="2143.6999999999998"/>
    <n v="0.06"/>
    <n v="0.06"/>
    <n v="128.62199999999999"/>
  </r>
  <r>
    <s v="profit"/>
    <n v="2392"/>
    <x v="3"/>
    <x v="19"/>
    <n v="27"/>
    <n v="2311.1999999999998"/>
    <n v="5.5E-2"/>
    <n v="5.5E-2"/>
    <n v="127.11599999999999"/>
  </r>
  <r>
    <s v="profit"/>
    <n v="2393"/>
    <x v="5"/>
    <x v="16"/>
    <n v="14"/>
    <n v="855.4"/>
    <s v="None"/>
    <n v="0"/>
    <n v="0"/>
  </r>
  <r>
    <s v="profit"/>
    <n v="2394"/>
    <x v="7"/>
    <x v="20"/>
    <n v="25"/>
    <n v="3525"/>
    <n v="0.06"/>
    <n v="0.06"/>
    <n v="211.5"/>
  </r>
  <r>
    <s v="profit"/>
    <n v="2395"/>
    <x v="5"/>
    <x v="28"/>
    <n v="31"/>
    <n v="1914.25"/>
    <s v="None"/>
    <n v="0"/>
    <n v="0"/>
  </r>
  <r>
    <s v="profit"/>
    <n v="2396"/>
    <x v="0"/>
    <x v="33"/>
    <n v="11"/>
    <n v="2240.6999999999998"/>
    <n v="0.05"/>
    <n v="0.05"/>
    <n v="112.035"/>
  </r>
  <r>
    <s v="profit"/>
    <n v="2397"/>
    <x v="1"/>
    <x v="22"/>
    <n v="30"/>
    <n v="1485"/>
    <n v="0.04"/>
    <n v="0.04"/>
    <n v="59.4"/>
  </r>
  <r>
    <s v="profit"/>
    <n v="2398"/>
    <x v="0"/>
    <x v="4"/>
    <n v="25"/>
    <n v="5250"/>
    <n v="6.8750000000000006E-2"/>
    <n v="6.8750000000000006E-2"/>
    <n v="360.93750000000006"/>
  </r>
  <r>
    <s v="profit"/>
    <n v="2399"/>
    <x v="6"/>
    <x v="0"/>
    <n v="13"/>
    <n v="777.4"/>
    <n v="6.25E-2"/>
    <n v="6.25E-2"/>
    <n v="48.587499999999999"/>
  </r>
  <r>
    <s v="profit"/>
    <n v="2400"/>
    <x v="5"/>
    <x v="4"/>
    <n v="35"/>
    <n v="2434.25"/>
    <n v="6.8750000000000006E-2"/>
    <n v="6.8750000000000006E-2"/>
    <n v="167.35468750000001"/>
  </r>
  <r>
    <s v="profit"/>
    <n v="2401"/>
    <x v="7"/>
    <x v="2"/>
    <n v="25"/>
    <n v="3675"/>
    <n v="7.0000000000000007E-2"/>
    <n v="7.0000000000000007E-2"/>
    <n v="257.25"/>
  </r>
  <r>
    <s v="profit"/>
    <n v="2402"/>
    <x v="7"/>
    <x v="49"/>
    <n v="34"/>
    <n v="5151"/>
    <s v="None"/>
    <n v="0"/>
    <n v="0"/>
  </r>
  <r>
    <s v="profit"/>
    <n v="2403"/>
    <x v="6"/>
    <x v="36"/>
    <n v="31"/>
    <n v="1974.7"/>
    <s v="None"/>
    <n v="0"/>
    <n v="0"/>
  </r>
  <r>
    <s v="profit"/>
    <n v="2404"/>
    <x v="7"/>
    <x v="21"/>
    <n v="35"/>
    <n v="5670"/>
    <n v="7.0000000000000007E-2"/>
    <n v="7.0000000000000007E-2"/>
    <n v="396.90000000000003"/>
  </r>
  <r>
    <s v="profit"/>
    <n v="2405"/>
    <x v="6"/>
    <x v="25"/>
    <n v="16"/>
    <n v="1008.8"/>
    <n v="7.4999999999999997E-2"/>
    <n v="7.4999999999999997E-2"/>
    <n v="75.66"/>
  </r>
  <r>
    <s v="profit"/>
    <n v="2406"/>
    <x v="1"/>
    <x v="20"/>
    <n v="19"/>
    <n v="795.15"/>
    <n v="0.06"/>
    <n v="0.06"/>
    <n v="47.708999999999996"/>
  </r>
  <r>
    <s v="profit"/>
    <n v="2407"/>
    <x v="1"/>
    <x v="49"/>
    <n v="13"/>
    <n v="596.70000000000005"/>
    <s v="None"/>
    <n v="0"/>
    <n v="0"/>
  </r>
  <r>
    <s v="profit"/>
    <n v="2408"/>
    <x v="1"/>
    <x v="41"/>
    <n v="29"/>
    <n v="1291.95"/>
    <n v="0.04"/>
    <n v="0.04"/>
    <n v="51.678000000000004"/>
  </r>
  <r>
    <s v="profit"/>
    <n v="2409"/>
    <x v="3"/>
    <x v="7"/>
    <n v="34"/>
    <n v="2856"/>
    <n v="4.2250000000000003E-2"/>
    <n v="4.2250000000000003E-2"/>
    <n v="120.66600000000001"/>
  </r>
  <r>
    <s v="profit"/>
    <n v="2410"/>
    <x v="0"/>
    <x v="5"/>
    <n v="18"/>
    <n v="3402"/>
    <n v="6.25E-2"/>
    <n v="6.25E-2"/>
    <n v="212.625"/>
  </r>
  <r>
    <s v="nonprofit"/>
    <n v="2411"/>
    <x v="4"/>
    <x v="3"/>
    <n v="14"/>
    <n v="216.3"/>
    <n v="6.1499999999999999E-2"/>
    <n v="0"/>
    <n v="0"/>
  </r>
  <r>
    <s v="profit"/>
    <n v="2412"/>
    <x v="1"/>
    <x v="3"/>
    <n v="16"/>
    <n v="777.6"/>
    <n v="6.1499999999999999E-2"/>
    <n v="6.1499999999999999E-2"/>
    <n v="47.822400000000002"/>
  </r>
  <r>
    <s v="profit"/>
    <n v="2413"/>
    <x v="5"/>
    <x v="9"/>
    <n v="24"/>
    <n v="1638"/>
    <n v="0.06"/>
    <n v="0.06"/>
    <n v="98.28"/>
  </r>
  <r>
    <s v="profit"/>
    <n v="2414"/>
    <x v="4"/>
    <x v="13"/>
    <n v="27"/>
    <n v="380.7"/>
    <n v="4.4999999999999998E-2"/>
    <n v="4.4999999999999998E-2"/>
    <n v="17.131499999999999"/>
  </r>
  <r>
    <s v="profit"/>
    <n v="2415"/>
    <x v="3"/>
    <x v="12"/>
    <n v="10"/>
    <n v="856"/>
    <n v="0.04"/>
    <n v="0.04"/>
    <n v="34.24"/>
  </r>
  <r>
    <s v="profit"/>
    <n v="2416"/>
    <x v="7"/>
    <x v="0"/>
    <n v="35"/>
    <n v="5460"/>
    <n v="6.25E-2"/>
    <n v="6.25E-2"/>
    <n v="341.25"/>
  </r>
  <r>
    <s v="nonprofit"/>
    <n v="2417"/>
    <x v="2"/>
    <x v="17"/>
    <n v="27"/>
    <n v="2041.2"/>
    <n v="7.0000000000000007E-2"/>
    <n v="0"/>
    <n v="0"/>
  </r>
  <r>
    <s v="profit"/>
    <n v="2418"/>
    <x v="5"/>
    <x v="17"/>
    <n v="27"/>
    <n v="1632.15"/>
    <n v="7.0000000000000007E-2"/>
    <n v="7.0000000000000007E-2"/>
    <n v="114.25050000000002"/>
  </r>
  <r>
    <s v="nonprofit"/>
    <n v="2419"/>
    <x v="7"/>
    <x v="46"/>
    <n v="14"/>
    <n v="2247"/>
    <n v="0.06"/>
    <n v="0"/>
    <n v="0"/>
  </r>
  <r>
    <s v="profit"/>
    <n v="2420"/>
    <x v="7"/>
    <x v="25"/>
    <n v="28"/>
    <n v="4200"/>
    <n v="7.4999999999999997E-2"/>
    <n v="7.4999999999999997E-2"/>
    <n v="315"/>
  </r>
  <r>
    <s v="profit"/>
    <n v="2421"/>
    <x v="5"/>
    <x v="8"/>
    <n v="11"/>
    <n v="722.15"/>
    <n v="5.6000000000000001E-2"/>
    <n v="5.6000000000000001E-2"/>
    <n v="40.440399999999997"/>
  </r>
  <r>
    <s v="profit"/>
    <n v="2422"/>
    <x v="3"/>
    <x v="11"/>
    <n v="15"/>
    <n v="1296"/>
    <n v="5.9499999999999997E-2"/>
    <n v="5.9499999999999997E-2"/>
    <n v="77.111999999999995"/>
  </r>
  <r>
    <s v="profit"/>
    <n v="2423"/>
    <x v="6"/>
    <x v="30"/>
    <n v="11"/>
    <n v="772.2"/>
    <n v="6.3500000000000001E-2"/>
    <n v="6.3500000000000001E-2"/>
    <n v="49.034700000000001"/>
  </r>
  <r>
    <s v="profit"/>
    <n v="2424"/>
    <x v="3"/>
    <x v="37"/>
    <n v="20"/>
    <n v="1760"/>
    <n v="7.0000000000000007E-2"/>
    <n v="7.0000000000000007E-2"/>
    <n v="123.20000000000002"/>
  </r>
  <r>
    <s v="profit"/>
    <n v="2425"/>
    <x v="1"/>
    <x v="25"/>
    <n v="27"/>
    <n v="1336.5"/>
    <n v="7.4999999999999997E-2"/>
    <n v="7.4999999999999997E-2"/>
    <n v="100.2375"/>
  </r>
  <r>
    <s v="profit"/>
    <n v="2426"/>
    <x v="6"/>
    <x v="43"/>
    <n v="10"/>
    <n v="611"/>
    <n v="6.5000000000000002E-2"/>
    <n v="6.5000000000000002E-2"/>
    <n v="39.715000000000003"/>
  </r>
  <r>
    <s v="profit"/>
    <n v="2427"/>
    <x v="6"/>
    <x v="29"/>
    <n v="29"/>
    <n v="2054.65"/>
    <n v="6.8500000000000005E-2"/>
    <n v="6.8500000000000005E-2"/>
    <n v="140.74352500000001"/>
  </r>
  <r>
    <s v="profit"/>
    <n v="2428"/>
    <x v="1"/>
    <x v="4"/>
    <n v="28"/>
    <n v="1171.8"/>
    <n v="6.8750000000000006E-2"/>
    <n v="6.8750000000000006E-2"/>
    <n v="80.561250000000001"/>
  </r>
  <r>
    <s v="profit"/>
    <n v="2429"/>
    <x v="5"/>
    <x v="7"/>
    <n v="28"/>
    <n v="1874.6"/>
    <n v="4.2250000000000003E-2"/>
    <n v="4.2250000000000003E-2"/>
    <n v="79.201850000000007"/>
  </r>
  <r>
    <s v="profit"/>
    <n v="2430"/>
    <x v="5"/>
    <x v="4"/>
    <n v="30"/>
    <n v="2106"/>
    <n v="6.8750000000000006E-2"/>
    <n v="6.8750000000000006E-2"/>
    <n v="144.78750000000002"/>
  </r>
  <r>
    <s v="profit"/>
    <n v="2431"/>
    <x v="7"/>
    <x v="14"/>
    <n v="20"/>
    <n v="3030"/>
    <n v="0.06"/>
    <n v="0.06"/>
    <n v="181.79999999999998"/>
  </r>
  <r>
    <s v="profit"/>
    <n v="2432"/>
    <x v="6"/>
    <x v="41"/>
    <n v="27"/>
    <n v="1877.85"/>
    <n v="0.04"/>
    <n v="0.04"/>
    <n v="75.114000000000004"/>
  </r>
  <r>
    <s v="profit"/>
    <n v="2433"/>
    <x v="2"/>
    <x v="0"/>
    <n v="32"/>
    <n v="2441.6"/>
    <n v="6.25E-2"/>
    <n v="6.25E-2"/>
    <n v="152.6"/>
  </r>
  <r>
    <s v="profit"/>
    <n v="2434"/>
    <x v="0"/>
    <x v="24"/>
    <n v="26"/>
    <n v="5187"/>
    <n v="0.06"/>
    <n v="0.06"/>
    <n v="311.21999999999997"/>
  </r>
  <r>
    <s v="profit"/>
    <n v="2435"/>
    <x v="1"/>
    <x v="43"/>
    <n v="23"/>
    <n v="1045.3499999999999"/>
    <n v="6.5000000000000002E-2"/>
    <n v="6.5000000000000002E-2"/>
    <n v="67.947749999999999"/>
  </r>
  <r>
    <s v="profit"/>
    <n v="2436"/>
    <x v="2"/>
    <x v="44"/>
    <n v="35"/>
    <n v="2621.5"/>
    <n v="4.7500000000000001E-2"/>
    <n v="4.7500000000000001E-2"/>
    <n v="124.52124999999999"/>
  </r>
  <r>
    <s v="profit"/>
    <n v="2437"/>
    <x v="4"/>
    <x v="37"/>
    <n v="25"/>
    <n v="341.25"/>
    <n v="7.0000000000000007E-2"/>
    <n v="7.0000000000000007E-2"/>
    <n v="23.887500000000003"/>
  </r>
  <r>
    <s v="profit"/>
    <n v="2438"/>
    <x v="6"/>
    <x v="44"/>
    <n v="23"/>
    <n v="1465.1"/>
    <n v="4.7500000000000001E-2"/>
    <n v="4.7500000000000001E-2"/>
    <n v="69.592249999999993"/>
  </r>
  <r>
    <s v="profit"/>
    <n v="2439"/>
    <x v="3"/>
    <x v="25"/>
    <n v="33"/>
    <n v="2402.4"/>
    <n v="7.4999999999999997E-2"/>
    <n v="7.4999999999999997E-2"/>
    <n v="180.18"/>
  </r>
  <r>
    <s v="profit"/>
    <n v="2440"/>
    <x v="3"/>
    <x v="2"/>
    <n v="29"/>
    <n v="2528.8000000000002"/>
    <n v="7.0000000000000007E-2"/>
    <n v="7.0000000000000007E-2"/>
    <n v="177.01600000000002"/>
  </r>
  <r>
    <s v="profit"/>
    <n v="2441"/>
    <x v="3"/>
    <x v="29"/>
    <n v="31"/>
    <n v="2554.4"/>
    <n v="6.8500000000000005E-2"/>
    <n v="6.8500000000000005E-2"/>
    <n v="174.97640000000001"/>
  </r>
  <r>
    <s v="profit"/>
    <n v="2442"/>
    <x v="6"/>
    <x v="23"/>
    <n v="12"/>
    <n v="709.8"/>
    <n v="0.05"/>
    <n v="0.05"/>
    <n v="35.49"/>
  </r>
  <r>
    <s v="nonprofit"/>
    <n v="2443"/>
    <x v="5"/>
    <x v="44"/>
    <n v="22"/>
    <n v="1573"/>
    <n v="4.7500000000000001E-2"/>
    <n v="0"/>
    <n v="0"/>
  </r>
  <r>
    <s v="profit"/>
    <n v="2444"/>
    <x v="5"/>
    <x v="23"/>
    <n v="29"/>
    <n v="1922.7"/>
    <n v="0.05"/>
    <n v="0.05"/>
    <n v="96.135000000000005"/>
  </r>
  <r>
    <s v="profit"/>
    <n v="2445"/>
    <x v="0"/>
    <x v="11"/>
    <n v="26"/>
    <n v="5787.6"/>
    <n v="5.9499999999999997E-2"/>
    <n v="5.9499999999999997E-2"/>
    <n v="344.36220000000003"/>
  </r>
  <r>
    <s v="profit"/>
    <n v="2446"/>
    <x v="6"/>
    <x v="12"/>
    <n v="24"/>
    <n v="1716"/>
    <n v="0.04"/>
    <n v="0.04"/>
    <n v="68.64"/>
  </r>
  <r>
    <s v="profit"/>
    <n v="2447"/>
    <x v="3"/>
    <x v="22"/>
    <n v="13"/>
    <n v="956.8"/>
    <n v="0.04"/>
    <n v="0.04"/>
    <n v="38.271999999999998"/>
  </r>
  <r>
    <s v="profit"/>
    <n v="2448"/>
    <x v="7"/>
    <x v="16"/>
    <n v="32"/>
    <n v="4368"/>
    <s v="None"/>
    <n v="0"/>
    <n v="0"/>
  </r>
  <r>
    <s v="profit"/>
    <n v="2449"/>
    <x v="3"/>
    <x v="42"/>
    <n v="16"/>
    <n v="1267.2"/>
    <n v="0.04"/>
    <n v="0.04"/>
    <n v="50.688000000000002"/>
  </r>
  <r>
    <s v="profit"/>
    <n v="2450"/>
    <x v="6"/>
    <x v="31"/>
    <n v="29"/>
    <n v="1734.2"/>
    <n v="5.5E-2"/>
    <n v="5.5E-2"/>
    <n v="95.381"/>
  </r>
  <r>
    <s v="profit"/>
    <n v="2451"/>
    <x v="1"/>
    <x v="45"/>
    <n v="16"/>
    <n v="669.6"/>
    <n v="2.9000000000000001E-2"/>
    <n v="2.9000000000000001E-2"/>
    <n v="19.418400000000002"/>
  </r>
  <r>
    <s v="nonprofit"/>
    <n v="2452"/>
    <x v="7"/>
    <x v="45"/>
    <n v="19"/>
    <n v="2679"/>
    <n v="2.9000000000000001E-2"/>
    <n v="0"/>
    <n v="0"/>
  </r>
  <r>
    <s v="profit"/>
    <n v="2453"/>
    <x v="3"/>
    <x v="40"/>
    <n v="20"/>
    <n v="1600"/>
    <n v="0.06"/>
    <n v="0.06"/>
    <n v="96"/>
  </r>
  <r>
    <s v="profit"/>
    <n v="2454"/>
    <x v="3"/>
    <x v="35"/>
    <n v="10"/>
    <n v="864"/>
    <n v="5.7500000000000002E-2"/>
    <n v="5.7500000000000002E-2"/>
    <n v="49.68"/>
  </r>
  <r>
    <s v="profit"/>
    <n v="2455"/>
    <x v="3"/>
    <x v="27"/>
    <n v="25"/>
    <n v="1900"/>
    <n v="0.04"/>
    <n v="0.04"/>
    <n v="76"/>
  </r>
  <r>
    <s v="profit"/>
    <n v="2456"/>
    <x v="1"/>
    <x v="42"/>
    <n v="20"/>
    <n v="981"/>
    <n v="0.04"/>
    <n v="0.04"/>
    <n v="39.24"/>
  </r>
  <r>
    <s v="profit"/>
    <n v="2457"/>
    <x v="0"/>
    <x v="6"/>
    <n v="16"/>
    <n v="3158.4"/>
    <n v="7.0000000000000007E-2"/>
    <n v="7.0000000000000007E-2"/>
    <n v="221.08800000000002"/>
  </r>
  <r>
    <s v="profit"/>
    <n v="2458"/>
    <x v="7"/>
    <x v="27"/>
    <n v="24"/>
    <n v="3492"/>
    <n v="0.04"/>
    <n v="0.04"/>
    <n v="139.68"/>
  </r>
  <r>
    <s v="profit"/>
    <n v="2459"/>
    <x v="6"/>
    <x v="37"/>
    <n v="13"/>
    <n v="878.8"/>
    <n v="7.0000000000000007E-2"/>
    <n v="7.0000000000000007E-2"/>
    <n v="61.516000000000005"/>
  </r>
  <r>
    <s v="profit"/>
    <n v="2460"/>
    <x v="1"/>
    <x v="3"/>
    <n v="33"/>
    <n v="1425.6"/>
    <n v="6.1499999999999999E-2"/>
    <n v="6.1499999999999999E-2"/>
    <n v="87.674399999999991"/>
  </r>
  <r>
    <s v="profit"/>
    <n v="2461"/>
    <x v="2"/>
    <x v="5"/>
    <n v="24"/>
    <n v="1528.8"/>
    <n v="6.25E-2"/>
    <n v="6.25E-2"/>
    <n v="95.55"/>
  </r>
  <r>
    <s v="profit"/>
    <n v="2462"/>
    <x v="0"/>
    <x v="29"/>
    <n v="24"/>
    <n v="4636.8"/>
    <n v="6.8500000000000005E-2"/>
    <n v="6.8500000000000005E-2"/>
    <n v="317.62080000000003"/>
  </r>
  <r>
    <s v="profit"/>
    <n v="2463"/>
    <x v="7"/>
    <x v="23"/>
    <n v="34"/>
    <n v="4896"/>
    <n v="0.05"/>
    <n v="0.05"/>
    <n v="244.8"/>
  </r>
  <r>
    <s v="profit"/>
    <n v="2464"/>
    <x v="7"/>
    <x v="44"/>
    <n v="29"/>
    <n v="4219.5"/>
    <n v="4.7500000000000001E-2"/>
    <n v="4.7500000000000001E-2"/>
    <n v="200.42625000000001"/>
  </r>
  <r>
    <s v="profit"/>
    <n v="2465"/>
    <x v="2"/>
    <x v="32"/>
    <n v="29"/>
    <n v="1847.3"/>
    <n v="6.25E-2"/>
    <n v="6.25E-2"/>
    <n v="115.45625"/>
  </r>
  <r>
    <s v="profit"/>
    <n v="2466"/>
    <x v="5"/>
    <x v="29"/>
    <n v="14"/>
    <n v="973.7"/>
    <n v="6.8500000000000005E-2"/>
    <n v="6.8500000000000005E-2"/>
    <n v="66.698450000000008"/>
  </r>
  <r>
    <s v="profit"/>
    <n v="2467"/>
    <x v="5"/>
    <x v="42"/>
    <n v="21"/>
    <n v="1460.55"/>
    <n v="0.04"/>
    <n v="0.04"/>
    <n v="58.421999999999997"/>
  </r>
  <r>
    <s v="profit"/>
    <n v="2468"/>
    <x v="3"/>
    <x v="21"/>
    <n v="11"/>
    <n v="959.2"/>
    <n v="7.0000000000000007E-2"/>
    <n v="7.0000000000000007E-2"/>
    <n v="67.144000000000005"/>
  </r>
  <r>
    <s v="profit"/>
    <n v="2469"/>
    <x v="7"/>
    <x v="7"/>
    <n v="27"/>
    <n v="3645"/>
    <n v="4.2250000000000003E-2"/>
    <n v="4.2250000000000003E-2"/>
    <n v="154.00125"/>
  </r>
  <r>
    <s v="nonprofit"/>
    <n v="2470"/>
    <x v="0"/>
    <x v="47"/>
    <n v="31"/>
    <n v="7095.9"/>
    <n v="5.7500000000000002E-2"/>
    <n v="0"/>
    <n v="0"/>
  </r>
  <r>
    <s v="profit"/>
    <n v="2471"/>
    <x v="5"/>
    <x v="35"/>
    <n v="14"/>
    <n v="855.4"/>
    <n v="5.7500000000000002E-2"/>
    <n v="5.7500000000000002E-2"/>
    <n v="49.185499999999998"/>
  </r>
  <r>
    <s v="profit"/>
    <n v="2472"/>
    <x v="5"/>
    <x v="35"/>
    <n v="33"/>
    <n v="1994.85"/>
    <n v="5.7500000000000002E-2"/>
    <n v="5.7500000000000002E-2"/>
    <n v="114.703875"/>
  </r>
  <r>
    <s v="profit"/>
    <n v="2473"/>
    <x v="2"/>
    <x v="40"/>
    <n v="30"/>
    <n v="1932"/>
    <n v="0.06"/>
    <n v="0.06"/>
    <n v="115.92"/>
  </r>
  <r>
    <s v="profit"/>
    <n v="2474"/>
    <x v="1"/>
    <x v="44"/>
    <n v="23"/>
    <n v="1066.05"/>
    <n v="4.7500000000000001E-2"/>
    <n v="4.7500000000000001E-2"/>
    <n v="50.637374999999999"/>
  </r>
  <r>
    <s v="profit"/>
    <n v="2475"/>
    <x v="0"/>
    <x v="39"/>
    <n v="32"/>
    <n v="6182.4"/>
    <n v="6.5000000000000002E-2"/>
    <n v="6.5000000000000002E-2"/>
    <n v="401.85599999999999"/>
  </r>
  <r>
    <s v="profit"/>
    <n v="2476"/>
    <x v="5"/>
    <x v="28"/>
    <n v="13"/>
    <n v="811.2"/>
    <s v="None"/>
    <n v="0"/>
    <n v="0"/>
  </r>
  <r>
    <s v="profit"/>
    <n v="2477"/>
    <x v="0"/>
    <x v="17"/>
    <n v="18"/>
    <n v="3817.8"/>
    <n v="7.0000000000000007E-2"/>
    <n v="7.0000000000000007E-2"/>
    <n v="267.24600000000004"/>
  </r>
  <r>
    <s v="profit"/>
    <n v="2478"/>
    <x v="5"/>
    <x v="49"/>
    <n v="35"/>
    <n v="2502.5"/>
    <s v="None"/>
    <n v="0"/>
    <n v="0"/>
  </r>
  <r>
    <s v="nonprofit"/>
    <n v="2479"/>
    <x v="4"/>
    <x v="15"/>
    <n v="28"/>
    <n v="428.4"/>
    <n v="0.06"/>
    <n v="0"/>
    <n v="0"/>
  </r>
  <r>
    <s v="profit"/>
    <n v="2480"/>
    <x v="3"/>
    <x v="49"/>
    <n v="26"/>
    <n v="2184"/>
    <s v="None"/>
    <n v="0"/>
    <n v="0"/>
  </r>
  <r>
    <s v="nonprofit"/>
    <n v="2481"/>
    <x v="4"/>
    <x v="0"/>
    <n v="10"/>
    <n v="165"/>
    <n v="6.25E-2"/>
    <n v="0"/>
    <n v="0"/>
  </r>
  <r>
    <s v="profit"/>
    <n v="2482"/>
    <x v="5"/>
    <x v="18"/>
    <n v="22"/>
    <n v="1515.8"/>
    <n v="0.06"/>
    <n v="0.06"/>
    <n v="90.947999999999993"/>
  </r>
  <r>
    <s v="profit"/>
    <n v="2483"/>
    <x v="0"/>
    <x v="25"/>
    <n v="28"/>
    <n v="5821.2"/>
    <n v="7.4999999999999997E-2"/>
    <n v="7.4999999999999997E-2"/>
    <n v="436.59"/>
  </r>
  <r>
    <s v="profit"/>
    <n v="2484"/>
    <x v="6"/>
    <x v="19"/>
    <n v="24"/>
    <n v="1482"/>
    <n v="5.5E-2"/>
    <n v="5.5E-2"/>
    <n v="81.510000000000005"/>
  </r>
  <r>
    <s v="profit"/>
    <n v="2485"/>
    <x v="7"/>
    <x v="30"/>
    <n v="29"/>
    <n v="4611"/>
    <n v="6.3500000000000001E-2"/>
    <n v="6.3500000000000001E-2"/>
    <n v="292.79849999999999"/>
  </r>
  <r>
    <s v="profit"/>
    <n v="2486"/>
    <x v="3"/>
    <x v="42"/>
    <n v="17"/>
    <n v="1237.5999999999999"/>
    <n v="0.04"/>
    <n v="0.04"/>
    <n v="49.503999999999998"/>
  </r>
  <r>
    <s v="profit"/>
    <n v="2487"/>
    <x v="6"/>
    <x v="12"/>
    <n v="22"/>
    <n v="1358.5"/>
    <n v="0.04"/>
    <n v="0.04"/>
    <n v="54.34"/>
  </r>
  <r>
    <s v="profit"/>
    <n v="2488"/>
    <x v="0"/>
    <x v="5"/>
    <n v="28"/>
    <n v="5821.2"/>
    <n v="6.25E-2"/>
    <n v="6.25E-2"/>
    <n v="363.82499999999999"/>
  </r>
  <r>
    <s v="profit"/>
    <n v="2489"/>
    <x v="2"/>
    <x v="44"/>
    <n v="26"/>
    <n v="1965.6"/>
    <n v="4.7500000000000001E-2"/>
    <n v="4.7500000000000001E-2"/>
    <n v="93.366"/>
  </r>
  <r>
    <s v="profit"/>
    <n v="2490"/>
    <x v="0"/>
    <x v="24"/>
    <n v="35"/>
    <n v="6982.5"/>
    <n v="0.06"/>
    <n v="0.06"/>
    <n v="418.95"/>
  </r>
  <r>
    <s v="nonprofit"/>
    <n v="2491"/>
    <x v="6"/>
    <x v="49"/>
    <n v="16"/>
    <n v="1144"/>
    <s v="None"/>
    <n v="0"/>
    <n v="0"/>
  </r>
  <r>
    <s v="profit"/>
    <n v="2492"/>
    <x v="1"/>
    <x v="40"/>
    <n v="26"/>
    <n v="1146.5999999999999"/>
    <n v="0.06"/>
    <n v="0.06"/>
    <n v="68.795999999999992"/>
  </r>
  <r>
    <s v="profit"/>
    <n v="2493"/>
    <x v="2"/>
    <x v="5"/>
    <n v="21"/>
    <n v="1587.6"/>
    <n v="6.25E-2"/>
    <n v="6.25E-2"/>
    <n v="99.224999999999994"/>
  </r>
  <r>
    <s v="profit"/>
    <n v="2494"/>
    <x v="4"/>
    <x v="26"/>
    <n v="32"/>
    <n v="465.6"/>
    <n v="0.04"/>
    <n v="0.04"/>
    <n v="18.624000000000002"/>
  </r>
  <r>
    <s v="profit"/>
    <n v="2495"/>
    <x v="4"/>
    <x v="19"/>
    <n v="33"/>
    <n v="455.4"/>
    <n v="5.5E-2"/>
    <n v="5.5E-2"/>
    <n v="25.047000000000001"/>
  </r>
  <r>
    <s v="profit"/>
    <n v="2496"/>
    <x v="0"/>
    <x v="10"/>
    <n v="25"/>
    <n v="4882.5"/>
    <s v="None"/>
    <n v="0"/>
    <n v="0"/>
  </r>
  <r>
    <s v="profit"/>
    <n v="2497"/>
    <x v="6"/>
    <x v="0"/>
    <n v="12"/>
    <n v="725.4"/>
    <n v="6.25E-2"/>
    <n v="6.25E-2"/>
    <n v="45.337499999999999"/>
  </r>
  <r>
    <s v="nonprofit"/>
    <n v="2498"/>
    <x v="1"/>
    <x v="47"/>
    <n v="24"/>
    <n v="972"/>
    <n v="5.7500000000000002E-2"/>
    <n v="0"/>
    <n v="0"/>
  </r>
  <r>
    <s v="nonprofit"/>
    <n v="2499"/>
    <x v="1"/>
    <x v="21"/>
    <n v="17"/>
    <n v="803.25"/>
    <n v="7.0000000000000007E-2"/>
    <n v="0"/>
    <n v="0"/>
  </r>
  <r>
    <s v="profit"/>
    <n v="2500"/>
    <x v="0"/>
    <x v="28"/>
    <n v="26"/>
    <n v="5405.4"/>
    <s v="None"/>
    <n v="0"/>
    <n v="0"/>
  </r>
  <r>
    <s v="profit"/>
    <n v="2501"/>
    <x v="1"/>
    <x v="45"/>
    <n v="16"/>
    <n v="655.20000000000005"/>
    <n v="2.9000000000000001E-2"/>
    <n v="2.9000000000000001E-2"/>
    <n v="19.000800000000002"/>
  </r>
  <r>
    <s v="profit"/>
    <n v="2502"/>
    <x v="7"/>
    <x v="37"/>
    <n v="20"/>
    <n v="2820"/>
    <n v="7.0000000000000007E-2"/>
    <n v="7.0000000000000007E-2"/>
    <n v="197.4"/>
  </r>
  <r>
    <s v="profit"/>
    <n v="2503"/>
    <x v="3"/>
    <x v="42"/>
    <n v="27"/>
    <n v="2052"/>
    <n v="0.04"/>
    <n v="0.04"/>
    <n v="82.08"/>
  </r>
  <r>
    <s v="profit"/>
    <n v="2504"/>
    <x v="5"/>
    <x v="39"/>
    <n v="14"/>
    <n v="973.7"/>
    <n v="6.5000000000000002E-2"/>
    <n v="6.5000000000000002E-2"/>
    <n v="63.290500000000009"/>
  </r>
  <r>
    <s v="nonprofit"/>
    <n v="2505"/>
    <x v="7"/>
    <x v="48"/>
    <n v="17"/>
    <n v="2754"/>
    <n v="5.2999999999999999E-2"/>
    <n v="0"/>
    <n v="0"/>
  </r>
  <r>
    <s v="profit"/>
    <n v="2506"/>
    <x v="5"/>
    <x v="40"/>
    <n v="32"/>
    <n v="2142.4"/>
    <n v="0.06"/>
    <n v="0.06"/>
    <n v="128.54400000000001"/>
  </r>
  <r>
    <s v="profit"/>
    <n v="2507"/>
    <x v="2"/>
    <x v="37"/>
    <n v="27"/>
    <n v="1927.8"/>
    <n v="7.0000000000000007E-2"/>
    <n v="7.0000000000000007E-2"/>
    <n v="134.946"/>
  </r>
  <r>
    <s v="profit"/>
    <n v="2508"/>
    <x v="0"/>
    <x v="5"/>
    <n v="14"/>
    <n v="3145.8"/>
    <n v="6.25E-2"/>
    <n v="6.25E-2"/>
    <n v="196.61250000000001"/>
  </r>
  <r>
    <s v="profit"/>
    <n v="2509"/>
    <x v="0"/>
    <x v="42"/>
    <n v="14"/>
    <n v="2793"/>
    <n v="0.04"/>
    <n v="0.04"/>
    <n v="111.72"/>
  </r>
  <r>
    <s v="profit"/>
    <n v="2510"/>
    <x v="5"/>
    <x v="36"/>
    <n v="16"/>
    <n v="1112.8"/>
    <s v="None"/>
    <n v="0"/>
    <n v="0"/>
  </r>
  <r>
    <s v="profit"/>
    <n v="2511"/>
    <x v="3"/>
    <x v="24"/>
    <n v="13"/>
    <n v="1102.4000000000001"/>
    <n v="0.06"/>
    <n v="0.06"/>
    <n v="66.144000000000005"/>
  </r>
  <r>
    <s v="profit"/>
    <n v="2512"/>
    <x v="1"/>
    <x v="31"/>
    <n v="16"/>
    <n v="662.4"/>
    <n v="5.5E-2"/>
    <n v="5.5E-2"/>
    <n v="36.432000000000002"/>
  </r>
  <r>
    <s v="profit"/>
    <n v="2513"/>
    <x v="1"/>
    <x v="32"/>
    <n v="32"/>
    <n v="1526.4"/>
    <n v="6.25E-2"/>
    <n v="6.25E-2"/>
    <n v="95.4"/>
  </r>
  <r>
    <s v="profit"/>
    <n v="2514"/>
    <x v="1"/>
    <x v="2"/>
    <n v="25"/>
    <n v="1147.5"/>
    <n v="7.0000000000000007E-2"/>
    <n v="7.0000000000000007E-2"/>
    <n v="80.325000000000003"/>
  </r>
  <r>
    <s v="profit"/>
    <n v="2515"/>
    <x v="6"/>
    <x v="26"/>
    <n v="27"/>
    <n v="1597.05"/>
    <n v="0.04"/>
    <n v="0.04"/>
    <n v="63.881999999999998"/>
  </r>
  <r>
    <s v="profit"/>
    <n v="2516"/>
    <x v="2"/>
    <x v="9"/>
    <n v="26"/>
    <n v="1783.6"/>
    <n v="0.06"/>
    <n v="0.06"/>
    <n v="107.01599999999999"/>
  </r>
  <r>
    <s v="profit"/>
    <n v="2517"/>
    <x v="7"/>
    <x v="4"/>
    <n v="17"/>
    <n v="2448"/>
    <n v="6.8750000000000006E-2"/>
    <n v="6.8750000000000006E-2"/>
    <n v="168.3"/>
  </r>
  <r>
    <s v="nonprofit"/>
    <n v="2518"/>
    <x v="1"/>
    <x v="48"/>
    <n v="29"/>
    <n v="1357.2"/>
    <n v="5.2999999999999999E-2"/>
    <n v="0"/>
    <n v="0"/>
  </r>
  <r>
    <s v="profit"/>
    <n v="2519"/>
    <x v="1"/>
    <x v="35"/>
    <n v="29"/>
    <n v="1357.2"/>
    <n v="5.7500000000000002E-2"/>
    <n v="5.7500000000000002E-2"/>
    <n v="78.039000000000001"/>
  </r>
  <r>
    <s v="profit"/>
    <n v="2520"/>
    <x v="0"/>
    <x v="20"/>
    <n v="25"/>
    <n v="5250"/>
    <n v="0.06"/>
    <n v="0.06"/>
    <n v="315"/>
  </r>
  <r>
    <s v="profit"/>
    <n v="2521"/>
    <x v="6"/>
    <x v="0"/>
    <n v="17"/>
    <n v="1038.7"/>
    <n v="6.25E-2"/>
    <n v="6.25E-2"/>
    <n v="64.918750000000003"/>
  </r>
  <r>
    <s v="profit"/>
    <n v="2522"/>
    <x v="5"/>
    <x v="36"/>
    <n v="20"/>
    <n v="1365"/>
    <s v="None"/>
    <n v="0"/>
    <n v="0"/>
  </r>
  <r>
    <s v="nonprofit"/>
    <n v="2523"/>
    <x v="3"/>
    <x v="34"/>
    <n v="17"/>
    <n v="1400.8"/>
    <n v="5.1249999999999997E-2"/>
    <n v="0"/>
    <n v="0"/>
  </r>
  <r>
    <s v="profit"/>
    <n v="2524"/>
    <x v="2"/>
    <x v="47"/>
    <n v="14"/>
    <n v="940.8"/>
    <n v="5.7500000000000002E-2"/>
    <n v="5.7500000000000002E-2"/>
    <n v="54.095999999999997"/>
  </r>
  <r>
    <s v="profit"/>
    <n v="2525"/>
    <x v="7"/>
    <x v="41"/>
    <n v="25"/>
    <n v="3787.5"/>
    <n v="0.04"/>
    <n v="0.04"/>
    <n v="151.5"/>
  </r>
  <r>
    <s v="profit"/>
    <n v="2526"/>
    <x v="2"/>
    <x v="24"/>
    <n v="16"/>
    <n v="1075.2"/>
    <n v="0.06"/>
    <n v="0.06"/>
    <n v="64.512"/>
  </r>
  <r>
    <s v="profit"/>
    <n v="2527"/>
    <x v="7"/>
    <x v="0"/>
    <n v="22"/>
    <n v="3036"/>
    <n v="6.25E-2"/>
    <n v="6.25E-2"/>
    <n v="189.75"/>
  </r>
  <r>
    <s v="nonprofit"/>
    <n v="2528"/>
    <x v="5"/>
    <x v="5"/>
    <n v="11"/>
    <n v="643.5"/>
    <n v="6.25E-2"/>
    <n v="0"/>
    <n v="0"/>
  </r>
  <r>
    <s v="profit"/>
    <n v="2529"/>
    <x v="4"/>
    <x v="35"/>
    <n v="18"/>
    <n v="251.1"/>
    <n v="5.7500000000000002E-2"/>
    <n v="5.7500000000000002E-2"/>
    <n v="14.43825"/>
  </r>
  <r>
    <s v="profit"/>
    <n v="2530"/>
    <x v="6"/>
    <x v="47"/>
    <n v="33"/>
    <n v="2316.6"/>
    <n v="5.7500000000000002E-2"/>
    <n v="5.7500000000000002E-2"/>
    <n v="133.2045"/>
  </r>
  <r>
    <s v="nonprofit"/>
    <n v="2531"/>
    <x v="3"/>
    <x v="10"/>
    <n v="21"/>
    <n v="1814.4"/>
    <s v="None"/>
    <n v="0"/>
    <n v="0"/>
  </r>
  <r>
    <s v="profit"/>
    <n v="2532"/>
    <x v="4"/>
    <x v="11"/>
    <n v="22"/>
    <n v="343.2"/>
    <n v="5.9499999999999997E-2"/>
    <n v="5.9499999999999997E-2"/>
    <n v="20.420399999999997"/>
  </r>
  <r>
    <s v="profit"/>
    <n v="2533"/>
    <x v="2"/>
    <x v="21"/>
    <n v="16"/>
    <n v="1064"/>
    <n v="7.0000000000000007E-2"/>
    <n v="7.0000000000000007E-2"/>
    <n v="74.48"/>
  </r>
  <r>
    <s v="profit"/>
    <n v="2534"/>
    <x v="6"/>
    <x v="44"/>
    <n v="33"/>
    <n v="1994.85"/>
    <n v="4.7500000000000001E-2"/>
    <n v="4.7500000000000001E-2"/>
    <n v="94.755375000000001"/>
  </r>
  <r>
    <s v="profit"/>
    <n v="2535"/>
    <x v="7"/>
    <x v="37"/>
    <n v="22"/>
    <n v="3597"/>
    <n v="7.0000000000000007E-2"/>
    <n v="7.0000000000000007E-2"/>
    <n v="251.79000000000002"/>
  </r>
  <r>
    <s v="profit"/>
    <n v="2536"/>
    <x v="5"/>
    <x v="18"/>
    <n v="24"/>
    <n v="1528.8"/>
    <n v="0.06"/>
    <n v="0.06"/>
    <n v="91.727999999999994"/>
  </r>
  <r>
    <s v="profit"/>
    <n v="2537"/>
    <x v="5"/>
    <x v="24"/>
    <n v="23"/>
    <n v="1524.9"/>
    <n v="0.06"/>
    <n v="0.06"/>
    <n v="91.494"/>
  </r>
  <r>
    <s v="profit"/>
    <n v="2538"/>
    <x v="6"/>
    <x v="11"/>
    <n v="34"/>
    <n v="2342.6"/>
    <n v="5.9499999999999997E-2"/>
    <n v="5.9499999999999997E-2"/>
    <n v="139.38469999999998"/>
  </r>
  <r>
    <s v="profit"/>
    <n v="2539"/>
    <x v="6"/>
    <x v="47"/>
    <n v="30"/>
    <n v="1989"/>
    <n v="5.7500000000000002E-2"/>
    <n v="5.7500000000000002E-2"/>
    <n v="114.36750000000001"/>
  </r>
  <r>
    <s v="profit"/>
    <n v="2540"/>
    <x v="5"/>
    <x v="41"/>
    <n v="21"/>
    <n v="1296.75"/>
    <n v="0.04"/>
    <n v="0.04"/>
    <n v="51.870000000000005"/>
  </r>
  <r>
    <s v="profit"/>
    <n v="2541"/>
    <x v="3"/>
    <x v="38"/>
    <n v="26"/>
    <n v="1955.2"/>
    <n v="0.04"/>
    <n v="0.04"/>
    <n v="78.207999999999998"/>
  </r>
  <r>
    <s v="profit"/>
    <n v="2542"/>
    <x v="2"/>
    <x v="12"/>
    <n v="35"/>
    <n v="2597"/>
    <n v="0.04"/>
    <n v="0.04"/>
    <n v="103.88"/>
  </r>
  <r>
    <s v="profit"/>
    <n v="2543"/>
    <x v="0"/>
    <x v="28"/>
    <n v="28"/>
    <n v="5880"/>
    <s v="None"/>
    <n v="0"/>
    <n v="0"/>
  </r>
  <r>
    <s v="profit"/>
    <n v="2544"/>
    <x v="6"/>
    <x v="37"/>
    <n v="35"/>
    <n v="2229.5"/>
    <n v="7.0000000000000007E-2"/>
    <n v="7.0000000000000007E-2"/>
    <n v="156.06500000000003"/>
  </r>
  <r>
    <s v="profit"/>
    <n v="2545"/>
    <x v="5"/>
    <x v="18"/>
    <n v="24"/>
    <n v="1560"/>
    <n v="0.06"/>
    <n v="0.06"/>
    <n v="93.6"/>
  </r>
  <r>
    <s v="profit"/>
    <n v="2546"/>
    <x v="1"/>
    <x v="48"/>
    <n v="23"/>
    <n v="1117.8"/>
    <n v="5.2999999999999999E-2"/>
    <n v="5.2999999999999999E-2"/>
    <n v="59.243399999999994"/>
  </r>
  <r>
    <s v="profit"/>
    <n v="2547"/>
    <x v="7"/>
    <x v="30"/>
    <n v="31"/>
    <n v="5115"/>
    <n v="6.3500000000000001E-2"/>
    <n v="6.3500000000000001E-2"/>
    <n v="324.80250000000001"/>
  </r>
  <r>
    <s v="nonprofit"/>
    <n v="2548"/>
    <x v="3"/>
    <x v="47"/>
    <n v="20"/>
    <n v="1664"/>
    <n v="5.7500000000000002E-2"/>
    <n v="0"/>
    <n v="0"/>
  </r>
  <r>
    <s v="profit"/>
    <n v="2549"/>
    <x v="0"/>
    <x v="24"/>
    <n v="18"/>
    <n v="3666.6"/>
    <n v="0.06"/>
    <n v="0.06"/>
    <n v="219.99599999999998"/>
  </r>
  <r>
    <s v="profit"/>
    <n v="2550"/>
    <x v="7"/>
    <x v="2"/>
    <n v="13"/>
    <n v="1794"/>
    <n v="7.0000000000000007E-2"/>
    <n v="7.0000000000000007E-2"/>
    <n v="125.58000000000001"/>
  </r>
  <r>
    <s v="profit"/>
    <n v="2551"/>
    <x v="1"/>
    <x v="6"/>
    <n v="16"/>
    <n v="662.4"/>
    <n v="7.0000000000000007E-2"/>
    <n v="7.0000000000000007E-2"/>
    <n v="46.368000000000002"/>
  </r>
  <r>
    <s v="profit"/>
    <n v="2552"/>
    <x v="4"/>
    <x v="48"/>
    <n v="29"/>
    <n v="421.95"/>
    <n v="5.2999999999999999E-2"/>
    <n v="5.2999999999999999E-2"/>
    <n v="22.363350000000001"/>
  </r>
  <r>
    <s v="profit"/>
    <n v="2553"/>
    <x v="4"/>
    <x v="39"/>
    <n v="16"/>
    <n v="249.6"/>
    <n v="6.5000000000000002E-2"/>
    <n v="6.5000000000000002E-2"/>
    <n v="16.224"/>
  </r>
  <r>
    <s v="profit"/>
    <n v="2554"/>
    <x v="6"/>
    <x v="12"/>
    <n v="25"/>
    <n v="1625"/>
    <n v="0.04"/>
    <n v="0.04"/>
    <n v="65"/>
  </r>
  <r>
    <s v="profit"/>
    <n v="2555"/>
    <x v="3"/>
    <x v="25"/>
    <n v="11"/>
    <n v="871.2"/>
    <n v="7.4999999999999997E-2"/>
    <n v="7.4999999999999997E-2"/>
    <n v="65.34"/>
  </r>
  <r>
    <s v="profit"/>
    <n v="2556"/>
    <x v="5"/>
    <x v="28"/>
    <n v="11"/>
    <n v="779.35"/>
    <s v="None"/>
    <n v="0"/>
    <n v="0"/>
  </r>
  <r>
    <s v="profit"/>
    <n v="2557"/>
    <x v="4"/>
    <x v="16"/>
    <n v="29"/>
    <n v="413.25"/>
    <s v="None"/>
    <n v="0"/>
    <n v="0"/>
  </r>
  <r>
    <s v="profit"/>
    <n v="2558"/>
    <x v="5"/>
    <x v="30"/>
    <n v="20"/>
    <n v="1391"/>
    <n v="6.3500000000000001E-2"/>
    <n v="6.3500000000000001E-2"/>
    <n v="88.328500000000005"/>
  </r>
  <r>
    <s v="profit"/>
    <n v="2559"/>
    <x v="2"/>
    <x v="29"/>
    <n v="22"/>
    <n v="1586.2"/>
    <n v="6.8500000000000005E-2"/>
    <n v="6.8500000000000005E-2"/>
    <n v="108.65470000000001"/>
  </r>
  <r>
    <s v="profit"/>
    <n v="2560"/>
    <x v="6"/>
    <x v="23"/>
    <n v="15"/>
    <n v="984.75"/>
    <n v="0.05"/>
    <n v="0.05"/>
    <n v="49.237500000000004"/>
  </r>
  <r>
    <s v="profit"/>
    <n v="2561"/>
    <x v="3"/>
    <x v="34"/>
    <n v="31"/>
    <n v="2331.1999999999998"/>
    <n v="5.1249999999999997E-2"/>
    <n v="5.1249999999999997E-2"/>
    <n v="119.47399999999999"/>
  </r>
  <r>
    <s v="profit"/>
    <n v="2562"/>
    <x v="7"/>
    <x v="8"/>
    <n v="25"/>
    <n v="3750"/>
    <n v="5.6000000000000001E-2"/>
    <n v="5.6000000000000001E-2"/>
    <n v="210"/>
  </r>
  <r>
    <s v="profit"/>
    <n v="2563"/>
    <x v="5"/>
    <x v="37"/>
    <n v="14"/>
    <n v="837.2"/>
    <n v="7.0000000000000007E-2"/>
    <n v="7.0000000000000007E-2"/>
    <n v="58.604000000000006"/>
  </r>
  <r>
    <s v="profit"/>
    <n v="2564"/>
    <x v="6"/>
    <x v="6"/>
    <n v="19"/>
    <n v="1309.0999999999999"/>
    <n v="7.0000000000000007E-2"/>
    <n v="7.0000000000000007E-2"/>
    <n v="91.637"/>
  </r>
  <r>
    <s v="profit"/>
    <n v="2565"/>
    <x v="1"/>
    <x v="29"/>
    <n v="20"/>
    <n v="963"/>
    <n v="6.8500000000000005E-2"/>
    <n v="6.8500000000000005E-2"/>
    <n v="65.965500000000006"/>
  </r>
  <r>
    <s v="nonprofit"/>
    <n v="2566"/>
    <x v="7"/>
    <x v="47"/>
    <n v="27"/>
    <n v="4212"/>
    <n v="5.7500000000000002E-2"/>
    <n v="0"/>
    <n v="0"/>
  </r>
  <r>
    <s v="nonprofit"/>
    <n v="2567"/>
    <x v="7"/>
    <x v="36"/>
    <n v="34"/>
    <n v="5355"/>
    <s v="None"/>
    <n v="0"/>
    <n v="0"/>
  </r>
  <r>
    <s v="profit"/>
    <n v="2568"/>
    <x v="7"/>
    <x v="48"/>
    <n v="22"/>
    <n v="3201"/>
    <n v="5.2999999999999999E-2"/>
    <n v="5.2999999999999999E-2"/>
    <n v="169.65299999999999"/>
  </r>
  <r>
    <s v="profit"/>
    <n v="2569"/>
    <x v="4"/>
    <x v="32"/>
    <n v="11"/>
    <n v="166.65"/>
    <n v="6.25E-2"/>
    <n v="6.25E-2"/>
    <n v="10.415625"/>
  </r>
  <r>
    <s v="profit"/>
    <n v="2570"/>
    <x v="4"/>
    <x v="12"/>
    <n v="14"/>
    <n v="222.6"/>
    <n v="0.04"/>
    <n v="0.04"/>
    <n v="8.9039999999999999"/>
  </r>
  <r>
    <s v="profit"/>
    <n v="2571"/>
    <x v="7"/>
    <x v="35"/>
    <n v="33"/>
    <n v="4653"/>
    <n v="5.7500000000000002E-2"/>
    <n v="5.7500000000000002E-2"/>
    <n v="267.54750000000001"/>
  </r>
  <r>
    <s v="profit"/>
    <n v="2572"/>
    <x v="5"/>
    <x v="4"/>
    <n v="31"/>
    <n v="2035.15"/>
    <n v="6.8750000000000006E-2"/>
    <n v="6.8750000000000006E-2"/>
    <n v="139.91656250000003"/>
  </r>
  <r>
    <s v="profit"/>
    <n v="2573"/>
    <x v="0"/>
    <x v="43"/>
    <n v="28"/>
    <n v="6232.8"/>
    <n v="6.5000000000000002E-2"/>
    <n v="6.5000000000000002E-2"/>
    <n v="405.13200000000001"/>
  </r>
  <r>
    <s v="profit"/>
    <n v="2574"/>
    <x v="1"/>
    <x v="16"/>
    <n v="23"/>
    <n v="1024.6500000000001"/>
    <s v="None"/>
    <n v="0"/>
    <n v="0"/>
  </r>
  <r>
    <s v="profit"/>
    <n v="2575"/>
    <x v="6"/>
    <x v="4"/>
    <n v="15"/>
    <n v="1072.5"/>
    <n v="6.8750000000000006E-2"/>
    <n v="6.8750000000000006E-2"/>
    <n v="73.734375"/>
  </r>
  <r>
    <s v="profit"/>
    <n v="2576"/>
    <x v="1"/>
    <x v="27"/>
    <n v="15"/>
    <n v="708.75"/>
    <n v="0.04"/>
    <n v="0.04"/>
    <n v="28.35"/>
  </r>
  <r>
    <s v="profit"/>
    <n v="2577"/>
    <x v="1"/>
    <x v="37"/>
    <n v="28"/>
    <n v="1146.5999999999999"/>
    <n v="7.0000000000000007E-2"/>
    <n v="7.0000000000000007E-2"/>
    <n v="80.262"/>
  </r>
  <r>
    <s v="profit"/>
    <n v="2578"/>
    <x v="4"/>
    <x v="39"/>
    <n v="12"/>
    <n v="183.6"/>
    <n v="6.5000000000000002E-2"/>
    <n v="6.5000000000000002E-2"/>
    <n v="11.933999999999999"/>
  </r>
  <r>
    <s v="profit"/>
    <n v="2579"/>
    <x v="4"/>
    <x v="20"/>
    <n v="26"/>
    <n v="429"/>
    <n v="0.06"/>
    <n v="0.06"/>
    <n v="25.74"/>
  </r>
  <r>
    <s v="profit"/>
    <n v="2580"/>
    <x v="2"/>
    <x v="24"/>
    <n v="33"/>
    <n v="2217.6"/>
    <n v="0.06"/>
    <n v="0.06"/>
    <n v="133.05599999999998"/>
  </r>
  <r>
    <s v="profit"/>
    <n v="2581"/>
    <x v="2"/>
    <x v="41"/>
    <n v="14"/>
    <n v="911.4"/>
    <n v="0.04"/>
    <n v="0.04"/>
    <n v="36.456000000000003"/>
  </r>
  <r>
    <s v="profit"/>
    <n v="2582"/>
    <x v="2"/>
    <x v="49"/>
    <n v="12"/>
    <n v="764.4"/>
    <s v="None"/>
    <n v="0"/>
    <n v="0"/>
  </r>
  <r>
    <s v="profit"/>
    <n v="2583"/>
    <x v="7"/>
    <x v="5"/>
    <n v="12"/>
    <n v="1890"/>
    <n v="6.25E-2"/>
    <n v="6.25E-2"/>
    <n v="118.125"/>
  </r>
  <r>
    <s v="profit"/>
    <n v="2584"/>
    <x v="7"/>
    <x v="42"/>
    <n v="28"/>
    <n v="3990"/>
    <n v="0.04"/>
    <n v="0.04"/>
    <n v="159.6"/>
  </r>
  <r>
    <s v="nonprofit"/>
    <n v="2585"/>
    <x v="0"/>
    <x v="48"/>
    <n v="13"/>
    <n v="2648.1"/>
    <n v="5.2999999999999999E-2"/>
    <n v="0"/>
    <n v="0"/>
  </r>
  <r>
    <s v="nonprofit"/>
    <n v="2586"/>
    <x v="4"/>
    <x v="28"/>
    <n v="28"/>
    <n v="386.4"/>
    <s v="None"/>
    <n v="0"/>
    <n v="0"/>
  </r>
  <r>
    <s v="profit"/>
    <n v="2587"/>
    <x v="2"/>
    <x v="5"/>
    <n v="29"/>
    <n v="2030"/>
    <n v="6.25E-2"/>
    <n v="6.25E-2"/>
    <n v="126.875"/>
  </r>
  <r>
    <s v="profit"/>
    <n v="2588"/>
    <x v="4"/>
    <x v="3"/>
    <n v="29"/>
    <n v="417.6"/>
    <n v="6.1499999999999999E-2"/>
    <n v="6.1499999999999999E-2"/>
    <n v="25.682400000000001"/>
  </r>
  <r>
    <s v="profit"/>
    <n v="2589"/>
    <x v="6"/>
    <x v="16"/>
    <n v="14"/>
    <n v="828.1"/>
    <s v="None"/>
    <n v="0"/>
    <n v="0"/>
  </r>
  <r>
    <s v="profit"/>
    <n v="2590"/>
    <x v="3"/>
    <x v="31"/>
    <n v="30"/>
    <n v="2256"/>
    <n v="5.5E-2"/>
    <n v="5.5E-2"/>
    <n v="124.08"/>
  </r>
  <r>
    <s v="profit"/>
    <n v="2591"/>
    <x v="5"/>
    <x v="43"/>
    <n v="28"/>
    <n v="1801.8"/>
    <n v="6.5000000000000002E-2"/>
    <n v="6.5000000000000002E-2"/>
    <n v="117.117"/>
  </r>
  <r>
    <s v="profit"/>
    <n v="2592"/>
    <x v="5"/>
    <x v="46"/>
    <n v="12"/>
    <n v="826.8"/>
    <n v="0.06"/>
    <n v="0.06"/>
    <n v="49.607999999999997"/>
  </r>
  <r>
    <s v="profit"/>
    <n v="2593"/>
    <x v="1"/>
    <x v="43"/>
    <n v="22"/>
    <n v="1069.2"/>
    <n v="6.5000000000000002E-2"/>
    <n v="6.5000000000000002E-2"/>
    <n v="69.498000000000005"/>
  </r>
  <r>
    <s v="profit"/>
    <n v="2594"/>
    <x v="3"/>
    <x v="30"/>
    <n v="20"/>
    <n v="1440"/>
    <n v="6.3500000000000001E-2"/>
    <n v="6.3500000000000001E-2"/>
    <n v="91.44"/>
  </r>
  <r>
    <s v="profit"/>
    <n v="2595"/>
    <x v="4"/>
    <x v="37"/>
    <n v="27"/>
    <n v="380.7"/>
    <n v="7.0000000000000007E-2"/>
    <n v="7.0000000000000007E-2"/>
    <n v="26.649000000000001"/>
  </r>
  <r>
    <s v="profit"/>
    <n v="2596"/>
    <x v="1"/>
    <x v="25"/>
    <n v="32"/>
    <n v="1454.4"/>
    <n v="7.4999999999999997E-2"/>
    <n v="7.4999999999999997E-2"/>
    <n v="109.08"/>
  </r>
  <r>
    <s v="profit"/>
    <n v="2597"/>
    <x v="0"/>
    <x v="19"/>
    <n v="16"/>
    <n v="3561.6"/>
    <n v="5.5E-2"/>
    <n v="5.5E-2"/>
    <n v="195.88800000000001"/>
  </r>
  <r>
    <s v="profit"/>
    <n v="2598"/>
    <x v="0"/>
    <x v="22"/>
    <n v="35"/>
    <n v="6615"/>
    <n v="0.04"/>
    <n v="0.04"/>
    <n v="264.60000000000002"/>
  </r>
  <r>
    <s v="profit"/>
    <n v="2599"/>
    <x v="3"/>
    <x v="37"/>
    <n v="19"/>
    <n v="1489.6"/>
    <n v="7.0000000000000007E-2"/>
    <n v="7.0000000000000007E-2"/>
    <n v="104.27200000000001"/>
  </r>
  <r>
    <s v="profit"/>
    <n v="2600"/>
    <x v="2"/>
    <x v="46"/>
    <n v="14"/>
    <n v="980"/>
    <n v="0.06"/>
    <n v="0.06"/>
    <n v="58.8"/>
  </r>
  <r>
    <s v="profit"/>
    <n v="2601"/>
    <x v="5"/>
    <x v="7"/>
    <n v="27"/>
    <n v="1597.05"/>
    <n v="4.2250000000000003E-2"/>
    <n v="4.2250000000000003E-2"/>
    <n v="67.475362500000003"/>
  </r>
  <r>
    <s v="profit"/>
    <n v="2602"/>
    <x v="4"/>
    <x v="25"/>
    <n v="34"/>
    <n v="555.9"/>
    <n v="7.4999999999999997E-2"/>
    <n v="7.4999999999999997E-2"/>
    <n v="41.692499999999995"/>
  </r>
  <r>
    <s v="profit"/>
    <n v="2603"/>
    <x v="1"/>
    <x v="26"/>
    <n v="16"/>
    <n v="698.4"/>
    <n v="0.04"/>
    <n v="0.04"/>
    <n v="27.936"/>
  </r>
  <r>
    <s v="profit"/>
    <n v="2604"/>
    <x v="3"/>
    <x v="2"/>
    <n v="27"/>
    <n v="2138.4"/>
    <n v="7.0000000000000007E-2"/>
    <n v="7.0000000000000007E-2"/>
    <n v="149.68800000000002"/>
  </r>
  <r>
    <s v="profit"/>
    <n v="2605"/>
    <x v="7"/>
    <x v="41"/>
    <n v="14"/>
    <n v="2205"/>
    <n v="0.04"/>
    <n v="0.04"/>
    <n v="88.2"/>
  </r>
  <r>
    <s v="profit"/>
    <n v="2606"/>
    <x v="0"/>
    <x v="33"/>
    <n v="12"/>
    <n v="2595.6"/>
    <n v="0.05"/>
    <n v="0.05"/>
    <n v="129.78"/>
  </r>
  <r>
    <s v="profit"/>
    <n v="2607"/>
    <x v="6"/>
    <x v="25"/>
    <n v="25"/>
    <n v="1755"/>
    <n v="7.4999999999999997E-2"/>
    <n v="7.4999999999999997E-2"/>
    <n v="131.625"/>
  </r>
  <r>
    <s v="profit"/>
    <n v="2608"/>
    <x v="3"/>
    <x v="7"/>
    <n v="27"/>
    <n v="2030.4"/>
    <n v="4.2250000000000003E-2"/>
    <n v="4.2250000000000003E-2"/>
    <n v="85.784400000000005"/>
  </r>
  <r>
    <s v="profit"/>
    <n v="2609"/>
    <x v="0"/>
    <x v="45"/>
    <n v="21"/>
    <n v="4586.3999999999996"/>
    <n v="2.9000000000000001E-2"/>
    <n v="2.9000000000000001E-2"/>
    <n v="133.00559999999999"/>
  </r>
  <r>
    <s v="profit"/>
    <n v="2610"/>
    <x v="7"/>
    <x v="26"/>
    <n v="33"/>
    <n v="4653"/>
    <n v="0.04"/>
    <n v="0.04"/>
    <n v="186.12"/>
  </r>
  <r>
    <s v="profit"/>
    <n v="2611"/>
    <x v="6"/>
    <x v="16"/>
    <n v="20"/>
    <n v="1404"/>
    <s v="None"/>
    <n v="0"/>
    <n v="0"/>
  </r>
  <r>
    <s v="profit"/>
    <n v="2612"/>
    <x v="0"/>
    <x v="17"/>
    <n v="35"/>
    <n v="8085"/>
    <n v="7.0000000000000007E-2"/>
    <n v="7.0000000000000007E-2"/>
    <n v="565.95000000000005"/>
  </r>
  <r>
    <s v="profit"/>
    <n v="2613"/>
    <x v="2"/>
    <x v="12"/>
    <n v="31"/>
    <n v="1974.7"/>
    <n v="0.04"/>
    <n v="0.04"/>
    <n v="78.988"/>
  </r>
  <r>
    <s v="profit"/>
    <n v="2614"/>
    <x v="4"/>
    <x v="22"/>
    <n v="34"/>
    <n v="469.2"/>
    <n v="0.04"/>
    <n v="0.04"/>
    <n v="18.768000000000001"/>
  </r>
  <r>
    <s v="profit"/>
    <n v="2615"/>
    <x v="7"/>
    <x v="20"/>
    <n v="22"/>
    <n v="3267"/>
    <n v="0.06"/>
    <n v="0.06"/>
    <n v="196.01999999999998"/>
  </r>
  <r>
    <s v="profit"/>
    <n v="2616"/>
    <x v="0"/>
    <x v="9"/>
    <n v="12"/>
    <n v="2520"/>
    <n v="0.06"/>
    <n v="0.06"/>
    <n v="151.19999999999999"/>
  </r>
  <r>
    <s v="profit"/>
    <n v="2617"/>
    <x v="6"/>
    <x v="17"/>
    <n v="11"/>
    <n v="779.35"/>
    <n v="7.0000000000000007E-2"/>
    <n v="7.0000000000000007E-2"/>
    <n v="54.554500000000004"/>
  </r>
  <r>
    <s v="profit"/>
    <n v="2618"/>
    <x v="5"/>
    <x v="2"/>
    <n v="17"/>
    <n v="1093.95"/>
    <n v="7.0000000000000007E-2"/>
    <n v="7.0000000000000007E-2"/>
    <n v="76.57650000000001"/>
  </r>
  <r>
    <s v="profit"/>
    <n v="2619"/>
    <x v="0"/>
    <x v="29"/>
    <n v="26"/>
    <n v="5077.8"/>
    <n v="6.8500000000000005E-2"/>
    <n v="6.8500000000000005E-2"/>
    <n v="347.82930000000005"/>
  </r>
  <r>
    <s v="profit"/>
    <n v="2620"/>
    <x v="1"/>
    <x v="46"/>
    <n v="35"/>
    <n v="1732.5"/>
    <n v="0.06"/>
    <n v="0.06"/>
    <n v="103.95"/>
  </r>
  <r>
    <s v="profit"/>
    <n v="2621"/>
    <x v="5"/>
    <x v="33"/>
    <n v="10"/>
    <n v="624"/>
    <n v="0.05"/>
    <n v="0.05"/>
    <n v="31.200000000000003"/>
  </r>
  <r>
    <s v="profit"/>
    <n v="2622"/>
    <x v="0"/>
    <x v="32"/>
    <n v="31"/>
    <n v="6835.5"/>
    <n v="6.25E-2"/>
    <n v="6.25E-2"/>
    <n v="427.21875"/>
  </r>
  <r>
    <s v="profit"/>
    <n v="2623"/>
    <x v="0"/>
    <x v="34"/>
    <n v="28"/>
    <n v="6291.6"/>
    <n v="5.1249999999999997E-2"/>
    <n v="5.1249999999999997E-2"/>
    <n v="322.44450000000001"/>
  </r>
  <r>
    <s v="nonprofit"/>
    <n v="2624"/>
    <x v="0"/>
    <x v="50"/>
    <n v="32"/>
    <n v="6720"/>
    <n v="0.06"/>
    <n v="0"/>
    <n v="0"/>
  </r>
  <r>
    <s v="nonprofit"/>
    <n v="2625"/>
    <x v="4"/>
    <x v="21"/>
    <n v="23"/>
    <n v="317.39999999999998"/>
    <n v="7.0000000000000007E-2"/>
    <n v="0"/>
    <n v="0"/>
  </r>
  <r>
    <s v="profit"/>
    <n v="2626"/>
    <x v="6"/>
    <x v="33"/>
    <n v="14"/>
    <n v="928.2"/>
    <n v="0.05"/>
    <n v="0.05"/>
    <n v="46.410000000000004"/>
  </r>
  <r>
    <s v="profit"/>
    <n v="2627"/>
    <x v="4"/>
    <x v="23"/>
    <n v="17"/>
    <n v="262.64999999999998"/>
    <n v="0.05"/>
    <n v="0.05"/>
    <n v="13.1325"/>
  </r>
  <r>
    <s v="profit"/>
    <n v="2628"/>
    <x v="1"/>
    <x v="11"/>
    <n v="30"/>
    <n v="1296"/>
    <n v="5.9499999999999997E-2"/>
    <n v="5.9499999999999997E-2"/>
    <n v="77.111999999999995"/>
  </r>
  <r>
    <s v="profit"/>
    <n v="2629"/>
    <x v="1"/>
    <x v="41"/>
    <n v="34"/>
    <n v="1392.3"/>
    <n v="0.04"/>
    <n v="0.04"/>
    <n v="55.692"/>
  </r>
  <r>
    <s v="profit"/>
    <n v="2630"/>
    <x v="4"/>
    <x v="50"/>
    <n v="26"/>
    <n v="413.4"/>
    <n v="0.06"/>
    <n v="0.06"/>
    <n v="24.803999999999998"/>
  </r>
  <r>
    <s v="profit"/>
    <n v="2631"/>
    <x v="4"/>
    <x v="16"/>
    <n v="15"/>
    <n v="247.5"/>
    <s v="None"/>
    <n v="0"/>
    <n v="0"/>
  </r>
  <r>
    <s v="nonprofit"/>
    <n v="2632"/>
    <x v="2"/>
    <x v="30"/>
    <n v="23"/>
    <n v="1658.3"/>
    <n v="6.3500000000000001E-2"/>
    <n v="0"/>
    <n v="0"/>
  </r>
  <r>
    <s v="profit"/>
    <n v="2633"/>
    <x v="1"/>
    <x v="28"/>
    <n v="16"/>
    <n v="748.8"/>
    <s v="None"/>
    <n v="0"/>
    <n v="0"/>
  </r>
  <r>
    <s v="profit"/>
    <n v="2634"/>
    <x v="3"/>
    <x v="47"/>
    <n v="21"/>
    <n v="1831.2"/>
    <n v="5.7500000000000002E-2"/>
    <n v="5.7500000000000002E-2"/>
    <n v="105.29400000000001"/>
  </r>
  <r>
    <s v="profit"/>
    <n v="2635"/>
    <x v="7"/>
    <x v="46"/>
    <n v="20"/>
    <n v="3210"/>
    <n v="0.06"/>
    <n v="0.06"/>
    <n v="192.6"/>
  </r>
  <r>
    <s v="profit"/>
    <n v="2636"/>
    <x v="3"/>
    <x v="6"/>
    <n v="35"/>
    <n v="2660"/>
    <n v="7.0000000000000007E-2"/>
    <n v="7.0000000000000007E-2"/>
    <n v="186.20000000000002"/>
  </r>
  <r>
    <s v="profit"/>
    <n v="2637"/>
    <x v="2"/>
    <x v="22"/>
    <n v="15"/>
    <n v="1123.5"/>
    <n v="0.04"/>
    <n v="0.04"/>
    <n v="44.94"/>
  </r>
  <r>
    <s v="nonprofit"/>
    <n v="2638"/>
    <x v="0"/>
    <x v="10"/>
    <n v="30"/>
    <n v="5796"/>
    <s v="None"/>
    <n v="0"/>
    <n v="0"/>
  </r>
  <r>
    <s v="profit"/>
    <n v="2639"/>
    <x v="2"/>
    <x v="42"/>
    <n v="15"/>
    <n v="945"/>
    <n v="0.04"/>
    <n v="0.04"/>
    <n v="37.800000000000004"/>
  </r>
  <r>
    <s v="profit"/>
    <n v="2640"/>
    <x v="7"/>
    <x v="29"/>
    <n v="30"/>
    <n v="4950"/>
    <n v="6.8500000000000005E-2"/>
    <n v="6.8500000000000005E-2"/>
    <n v="339.07500000000005"/>
  </r>
  <r>
    <s v="profit"/>
    <n v="2641"/>
    <x v="7"/>
    <x v="9"/>
    <n v="17"/>
    <n v="2371.5"/>
    <n v="0.06"/>
    <n v="0.06"/>
    <n v="142.29"/>
  </r>
  <r>
    <s v="profit"/>
    <n v="2642"/>
    <x v="4"/>
    <x v="1"/>
    <n v="26"/>
    <n v="413.4"/>
    <n v="0.06"/>
    <n v="0.06"/>
    <n v="24.803999999999998"/>
  </r>
  <r>
    <s v="profit"/>
    <n v="2643"/>
    <x v="2"/>
    <x v="10"/>
    <n v="32"/>
    <n v="2240"/>
    <s v="None"/>
    <n v="0"/>
    <n v="0"/>
  </r>
  <r>
    <s v="profit"/>
    <n v="2644"/>
    <x v="1"/>
    <x v="27"/>
    <n v="23"/>
    <n v="972.9"/>
    <n v="0.04"/>
    <n v="0.04"/>
    <n v="38.915999999999997"/>
  </r>
  <r>
    <s v="profit"/>
    <n v="2645"/>
    <x v="2"/>
    <x v="18"/>
    <n v="18"/>
    <n v="1159.2"/>
    <n v="0.06"/>
    <n v="0.06"/>
    <n v="69.552000000000007"/>
  </r>
  <r>
    <s v="profit"/>
    <n v="2646"/>
    <x v="4"/>
    <x v="35"/>
    <n v="34"/>
    <n v="464.1"/>
    <n v="5.7500000000000002E-2"/>
    <n v="5.7500000000000002E-2"/>
    <n v="26.685750000000002"/>
  </r>
  <r>
    <s v="profit"/>
    <n v="2647"/>
    <x v="4"/>
    <x v="33"/>
    <n v="35"/>
    <n v="572.25"/>
    <n v="0.05"/>
    <n v="0.05"/>
    <n v="28.612500000000001"/>
  </r>
  <r>
    <s v="profit"/>
    <n v="2648"/>
    <x v="5"/>
    <x v="8"/>
    <n v="13"/>
    <n v="811.2"/>
    <n v="5.6000000000000001E-2"/>
    <n v="5.6000000000000001E-2"/>
    <n v="45.427200000000006"/>
  </r>
  <r>
    <s v="profit"/>
    <n v="2649"/>
    <x v="2"/>
    <x v="33"/>
    <n v="13"/>
    <n v="1001"/>
    <n v="0.05"/>
    <n v="0.05"/>
    <n v="50.050000000000004"/>
  </r>
  <r>
    <s v="nonprofit"/>
    <n v="2650"/>
    <x v="5"/>
    <x v="17"/>
    <n v="30"/>
    <n v="1833"/>
    <n v="7.0000000000000007E-2"/>
    <n v="0"/>
    <n v="0"/>
  </r>
  <r>
    <s v="nonprofit"/>
    <n v="2651"/>
    <x v="6"/>
    <x v="22"/>
    <n v="30"/>
    <n v="1774.5"/>
    <n v="0.04"/>
    <n v="0"/>
    <n v="0"/>
  </r>
  <r>
    <s v="profit"/>
    <n v="2652"/>
    <x v="4"/>
    <x v="27"/>
    <n v="30"/>
    <n v="427.5"/>
    <n v="0.04"/>
    <n v="0.04"/>
    <n v="17.100000000000001"/>
  </r>
  <r>
    <s v="profit"/>
    <n v="2653"/>
    <x v="0"/>
    <x v="32"/>
    <n v="13"/>
    <n v="2511.6"/>
    <n v="6.25E-2"/>
    <n v="6.25E-2"/>
    <n v="156.97499999999999"/>
  </r>
  <r>
    <s v="profit"/>
    <n v="2654"/>
    <x v="7"/>
    <x v="6"/>
    <n v="30"/>
    <n v="4680"/>
    <n v="7.0000000000000007E-2"/>
    <n v="7.0000000000000007E-2"/>
    <n v="327.60000000000002"/>
  </r>
  <r>
    <s v="profit"/>
    <n v="2655"/>
    <x v="1"/>
    <x v="46"/>
    <n v="27"/>
    <n v="1251.45"/>
    <n v="0.06"/>
    <n v="0.06"/>
    <n v="75.087000000000003"/>
  </r>
  <r>
    <s v="profit"/>
    <n v="2656"/>
    <x v="3"/>
    <x v="9"/>
    <n v="34"/>
    <n v="2828.8"/>
    <n v="0.06"/>
    <n v="0.06"/>
    <n v="169.72800000000001"/>
  </r>
  <r>
    <s v="profit"/>
    <n v="2657"/>
    <x v="3"/>
    <x v="8"/>
    <n v="12"/>
    <n v="950.4"/>
    <n v="5.6000000000000001E-2"/>
    <n v="5.6000000000000001E-2"/>
    <n v="53.2224"/>
  </r>
  <r>
    <s v="profit"/>
    <n v="2658"/>
    <x v="5"/>
    <x v="23"/>
    <n v="32"/>
    <n v="2246.4"/>
    <n v="0.05"/>
    <n v="0.05"/>
    <n v="112.32000000000001"/>
  </r>
  <r>
    <s v="profit"/>
    <n v="2659"/>
    <x v="2"/>
    <x v="19"/>
    <n v="35"/>
    <n v="2278.5"/>
    <n v="5.5E-2"/>
    <n v="5.5E-2"/>
    <n v="125.3175"/>
  </r>
  <r>
    <s v="profit"/>
    <n v="2660"/>
    <x v="1"/>
    <x v="15"/>
    <n v="22"/>
    <n v="1039.5"/>
    <n v="0.06"/>
    <n v="0.06"/>
    <n v="62.37"/>
  </r>
  <r>
    <s v="profit"/>
    <n v="2661"/>
    <x v="4"/>
    <x v="14"/>
    <n v="35"/>
    <n v="530.25"/>
    <n v="0.06"/>
    <n v="0.06"/>
    <n v="31.814999999999998"/>
  </r>
  <r>
    <s v="profit"/>
    <n v="2662"/>
    <x v="3"/>
    <x v="11"/>
    <n v="16"/>
    <n v="1331.2"/>
    <n v="5.9499999999999997E-2"/>
    <n v="5.9499999999999997E-2"/>
    <n v="79.206400000000002"/>
  </r>
  <r>
    <s v="profit"/>
    <n v="2663"/>
    <x v="5"/>
    <x v="11"/>
    <n v="13"/>
    <n v="828.1"/>
    <n v="5.9499999999999997E-2"/>
    <n v="5.9499999999999997E-2"/>
    <n v="49.271949999999997"/>
  </r>
  <r>
    <s v="profit"/>
    <n v="2664"/>
    <x v="6"/>
    <x v="8"/>
    <n v="32"/>
    <n v="2204.8000000000002"/>
    <n v="5.6000000000000001E-2"/>
    <n v="5.6000000000000001E-2"/>
    <n v="123.46880000000002"/>
  </r>
  <r>
    <s v="profit"/>
    <n v="2665"/>
    <x v="1"/>
    <x v="43"/>
    <n v="22"/>
    <n v="920.7"/>
    <n v="6.5000000000000002E-2"/>
    <n v="6.5000000000000002E-2"/>
    <n v="59.845500000000008"/>
  </r>
  <r>
    <s v="profit"/>
    <n v="2666"/>
    <x v="0"/>
    <x v="40"/>
    <n v="21"/>
    <n v="4806.8999999999996"/>
    <n v="0.06"/>
    <n v="0.06"/>
    <n v="288.41399999999999"/>
  </r>
  <r>
    <s v="profit"/>
    <n v="2667"/>
    <x v="1"/>
    <x v="45"/>
    <n v="11"/>
    <n v="495"/>
    <n v="2.9000000000000001E-2"/>
    <n v="2.9000000000000001E-2"/>
    <n v="14.355"/>
  </r>
  <r>
    <s v="profit"/>
    <n v="2668"/>
    <x v="3"/>
    <x v="44"/>
    <n v="21"/>
    <n v="1528.8"/>
    <n v="4.7500000000000001E-2"/>
    <n v="4.7500000000000001E-2"/>
    <n v="72.617999999999995"/>
  </r>
  <r>
    <s v="profit"/>
    <n v="2669"/>
    <x v="5"/>
    <x v="15"/>
    <n v="19"/>
    <n v="1259.7"/>
    <n v="0.06"/>
    <n v="0.06"/>
    <n v="75.581999999999994"/>
  </r>
  <r>
    <s v="profit"/>
    <n v="2670"/>
    <x v="5"/>
    <x v="3"/>
    <n v="19"/>
    <n v="1284.4000000000001"/>
    <n v="6.1499999999999999E-2"/>
    <n v="6.1499999999999999E-2"/>
    <n v="78.990600000000001"/>
  </r>
  <r>
    <s v="profit"/>
    <n v="2671"/>
    <x v="6"/>
    <x v="44"/>
    <n v="21"/>
    <n v="1296.75"/>
    <n v="4.7500000000000001E-2"/>
    <n v="4.7500000000000001E-2"/>
    <n v="61.595624999999998"/>
  </r>
  <r>
    <s v="profit"/>
    <n v="2672"/>
    <x v="7"/>
    <x v="26"/>
    <n v="35"/>
    <n v="5145"/>
    <n v="0.04"/>
    <n v="0.04"/>
    <n v="205.8"/>
  </r>
  <r>
    <s v="profit"/>
    <n v="2673"/>
    <x v="4"/>
    <x v="23"/>
    <n v="28"/>
    <n v="411.6"/>
    <n v="0.05"/>
    <n v="0.05"/>
    <n v="20.580000000000002"/>
  </r>
  <r>
    <s v="profit"/>
    <n v="2674"/>
    <x v="4"/>
    <x v="11"/>
    <n v="29"/>
    <n v="439.35"/>
    <n v="5.9499999999999997E-2"/>
    <n v="5.9499999999999997E-2"/>
    <n v="26.141325000000002"/>
  </r>
  <r>
    <s v="profit"/>
    <n v="2675"/>
    <x v="4"/>
    <x v="14"/>
    <n v="16"/>
    <n v="220.8"/>
    <n v="0.06"/>
    <n v="0.06"/>
    <n v="13.247999999999999"/>
  </r>
  <r>
    <s v="profit"/>
    <n v="2676"/>
    <x v="1"/>
    <x v="11"/>
    <n v="13"/>
    <n v="526.5"/>
    <n v="5.9499999999999997E-2"/>
    <n v="5.9499999999999997E-2"/>
    <n v="31.326749999999997"/>
  </r>
  <r>
    <s v="nonprofit"/>
    <n v="2677"/>
    <x v="0"/>
    <x v="8"/>
    <n v="14"/>
    <n v="2910.6"/>
    <n v="5.6000000000000001E-2"/>
    <n v="0"/>
    <n v="0"/>
  </r>
  <r>
    <s v="profit"/>
    <n v="2678"/>
    <x v="7"/>
    <x v="7"/>
    <n v="19"/>
    <n v="2964"/>
    <n v="4.2250000000000003E-2"/>
    <n v="4.2250000000000003E-2"/>
    <n v="125.22900000000001"/>
  </r>
  <r>
    <s v="profit"/>
    <n v="2679"/>
    <x v="2"/>
    <x v="44"/>
    <n v="12"/>
    <n v="848.4"/>
    <n v="4.7500000000000001E-2"/>
    <n v="4.7500000000000001E-2"/>
    <n v="40.298999999999999"/>
  </r>
  <r>
    <s v="profit"/>
    <n v="2680"/>
    <x v="3"/>
    <x v="7"/>
    <n v="28"/>
    <n v="2240"/>
    <n v="4.2250000000000003E-2"/>
    <n v="4.2250000000000003E-2"/>
    <n v="94.64"/>
  </r>
  <r>
    <s v="profit"/>
    <n v="2681"/>
    <x v="0"/>
    <x v="50"/>
    <n v="17"/>
    <n v="3748.5"/>
    <n v="0.06"/>
    <n v="0.06"/>
    <n v="224.91"/>
  </r>
  <r>
    <s v="profit"/>
    <n v="2682"/>
    <x v="5"/>
    <x v="36"/>
    <n v="24"/>
    <n v="1528.8"/>
    <s v="None"/>
    <n v="0"/>
    <n v="0"/>
  </r>
  <r>
    <s v="profit"/>
    <n v="2683"/>
    <x v="4"/>
    <x v="10"/>
    <n v="26"/>
    <n v="362.7"/>
    <s v="None"/>
    <n v="0"/>
    <n v="0"/>
  </r>
  <r>
    <s v="profit"/>
    <n v="2684"/>
    <x v="7"/>
    <x v="18"/>
    <n v="11"/>
    <n v="1765.5"/>
    <n v="0.06"/>
    <n v="0.06"/>
    <n v="105.92999999999999"/>
  </r>
  <r>
    <s v="profit"/>
    <n v="2685"/>
    <x v="1"/>
    <x v="28"/>
    <n v="10"/>
    <n v="423"/>
    <s v="None"/>
    <n v="0"/>
    <n v="0"/>
  </r>
  <r>
    <s v="profit"/>
    <n v="2686"/>
    <x v="0"/>
    <x v="38"/>
    <n v="35"/>
    <n v="7203"/>
    <n v="0.04"/>
    <n v="0.04"/>
    <n v="288.12"/>
  </r>
  <r>
    <s v="profit"/>
    <n v="2687"/>
    <x v="1"/>
    <x v="35"/>
    <n v="12"/>
    <n v="572.4"/>
    <n v="5.7500000000000002E-2"/>
    <n v="5.7500000000000002E-2"/>
    <n v="32.912999999999997"/>
  </r>
  <r>
    <s v="profit"/>
    <n v="2688"/>
    <x v="7"/>
    <x v="39"/>
    <n v="34"/>
    <n v="4794"/>
    <n v="6.5000000000000002E-2"/>
    <n v="6.5000000000000002E-2"/>
    <n v="311.61"/>
  </r>
  <r>
    <s v="profit"/>
    <n v="2689"/>
    <x v="3"/>
    <x v="42"/>
    <n v="35"/>
    <n v="2632"/>
    <n v="0.04"/>
    <n v="0.04"/>
    <n v="105.28"/>
  </r>
  <r>
    <s v="profit"/>
    <n v="2690"/>
    <x v="7"/>
    <x v="10"/>
    <n v="23"/>
    <n v="3691.5"/>
    <s v="None"/>
    <n v="0"/>
    <n v="0"/>
  </r>
  <r>
    <s v="profit"/>
    <n v="2691"/>
    <x v="3"/>
    <x v="9"/>
    <n v="30"/>
    <n v="2472"/>
    <n v="0.06"/>
    <n v="0.06"/>
    <n v="148.32"/>
  </r>
  <r>
    <s v="profit"/>
    <n v="2692"/>
    <x v="2"/>
    <x v="16"/>
    <n v="35"/>
    <n v="2548"/>
    <s v="None"/>
    <n v="0"/>
    <n v="0"/>
  </r>
  <r>
    <s v="profit"/>
    <n v="2693"/>
    <x v="1"/>
    <x v="11"/>
    <n v="20"/>
    <n v="963"/>
    <n v="5.9499999999999997E-2"/>
    <n v="5.9499999999999997E-2"/>
    <n v="57.298499999999997"/>
  </r>
  <r>
    <s v="profit"/>
    <n v="2694"/>
    <x v="2"/>
    <x v="18"/>
    <n v="13"/>
    <n v="882.7"/>
    <n v="0.06"/>
    <n v="0.06"/>
    <n v="52.962000000000003"/>
  </r>
  <r>
    <s v="profit"/>
    <n v="2695"/>
    <x v="1"/>
    <x v="4"/>
    <n v="26"/>
    <n v="1099.8"/>
    <n v="6.8750000000000006E-2"/>
    <n v="6.8750000000000006E-2"/>
    <n v="75.611249999999998"/>
  </r>
  <r>
    <s v="profit"/>
    <n v="2696"/>
    <x v="6"/>
    <x v="8"/>
    <n v="21"/>
    <n v="1269.45"/>
    <n v="5.6000000000000001E-2"/>
    <n v="5.6000000000000001E-2"/>
    <n v="71.089200000000005"/>
  </r>
  <r>
    <s v="profit"/>
    <n v="2697"/>
    <x v="7"/>
    <x v="26"/>
    <n v="29"/>
    <n v="4654.5"/>
    <n v="0.04"/>
    <n v="0.04"/>
    <n v="186.18"/>
  </r>
  <r>
    <s v="profit"/>
    <n v="2698"/>
    <x v="3"/>
    <x v="49"/>
    <n v="29"/>
    <n v="2227.1999999999998"/>
    <s v="None"/>
    <n v="0"/>
    <n v="0"/>
  </r>
  <r>
    <s v="profit"/>
    <n v="2699"/>
    <x v="4"/>
    <x v="40"/>
    <n v="15"/>
    <n v="231.75"/>
    <n v="0.06"/>
    <n v="0.06"/>
    <n v="13.904999999999999"/>
  </r>
  <r>
    <s v="nonprofit"/>
    <n v="2700"/>
    <x v="2"/>
    <x v="32"/>
    <n v="34"/>
    <n v="2142"/>
    <n v="6.25E-2"/>
    <n v="0"/>
    <n v="0"/>
  </r>
  <r>
    <s v="profit"/>
    <n v="2701"/>
    <x v="4"/>
    <x v="38"/>
    <n v="13"/>
    <n v="181.35"/>
    <n v="0.04"/>
    <n v="0.04"/>
    <n v="7.2539999999999996"/>
  </r>
  <r>
    <s v="profit"/>
    <n v="2702"/>
    <x v="6"/>
    <x v="14"/>
    <n v="33"/>
    <n v="2338.0500000000002"/>
    <n v="0.06"/>
    <n v="0.06"/>
    <n v="140.28300000000002"/>
  </r>
  <r>
    <s v="profit"/>
    <n v="2703"/>
    <x v="6"/>
    <x v="43"/>
    <n v="22"/>
    <n v="1487.2"/>
    <n v="6.5000000000000002E-2"/>
    <n v="6.5000000000000002E-2"/>
    <n v="96.668000000000006"/>
  </r>
  <r>
    <s v="profit"/>
    <n v="2704"/>
    <x v="5"/>
    <x v="33"/>
    <n v="12"/>
    <n v="748.8"/>
    <n v="0.05"/>
    <n v="0.05"/>
    <n v="37.44"/>
  </r>
  <r>
    <s v="profit"/>
    <n v="2705"/>
    <x v="3"/>
    <x v="18"/>
    <n v="25"/>
    <n v="2080"/>
    <n v="0.06"/>
    <n v="0.06"/>
    <n v="124.8"/>
  </r>
  <r>
    <s v="profit"/>
    <n v="2706"/>
    <x v="0"/>
    <x v="4"/>
    <n v="16"/>
    <n v="3494.4"/>
    <n v="6.8750000000000006E-2"/>
    <n v="6.8750000000000006E-2"/>
    <n v="240.24000000000004"/>
  </r>
  <r>
    <s v="profit"/>
    <n v="2707"/>
    <x v="4"/>
    <x v="4"/>
    <n v="10"/>
    <n v="142.5"/>
    <n v="6.8750000000000006E-2"/>
    <n v="6.8750000000000006E-2"/>
    <n v="9.796875"/>
  </r>
  <r>
    <s v="nonprofit"/>
    <n v="2708"/>
    <x v="0"/>
    <x v="29"/>
    <n v="34"/>
    <n v="7782.6"/>
    <n v="6.8500000000000005E-2"/>
    <n v="0"/>
    <n v="0"/>
  </r>
  <r>
    <s v="profit"/>
    <n v="2709"/>
    <x v="4"/>
    <x v="45"/>
    <n v="23"/>
    <n v="327.75"/>
    <n v="2.9000000000000001E-2"/>
    <n v="2.9000000000000001E-2"/>
    <n v="9.5047500000000014"/>
  </r>
  <r>
    <s v="nonprofit"/>
    <n v="2710"/>
    <x v="7"/>
    <x v="42"/>
    <n v="10"/>
    <n v="1365"/>
    <n v="0.04"/>
    <n v="0"/>
    <n v="0"/>
  </r>
  <r>
    <s v="profit"/>
    <n v="2711"/>
    <x v="7"/>
    <x v="16"/>
    <n v="31"/>
    <n v="5115"/>
    <s v="None"/>
    <n v="0"/>
    <n v="0"/>
  </r>
  <r>
    <s v="nonprofit"/>
    <n v="2712"/>
    <x v="7"/>
    <x v="16"/>
    <n v="14"/>
    <n v="1911"/>
    <s v="None"/>
    <n v="0"/>
    <n v="0"/>
  </r>
  <r>
    <s v="nonprofit"/>
    <n v="2713"/>
    <x v="0"/>
    <x v="10"/>
    <n v="16"/>
    <n v="3024"/>
    <s v="None"/>
    <n v="0"/>
    <n v="0"/>
  </r>
  <r>
    <s v="profit"/>
    <n v="2714"/>
    <x v="0"/>
    <x v="30"/>
    <n v="31"/>
    <n v="6900.6"/>
    <n v="6.3500000000000001E-2"/>
    <n v="6.3500000000000001E-2"/>
    <n v="438.18810000000002"/>
  </r>
  <r>
    <s v="profit"/>
    <n v="2715"/>
    <x v="0"/>
    <x v="21"/>
    <n v="17"/>
    <n v="3462.9"/>
    <n v="7.0000000000000007E-2"/>
    <n v="7.0000000000000007E-2"/>
    <n v="242.40300000000002"/>
  </r>
  <r>
    <s v="profit"/>
    <n v="2716"/>
    <x v="7"/>
    <x v="30"/>
    <n v="35"/>
    <n v="5670"/>
    <n v="6.3500000000000001E-2"/>
    <n v="6.3500000000000001E-2"/>
    <n v="360.04500000000002"/>
  </r>
  <r>
    <s v="profit"/>
    <n v="2717"/>
    <x v="3"/>
    <x v="38"/>
    <n v="19"/>
    <n v="1459.2"/>
    <n v="0.04"/>
    <n v="0.04"/>
    <n v="58.368000000000002"/>
  </r>
  <r>
    <s v="nonprofit"/>
    <n v="2718"/>
    <x v="4"/>
    <x v="43"/>
    <n v="29"/>
    <n v="465.45"/>
    <n v="6.5000000000000002E-2"/>
    <n v="0"/>
    <n v="0"/>
  </r>
  <r>
    <s v="profit"/>
    <n v="2719"/>
    <x v="2"/>
    <x v="24"/>
    <n v="25"/>
    <n v="1697.5"/>
    <n v="0.06"/>
    <n v="0.06"/>
    <n v="101.85"/>
  </r>
  <r>
    <s v="profit"/>
    <n v="2720"/>
    <x v="7"/>
    <x v="16"/>
    <n v="33"/>
    <n v="5197.5"/>
    <s v="None"/>
    <n v="0"/>
    <n v="0"/>
  </r>
  <r>
    <s v="nonprofit"/>
    <n v="2721"/>
    <x v="0"/>
    <x v="3"/>
    <n v="27"/>
    <n v="5499.9"/>
    <n v="6.1499999999999999E-2"/>
    <n v="0"/>
    <n v="0"/>
  </r>
  <r>
    <s v="profit"/>
    <n v="2722"/>
    <x v="5"/>
    <x v="40"/>
    <n v="21"/>
    <n v="1242.1500000000001"/>
    <n v="0.06"/>
    <n v="0.06"/>
    <n v="74.528999999999996"/>
  </r>
  <r>
    <s v="profit"/>
    <n v="2723"/>
    <x v="5"/>
    <x v="15"/>
    <n v="13"/>
    <n v="887.25"/>
    <n v="0.06"/>
    <n v="0.06"/>
    <n v="53.234999999999999"/>
  </r>
  <r>
    <s v="profit"/>
    <n v="2724"/>
    <x v="6"/>
    <x v="19"/>
    <n v="32"/>
    <n v="2121.6"/>
    <n v="5.5E-2"/>
    <n v="5.5E-2"/>
    <n v="116.688"/>
  </r>
  <r>
    <s v="profit"/>
    <n v="2725"/>
    <x v="7"/>
    <x v="2"/>
    <n v="13"/>
    <n v="1930.5"/>
    <n v="7.0000000000000007E-2"/>
    <n v="7.0000000000000007E-2"/>
    <n v="135.13500000000002"/>
  </r>
  <r>
    <s v="profit"/>
    <n v="2726"/>
    <x v="5"/>
    <x v="20"/>
    <n v="26"/>
    <n v="1690"/>
    <n v="0.06"/>
    <n v="0.06"/>
    <n v="101.39999999999999"/>
  </r>
  <r>
    <s v="profit"/>
    <n v="2727"/>
    <x v="6"/>
    <x v="13"/>
    <n v="11"/>
    <n v="779.35"/>
    <n v="4.4999999999999998E-2"/>
    <n v="4.4999999999999998E-2"/>
    <n v="35.070749999999997"/>
  </r>
  <r>
    <s v="profit"/>
    <n v="2728"/>
    <x v="6"/>
    <x v="35"/>
    <n v="26"/>
    <n v="1656.2"/>
    <n v="5.7500000000000002E-2"/>
    <n v="5.7500000000000002E-2"/>
    <n v="95.231500000000011"/>
  </r>
  <r>
    <s v="profit"/>
    <n v="2729"/>
    <x v="2"/>
    <x v="25"/>
    <n v="31"/>
    <n v="2343.6"/>
    <n v="7.4999999999999997E-2"/>
    <n v="7.4999999999999997E-2"/>
    <n v="175.76999999999998"/>
  </r>
  <r>
    <s v="nonprofit"/>
    <n v="2730"/>
    <x v="2"/>
    <x v="14"/>
    <n v="34"/>
    <n v="2284.8000000000002"/>
    <n v="0.06"/>
    <n v="0"/>
    <n v="0"/>
  </r>
  <r>
    <s v="profit"/>
    <n v="2731"/>
    <x v="2"/>
    <x v="34"/>
    <n v="33"/>
    <n v="2263.8000000000002"/>
    <n v="5.1249999999999997E-2"/>
    <n v="5.1249999999999997E-2"/>
    <n v="116.01975"/>
  </r>
  <r>
    <s v="profit"/>
    <n v="2732"/>
    <x v="1"/>
    <x v="44"/>
    <n v="21"/>
    <n v="1001.7"/>
    <n v="4.7500000000000001E-2"/>
    <n v="4.7500000000000001E-2"/>
    <n v="47.580750000000002"/>
  </r>
  <r>
    <s v="profit"/>
    <n v="2733"/>
    <x v="3"/>
    <x v="3"/>
    <n v="31"/>
    <n v="2504.8000000000002"/>
    <n v="6.1499999999999999E-2"/>
    <n v="6.1499999999999999E-2"/>
    <n v="154.04520000000002"/>
  </r>
  <r>
    <s v="profit"/>
    <n v="2734"/>
    <x v="1"/>
    <x v="48"/>
    <n v="34"/>
    <n v="1453.5"/>
    <n v="5.2999999999999999E-2"/>
    <n v="5.2999999999999999E-2"/>
    <n v="77.035499999999999"/>
  </r>
  <r>
    <s v="profit"/>
    <n v="2735"/>
    <x v="0"/>
    <x v="2"/>
    <n v="30"/>
    <n v="5922"/>
    <n v="7.0000000000000007E-2"/>
    <n v="7.0000000000000007E-2"/>
    <n v="414.54"/>
  </r>
  <r>
    <s v="profit"/>
    <n v="2736"/>
    <x v="6"/>
    <x v="9"/>
    <n v="25"/>
    <n v="1787.5"/>
    <n v="0.06"/>
    <n v="0.06"/>
    <n v="107.25"/>
  </r>
  <r>
    <s v="profit"/>
    <n v="2737"/>
    <x v="5"/>
    <x v="41"/>
    <n v="28"/>
    <n v="1965.6"/>
    <n v="0.04"/>
    <n v="0.04"/>
    <n v="78.623999999999995"/>
  </r>
  <r>
    <s v="profit"/>
    <n v="2738"/>
    <x v="1"/>
    <x v="11"/>
    <n v="13"/>
    <n v="538.20000000000005"/>
    <n v="5.9499999999999997E-2"/>
    <n v="5.9499999999999997E-2"/>
    <n v="32.0229"/>
  </r>
  <r>
    <s v="profit"/>
    <n v="2739"/>
    <x v="0"/>
    <x v="25"/>
    <n v="23"/>
    <n v="5071.5"/>
    <n v="7.4999999999999997E-2"/>
    <n v="7.4999999999999997E-2"/>
    <n v="380.36250000000001"/>
  </r>
  <r>
    <s v="profit"/>
    <n v="2740"/>
    <x v="0"/>
    <x v="43"/>
    <n v="20"/>
    <n v="3906"/>
    <n v="6.5000000000000002E-2"/>
    <n v="6.5000000000000002E-2"/>
    <n v="253.89000000000001"/>
  </r>
  <r>
    <s v="profit"/>
    <n v="2741"/>
    <x v="3"/>
    <x v="29"/>
    <n v="15"/>
    <n v="1128"/>
    <n v="6.8500000000000005E-2"/>
    <n v="6.8500000000000005E-2"/>
    <n v="77.268000000000001"/>
  </r>
  <r>
    <s v="profit"/>
    <n v="2742"/>
    <x v="1"/>
    <x v="3"/>
    <n v="11"/>
    <n v="504.9"/>
    <n v="6.1499999999999999E-2"/>
    <n v="6.1499999999999999E-2"/>
    <n v="31.051349999999999"/>
  </r>
  <r>
    <s v="profit"/>
    <n v="2743"/>
    <x v="7"/>
    <x v="5"/>
    <n v="11"/>
    <n v="1782"/>
    <n v="6.25E-2"/>
    <n v="6.25E-2"/>
    <n v="111.375"/>
  </r>
  <r>
    <s v="profit"/>
    <n v="2744"/>
    <x v="7"/>
    <x v="38"/>
    <n v="14"/>
    <n v="1911"/>
    <n v="0.04"/>
    <n v="0.04"/>
    <n v="76.44"/>
  </r>
  <r>
    <s v="profit"/>
    <n v="2745"/>
    <x v="5"/>
    <x v="23"/>
    <n v="27"/>
    <n v="1860.3"/>
    <n v="0.05"/>
    <n v="0.05"/>
    <n v="93.015000000000001"/>
  </r>
  <r>
    <s v="profit"/>
    <n v="2746"/>
    <x v="2"/>
    <x v="38"/>
    <n v="23"/>
    <n v="1513.4"/>
    <n v="0.04"/>
    <n v="0.04"/>
    <n v="60.536000000000001"/>
  </r>
  <r>
    <s v="profit"/>
    <n v="2747"/>
    <x v="0"/>
    <x v="45"/>
    <n v="22"/>
    <n v="4851"/>
    <n v="2.9000000000000001E-2"/>
    <n v="2.9000000000000001E-2"/>
    <n v="140.679"/>
  </r>
  <r>
    <s v="profit"/>
    <n v="2748"/>
    <x v="3"/>
    <x v="40"/>
    <n v="35"/>
    <n v="2828"/>
    <n v="0.06"/>
    <n v="0.06"/>
    <n v="169.68"/>
  </r>
  <r>
    <s v="profit"/>
    <n v="2749"/>
    <x v="0"/>
    <x v="41"/>
    <n v="12"/>
    <n v="2368.8000000000002"/>
    <n v="0.04"/>
    <n v="0.04"/>
    <n v="94.75200000000001"/>
  </r>
  <r>
    <s v="profit"/>
    <n v="2750"/>
    <x v="4"/>
    <x v="13"/>
    <n v="17"/>
    <n v="229.5"/>
    <n v="4.4999999999999998E-2"/>
    <n v="4.4999999999999998E-2"/>
    <n v="10.327499999999999"/>
  </r>
  <r>
    <s v="profit"/>
    <n v="2751"/>
    <x v="4"/>
    <x v="16"/>
    <n v="33"/>
    <n v="450.45"/>
    <s v="None"/>
    <n v="0"/>
    <n v="0"/>
  </r>
  <r>
    <s v="profit"/>
    <n v="2752"/>
    <x v="0"/>
    <x v="9"/>
    <n v="28"/>
    <n v="5350.8"/>
    <n v="0.06"/>
    <n v="0.06"/>
    <n v="321.048"/>
  </r>
  <r>
    <s v="profit"/>
    <n v="2753"/>
    <x v="4"/>
    <x v="3"/>
    <n v="10"/>
    <n v="136.5"/>
    <n v="6.1499999999999999E-2"/>
    <n v="6.1499999999999999E-2"/>
    <n v="8.3947500000000002"/>
  </r>
  <r>
    <s v="profit"/>
    <n v="2754"/>
    <x v="7"/>
    <x v="39"/>
    <n v="16"/>
    <n v="2160"/>
    <n v="6.5000000000000002E-2"/>
    <n v="6.5000000000000002E-2"/>
    <n v="140.4"/>
  </r>
  <r>
    <s v="profit"/>
    <n v="2755"/>
    <x v="7"/>
    <x v="40"/>
    <n v="19"/>
    <n v="2707.5"/>
    <n v="0.06"/>
    <n v="0.06"/>
    <n v="162.44999999999999"/>
  </r>
  <r>
    <s v="profit"/>
    <n v="2756"/>
    <x v="4"/>
    <x v="45"/>
    <n v="11"/>
    <n v="173.25"/>
    <n v="2.9000000000000001E-2"/>
    <n v="2.9000000000000001E-2"/>
    <n v="5.0242500000000003"/>
  </r>
  <r>
    <s v="profit"/>
    <n v="2757"/>
    <x v="7"/>
    <x v="32"/>
    <n v="21"/>
    <n v="3055.5"/>
    <n v="6.25E-2"/>
    <n v="6.25E-2"/>
    <n v="190.96875"/>
  </r>
  <r>
    <s v="profit"/>
    <n v="2758"/>
    <x v="4"/>
    <x v="14"/>
    <n v="26"/>
    <n v="351"/>
    <n v="0.06"/>
    <n v="0.06"/>
    <n v="21.06"/>
  </r>
  <r>
    <s v="profit"/>
    <n v="2759"/>
    <x v="6"/>
    <x v="29"/>
    <n v="30"/>
    <n v="2047.5"/>
    <n v="6.8500000000000005E-2"/>
    <n v="6.8500000000000005E-2"/>
    <n v="140.25375000000003"/>
  </r>
  <r>
    <s v="profit"/>
    <n v="2760"/>
    <x v="3"/>
    <x v="7"/>
    <n v="26"/>
    <n v="1872"/>
    <n v="4.2250000000000003E-2"/>
    <n v="4.2250000000000003E-2"/>
    <n v="79.091999999999999"/>
  </r>
  <r>
    <s v="profit"/>
    <n v="2761"/>
    <x v="0"/>
    <x v="28"/>
    <n v="33"/>
    <n v="7553.7"/>
    <s v="None"/>
    <n v="0"/>
    <n v="0"/>
  </r>
  <r>
    <s v="profit"/>
    <n v="2762"/>
    <x v="4"/>
    <x v="19"/>
    <n v="34"/>
    <n v="545.70000000000005"/>
    <n v="5.5E-2"/>
    <n v="5.5E-2"/>
    <n v="30.013500000000004"/>
  </r>
  <r>
    <s v="nonprofit"/>
    <n v="2763"/>
    <x v="0"/>
    <x v="43"/>
    <n v="25"/>
    <n v="5407.5"/>
    <n v="6.5000000000000002E-2"/>
    <n v="0"/>
    <n v="0"/>
  </r>
  <r>
    <s v="profit"/>
    <n v="2764"/>
    <x v="7"/>
    <x v="35"/>
    <n v="14"/>
    <n v="1953"/>
    <n v="5.7500000000000002E-2"/>
    <n v="5.7500000000000002E-2"/>
    <n v="112.2975"/>
  </r>
  <r>
    <s v="nonprofit"/>
    <n v="2765"/>
    <x v="3"/>
    <x v="44"/>
    <n v="15"/>
    <n v="1128"/>
    <n v="4.7500000000000001E-2"/>
    <n v="0"/>
    <n v="0"/>
  </r>
  <r>
    <s v="nonprofit"/>
    <n v="2766"/>
    <x v="1"/>
    <x v="32"/>
    <n v="30"/>
    <n v="1390.5"/>
    <n v="6.25E-2"/>
    <n v="0"/>
    <n v="0"/>
  </r>
  <r>
    <s v="profit"/>
    <n v="2767"/>
    <x v="2"/>
    <x v="27"/>
    <n v="14"/>
    <n v="1048.5999999999999"/>
    <n v="0.04"/>
    <n v="0.04"/>
    <n v="41.943999999999996"/>
  </r>
  <r>
    <s v="profit"/>
    <n v="2768"/>
    <x v="3"/>
    <x v="49"/>
    <n v="30"/>
    <n v="2640"/>
    <s v="None"/>
    <n v="0"/>
    <n v="0"/>
  </r>
  <r>
    <s v="profit"/>
    <n v="2769"/>
    <x v="7"/>
    <x v="38"/>
    <n v="24"/>
    <n v="3348"/>
    <n v="0.04"/>
    <n v="0.04"/>
    <n v="133.92000000000002"/>
  </r>
  <r>
    <s v="profit"/>
    <n v="2770"/>
    <x v="2"/>
    <x v="19"/>
    <n v="33"/>
    <n v="2356.1999999999998"/>
    <n v="5.5E-2"/>
    <n v="5.5E-2"/>
    <n v="129.59099999999998"/>
  </r>
  <r>
    <s v="profit"/>
    <n v="2771"/>
    <x v="6"/>
    <x v="23"/>
    <n v="13"/>
    <n v="802.75"/>
    <n v="0.05"/>
    <n v="0.05"/>
    <n v="40.137500000000003"/>
  </r>
  <r>
    <s v="profit"/>
    <n v="2772"/>
    <x v="2"/>
    <x v="44"/>
    <n v="19"/>
    <n v="1290.0999999999999"/>
    <n v="4.7500000000000001E-2"/>
    <n v="4.7500000000000001E-2"/>
    <n v="61.27975"/>
  </r>
  <r>
    <s v="profit"/>
    <n v="2773"/>
    <x v="4"/>
    <x v="31"/>
    <n v="17"/>
    <n v="234.6"/>
    <n v="5.5E-2"/>
    <n v="5.5E-2"/>
    <n v="12.903"/>
  </r>
  <r>
    <s v="profit"/>
    <n v="2774"/>
    <x v="3"/>
    <x v="23"/>
    <n v="22"/>
    <n v="1777.6"/>
    <n v="0.05"/>
    <n v="0.05"/>
    <n v="88.88"/>
  </r>
  <r>
    <s v="profit"/>
    <n v="2775"/>
    <x v="5"/>
    <x v="13"/>
    <n v="29"/>
    <n v="2054.65"/>
    <n v="4.4999999999999998E-2"/>
    <n v="4.4999999999999998E-2"/>
    <n v="92.459249999999997"/>
  </r>
  <r>
    <s v="profit"/>
    <n v="2776"/>
    <x v="5"/>
    <x v="26"/>
    <n v="16"/>
    <n v="1123.2"/>
    <n v="0.04"/>
    <n v="0.04"/>
    <n v="44.928000000000004"/>
  </r>
  <r>
    <s v="profit"/>
    <n v="2777"/>
    <x v="1"/>
    <x v="44"/>
    <n v="14"/>
    <n v="693"/>
    <n v="4.7500000000000001E-2"/>
    <n v="4.7500000000000001E-2"/>
    <n v="32.917499999999997"/>
  </r>
  <r>
    <s v="profit"/>
    <n v="2778"/>
    <x v="5"/>
    <x v="29"/>
    <n v="25"/>
    <n v="1738.75"/>
    <n v="6.8500000000000005E-2"/>
    <n v="6.8500000000000005E-2"/>
    <n v="119.104375"/>
  </r>
  <r>
    <s v="profit"/>
    <n v="2779"/>
    <x v="6"/>
    <x v="39"/>
    <n v="32"/>
    <n v="2204.8000000000002"/>
    <n v="6.5000000000000002E-2"/>
    <n v="6.5000000000000002E-2"/>
    <n v="143.31200000000001"/>
  </r>
  <r>
    <s v="profit"/>
    <n v="2780"/>
    <x v="7"/>
    <x v="39"/>
    <n v="20"/>
    <n v="3000"/>
    <n v="6.5000000000000002E-2"/>
    <n v="6.5000000000000002E-2"/>
    <n v="195"/>
  </r>
  <r>
    <s v="profit"/>
    <n v="2781"/>
    <x v="1"/>
    <x v="38"/>
    <n v="20"/>
    <n v="954"/>
    <n v="0.04"/>
    <n v="0.04"/>
    <n v="38.160000000000004"/>
  </r>
  <r>
    <s v="profit"/>
    <n v="2782"/>
    <x v="5"/>
    <x v="5"/>
    <n v="27"/>
    <n v="1719.9"/>
    <n v="6.25E-2"/>
    <n v="6.25E-2"/>
    <n v="107.49375000000001"/>
  </r>
  <r>
    <s v="profit"/>
    <n v="2783"/>
    <x v="5"/>
    <x v="17"/>
    <n v="24"/>
    <n v="1466.4"/>
    <n v="7.0000000000000007E-2"/>
    <n v="7.0000000000000007E-2"/>
    <n v="102.64800000000001"/>
  </r>
  <r>
    <s v="profit"/>
    <n v="2784"/>
    <x v="4"/>
    <x v="4"/>
    <n v="13"/>
    <n v="212.55"/>
    <n v="6.8750000000000006E-2"/>
    <n v="6.8750000000000006E-2"/>
    <n v="14.612812500000002"/>
  </r>
  <r>
    <s v="profit"/>
    <n v="2785"/>
    <x v="5"/>
    <x v="41"/>
    <n v="12"/>
    <n v="709.8"/>
    <n v="0.04"/>
    <n v="0.04"/>
    <n v="28.391999999999999"/>
  </r>
  <r>
    <s v="profit"/>
    <n v="2786"/>
    <x v="3"/>
    <x v="17"/>
    <n v="35"/>
    <n v="2856"/>
    <n v="7.0000000000000007E-2"/>
    <n v="7.0000000000000007E-2"/>
    <n v="199.92000000000002"/>
  </r>
  <r>
    <s v="profit"/>
    <n v="2787"/>
    <x v="0"/>
    <x v="3"/>
    <n v="32"/>
    <n v="6921.6"/>
    <n v="6.1499999999999999E-2"/>
    <n v="6.1499999999999999E-2"/>
    <n v="425.67840000000001"/>
  </r>
  <r>
    <s v="profit"/>
    <n v="2788"/>
    <x v="6"/>
    <x v="10"/>
    <n v="31"/>
    <n v="2095.6"/>
    <s v="None"/>
    <n v="0"/>
    <n v="0"/>
  </r>
  <r>
    <s v="profit"/>
    <n v="2789"/>
    <x v="0"/>
    <x v="19"/>
    <n v="30"/>
    <n v="6426"/>
    <n v="5.5E-2"/>
    <n v="5.5E-2"/>
    <n v="353.43"/>
  </r>
  <r>
    <s v="profit"/>
    <n v="2790"/>
    <x v="0"/>
    <x v="28"/>
    <n v="16"/>
    <n v="3091.2"/>
    <s v="None"/>
    <n v="0"/>
    <n v="0"/>
  </r>
  <r>
    <s v="profit"/>
    <n v="2791"/>
    <x v="6"/>
    <x v="6"/>
    <n v="28"/>
    <n v="1638"/>
    <n v="7.0000000000000007E-2"/>
    <n v="7.0000000000000007E-2"/>
    <n v="114.66000000000001"/>
  </r>
  <r>
    <s v="profit"/>
    <n v="2792"/>
    <x v="1"/>
    <x v="50"/>
    <n v="32"/>
    <n v="1310.4000000000001"/>
    <n v="0.06"/>
    <n v="0.06"/>
    <n v="78.624000000000009"/>
  </r>
  <r>
    <s v="profit"/>
    <n v="2793"/>
    <x v="3"/>
    <x v="14"/>
    <n v="28"/>
    <n v="2464"/>
    <n v="0.06"/>
    <n v="0.06"/>
    <n v="147.84"/>
  </r>
  <r>
    <s v="profit"/>
    <n v="2794"/>
    <x v="5"/>
    <x v="18"/>
    <n v="32"/>
    <n v="2225.6"/>
    <n v="0.06"/>
    <n v="0.06"/>
    <n v="133.536"/>
  </r>
  <r>
    <s v="profit"/>
    <n v="2795"/>
    <x v="0"/>
    <x v="23"/>
    <n v="29"/>
    <n v="6090"/>
    <n v="0.05"/>
    <n v="0.05"/>
    <n v="304.5"/>
  </r>
  <r>
    <s v="profit"/>
    <n v="2796"/>
    <x v="5"/>
    <x v="44"/>
    <n v="12"/>
    <n v="803.4"/>
    <n v="4.7500000000000001E-2"/>
    <n v="4.7500000000000001E-2"/>
    <n v="38.161499999999997"/>
  </r>
  <r>
    <s v="profit"/>
    <n v="2797"/>
    <x v="3"/>
    <x v="37"/>
    <n v="29"/>
    <n v="2250.4"/>
    <n v="7.0000000000000007E-2"/>
    <n v="7.0000000000000007E-2"/>
    <n v="157.52800000000002"/>
  </r>
  <r>
    <s v="profit"/>
    <n v="2798"/>
    <x v="5"/>
    <x v="32"/>
    <n v="11"/>
    <n v="722.15"/>
    <n v="6.25E-2"/>
    <n v="6.25E-2"/>
    <n v="45.134374999999999"/>
  </r>
  <r>
    <s v="profit"/>
    <n v="2799"/>
    <x v="2"/>
    <x v="22"/>
    <n v="32"/>
    <n v="2307.1999999999998"/>
    <n v="0.04"/>
    <n v="0.04"/>
    <n v="92.287999999999997"/>
  </r>
  <r>
    <s v="profit"/>
    <n v="2800"/>
    <x v="1"/>
    <x v="1"/>
    <n v="34"/>
    <n v="1499.4"/>
    <n v="0.06"/>
    <n v="0.06"/>
    <n v="89.963999999999999"/>
  </r>
  <r>
    <s v="profit"/>
    <n v="2801"/>
    <x v="4"/>
    <x v="35"/>
    <n v="24"/>
    <n v="396"/>
    <n v="5.7500000000000002E-2"/>
    <n v="5.7500000000000002E-2"/>
    <n v="22.77"/>
  </r>
  <r>
    <s v="profit"/>
    <n v="2802"/>
    <x v="5"/>
    <x v="39"/>
    <n v="22"/>
    <n v="1301.3"/>
    <n v="6.5000000000000002E-2"/>
    <n v="6.5000000000000002E-2"/>
    <n v="84.584500000000006"/>
  </r>
  <r>
    <s v="profit"/>
    <n v="2803"/>
    <x v="4"/>
    <x v="12"/>
    <n v="11"/>
    <n v="163.35"/>
    <n v="0.04"/>
    <n v="0.04"/>
    <n v="6.5339999999999998"/>
  </r>
  <r>
    <s v="profit"/>
    <n v="2804"/>
    <x v="0"/>
    <x v="27"/>
    <n v="34"/>
    <n v="6497.4"/>
    <n v="0.04"/>
    <n v="0.04"/>
    <n v="259.89600000000002"/>
  </r>
  <r>
    <s v="profit"/>
    <n v="2805"/>
    <x v="4"/>
    <x v="11"/>
    <n v="27"/>
    <n v="376.65"/>
    <n v="5.9499999999999997E-2"/>
    <n v="5.9499999999999997E-2"/>
    <n v="22.410674999999998"/>
  </r>
  <r>
    <s v="profit"/>
    <n v="2806"/>
    <x v="6"/>
    <x v="50"/>
    <n v="15"/>
    <n v="975"/>
    <n v="0.06"/>
    <n v="0.06"/>
    <n v="58.5"/>
  </r>
  <r>
    <s v="profit"/>
    <n v="2807"/>
    <x v="1"/>
    <x v="14"/>
    <n v="23"/>
    <n v="1014.3"/>
    <n v="0.06"/>
    <n v="0.06"/>
    <n v="60.857999999999997"/>
  </r>
  <r>
    <s v="profit"/>
    <n v="2808"/>
    <x v="6"/>
    <x v="10"/>
    <n v="22"/>
    <n v="1415.7"/>
    <s v="None"/>
    <n v="0"/>
    <n v="0"/>
  </r>
  <r>
    <s v="profit"/>
    <n v="2809"/>
    <x v="5"/>
    <x v="10"/>
    <n v="15"/>
    <n v="877.5"/>
    <s v="None"/>
    <n v="0"/>
    <n v="0"/>
  </r>
  <r>
    <s v="profit"/>
    <n v="2810"/>
    <x v="7"/>
    <x v="48"/>
    <n v="27"/>
    <n v="4293"/>
    <n v="5.2999999999999999E-2"/>
    <n v="5.2999999999999999E-2"/>
    <n v="227.529"/>
  </r>
  <r>
    <s v="profit"/>
    <n v="2811"/>
    <x v="7"/>
    <x v="11"/>
    <n v="31"/>
    <n v="4882.5"/>
    <n v="5.9499999999999997E-2"/>
    <n v="5.9499999999999997E-2"/>
    <n v="290.50874999999996"/>
  </r>
  <r>
    <s v="profit"/>
    <n v="2812"/>
    <x v="7"/>
    <x v="28"/>
    <n v="25"/>
    <n v="3525"/>
    <s v="None"/>
    <n v="0"/>
    <n v="0"/>
  </r>
  <r>
    <s v="nonprofit"/>
    <n v="2813"/>
    <x v="1"/>
    <x v="48"/>
    <n v="31"/>
    <n v="1381.05"/>
    <n v="5.2999999999999999E-2"/>
    <n v="0"/>
    <n v="0"/>
  </r>
  <r>
    <s v="profit"/>
    <n v="2814"/>
    <x v="5"/>
    <x v="12"/>
    <n v="18"/>
    <n v="1123.2"/>
    <n v="0.04"/>
    <n v="0.04"/>
    <n v="44.928000000000004"/>
  </r>
  <r>
    <s v="profit"/>
    <n v="2815"/>
    <x v="3"/>
    <x v="29"/>
    <n v="11"/>
    <n v="880"/>
    <n v="6.8500000000000005E-2"/>
    <n v="6.8500000000000005E-2"/>
    <n v="60.28"/>
  </r>
  <r>
    <s v="profit"/>
    <n v="2816"/>
    <x v="0"/>
    <x v="5"/>
    <n v="22"/>
    <n v="4250.3999999999996"/>
    <n v="6.25E-2"/>
    <n v="6.25E-2"/>
    <n v="265.64999999999998"/>
  </r>
  <r>
    <s v="profit"/>
    <n v="2817"/>
    <x v="3"/>
    <x v="34"/>
    <n v="25"/>
    <n v="2000"/>
    <n v="5.1249999999999997E-2"/>
    <n v="5.1249999999999997E-2"/>
    <n v="102.5"/>
  </r>
  <r>
    <s v="profit"/>
    <n v="2818"/>
    <x v="5"/>
    <x v="9"/>
    <n v="34"/>
    <n v="2055.3000000000002"/>
    <n v="0.06"/>
    <n v="0.06"/>
    <n v="123.31800000000001"/>
  </r>
  <r>
    <s v="profit"/>
    <n v="2819"/>
    <x v="5"/>
    <x v="38"/>
    <n v="29"/>
    <n v="1828.45"/>
    <n v="0.04"/>
    <n v="0.04"/>
    <n v="73.138000000000005"/>
  </r>
  <r>
    <s v="profit"/>
    <n v="2820"/>
    <x v="5"/>
    <x v="31"/>
    <n v="20"/>
    <n v="1417"/>
    <n v="5.5E-2"/>
    <n v="5.5E-2"/>
    <n v="77.935000000000002"/>
  </r>
  <r>
    <s v="profit"/>
    <n v="2821"/>
    <x v="3"/>
    <x v="31"/>
    <n v="35"/>
    <n v="2576"/>
    <n v="5.5E-2"/>
    <n v="5.5E-2"/>
    <n v="141.68"/>
  </r>
  <r>
    <s v="profit"/>
    <n v="2822"/>
    <x v="3"/>
    <x v="48"/>
    <n v="24"/>
    <n v="2054.4"/>
    <n v="5.2999999999999999E-2"/>
    <n v="5.2999999999999999E-2"/>
    <n v="108.8832"/>
  </r>
  <r>
    <s v="profit"/>
    <n v="2823"/>
    <x v="5"/>
    <x v="23"/>
    <n v="30"/>
    <n v="2047.5"/>
    <n v="0.05"/>
    <n v="0.05"/>
    <n v="102.375"/>
  </r>
  <r>
    <s v="profit"/>
    <n v="2824"/>
    <x v="6"/>
    <x v="32"/>
    <n v="28"/>
    <n v="1783.6"/>
    <n v="6.25E-2"/>
    <n v="6.25E-2"/>
    <n v="111.47499999999999"/>
  </r>
  <r>
    <s v="profit"/>
    <n v="2825"/>
    <x v="7"/>
    <x v="14"/>
    <n v="20"/>
    <n v="2970"/>
    <n v="0.06"/>
    <n v="0.06"/>
    <n v="178.2"/>
  </r>
  <r>
    <s v="profit"/>
    <n v="2826"/>
    <x v="1"/>
    <x v="14"/>
    <n v="29"/>
    <n v="1226.7"/>
    <n v="0.06"/>
    <n v="0.06"/>
    <n v="73.602000000000004"/>
  </r>
  <r>
    <s v="profit"/>
    <n v="2827"/>
    <x v="0"/>
    <x v="22"/>
    <n v="11"/>
    <n v="2102.1"/>
    <n v="0.04"/>
    <n v="0.04"/>
    <n v="84.084000000000003"/>
  </r>
  <r>
    <s v="profit"/>
    <n v="2828"/>
    <x v="1"/>
    <x v="9"/>
    <n v="30"/>
    <n v="1485"/>
    <n v="0.06"/>
    <n v="0.06"/>
    <n v="89.1"/>
  </r>
  <r>
    <s v="profit"/>
    <n v="2829"/>
    <x v="0"/>
    <x v="0"/>
    <n v="31"/>
    <n v="6184.5"/>
    <n v="6.25E-2"/>
    <n v="6.25E-2"/>
    <n v="386.53125"/>
  </r>
  <r>
    <s v="profit"/>
    <n v="2830"/>
    <x v="6"/>
    <x v="24"/>
    <n v="21"/>
    <n v="1501.5"/>
    <n v="0.06"/>
    <n v="0.06"/>
    <n v="90.09"/>
  </r>
  <r>
    <s v="nonprofit"/>
    <n v="2831"/>
    <x v="0"/>
    <x v="29"/>
    <n v="15"/>
    <n v="3024"/>
    <n v="6.8500000000000005E-2"/>
    <n v="0"/>
    <n v="0"/>
  </r>
  <r>
    <s v="profit"/>
    <n v="2832"/>
    <x v="4"/>
    <x v="3"/>
    <n v="19"/>
    <n v="276.45"/>
    <n v="6.1499999999999999E-2"/>
    <n v="6.1499999999999999E-2"/>
    <n v="17.001674999999999"/>
  </r>
  <r>
    <s v="profit"/>
    <n v="2833"/>
    <x v="7"/>
    <x v="35"/>
    <n v="28"/>
    <n v="4536"/>
    <n v="5.7500000000000002E-2"/>
    <n v="5.7500000000000002E-2"/>
    <n v="260.82"/>
  </r>
  <r>
    <s v="profit"/>
    <n v="2834"/>
    <x v="5"/>
    <x v="49"/>
    <n v="25"/>
    <n v="1608.75"/>
    <s v="None"/>
    <n v="0"/>
    <n v="0"/>
  </r>
  <r>
    <s v="profit"/>
    <n v="2835"/>
    <x v="2"/>
    <x v="38"/>
    <n v="33"/>
    <n v="2402.4"/>
    <n v="0.04"/>
    <n v="0.04"/>
    <n v="96.096000000000004"/>
  </r>
  <r>
    <s v="profit"/>
    <n v="2836"/>
    <x v="6"/>
    <x v="16"/>
    <n v="22"/>
    <n v="1415.7"/>
    <s v="None"/>
    <n v="0"/>
    <n v="0"/>
  </r>
  <r>
    <s v="profit"/>
    <n v="2837"/>
    <x v="4"/>
    <x v="41"/>
    <n v="19"/>
    <n v="302.10000000000002"/>
    <n v="0.04"/>
    <n v="0.04"/>
    <n v="12.084000000000001"/>
  </r>
  <r>
    <s v="profit"/>
    <n v="2838"/>
    <x v="5"/>
    <x v="31"/>
    <n v="34"/>
    <n v="1989"/>
    <n v="5.5E-2"/>
    <n v="5.5E-2"/>
    <n v="109.395"/>
  </r>
  <r>
    <s v="profit"/>
    <n v="2839"/>
    <x v="1"/>
    <x v="7"/>
    <n v="13"/>
    <n v="561.6"/>
    <n v="4.2250000000000003E-2"/>
    <n v="4.2250000000000003E-2"/>
    <n v="23.727600000000002"/>
  </r>
  <r>
    <s v="profit"/>
    <n v="2840"/>
    <x v="6"/>
    <x v="39"/>
    <n v="27"/>
    <n v="1649.7"/>
    <n v="6.5000000000000002E-2"/>
    <n v="6.5000000000000002E-2"/>
    <n v="107.23050000000001"/>
  </r>
  <r>
    <s v="profit"/>
    <n v="2841"/>
    <x v="0"/>
    <x v="34"/>
    <n v="19"/>
    <n v="3870.3"/>
    <n v="5.1249999999999997E-2"/>
    <n v="5.1249999999999997E-2"/>
    <n v="198.35287500000001"/>
  </r>
  <r>
    <s v="profit"/>
    <n v="2842"/>
    <x v="7"/>
    <x v="41"/>
    <n v="29"/>
    <n v="4176"/>
    <n v="0.04"/>
    <n v="0.04"/>
    <n v="167.04"/>
  </r>
  <r>
    <s v="profit"/>
    <n v="2843"/>
    <x v="3"/>
    <x v="17"/>
    <n v="25"/>
    <n v="1800"/>
    <n v="7.0000000000000007E-2"/>
    <n v="7.0000000000000007E-2"/>
    <n v="126.00000000000001"/>
  </r>
  <r>
    <s v="profit"/>
    <n v="2844"/>
    <x v="5"/>
    <x v="0"/>
    <n v="30"/>
    <n v="1969.5"/>
    <n v="6.25E-2"/>
    <n v="6.25E-2"/>
    <n v="123.09375"/>
  </r>
  <r>
    <s v="profit"/>
    <n v="2845"/>
    <x v="2"/>
    <x v="44"/>
    <n v="17"/>
    <n v="1178.0999999999999"/>
    <n v="4.7500000000000001E-2"/>
    <n v="4.7500000000000001E-2"/>
    <n v="55.95975"/>
  </r>
  <r>
    <s v="profit"/>
    <n v="2846"/>
    <x v="3"/>
    <x v="13"/>
    <n v="15"/>
    <n v="1080"/>
    <n v="4.4999999999999998E-2"/>
    <n v="4.4999999999999998E-2"/>
    <n v="48.6"/>
  </r>
  <r>
    <s v="profit"/>
    <n v="2847"/>
    <x v="7"/>
    <x v="7"/>
    <n v="22"/>
    <n v="3630"/>
    <n v="4.2250000000000003E-2"/>
    <n v="4.2250000000000003E-2"/>
    <n v="153.36750000000001"/>
  </r>
  <r>
    <s v="profit"/>
    <n v="2848"/>
    <x v="3"/>
    <x v="15"/>
    <n v="34"/>
    <n v="2774.4"/>
    <n v="0.06"/>
    <n v="0.06"/>
    <n v="166.464"/>
  </r>
  <r>
    <s v="profit"/>
    <n v="2849"/>
    <x v="0"/>
    <x v="2"/>
    <n v="35"/>
    <n v="7570.5"/>
    <n v="7.0000000000000007E-2"/>
    <n v="7.0000000000000007E-2"/>
    <n v="529.93500000000006"/>
  </r>
  <r>
    <s v="profit"/>
    <n v="2850"/>
    <x v="4"/>
    <x v="35"/>
    <n v="22"/>
    <n v="300.3"/>
    <n v="5.7500000000000002E-2"/>
    <n v="5.7500000000000002E-2"/>
    <n v="17.267250000000001"/>
  </r>
  <r>
    <s v="nonprofit"/>
    <n v="2851"/>
    <x v="4"/>
    <x v="44"/>
    <n v="31"/>
    <n v="483.6"/>
    <n v="4.7500000000000001E-2"/>
    <n v="0"/>
    <n v="0"/>
  </r>
  <r>
    <s v="profit"/>
    <n v="2852"/>
    <x v="5"/>
    <x v="34"/>
    <n v="12"/>
    <n v="795.6"/>
    <n v="5.1249999999999997E-2"/>
    <n v="5.1249999999999997E-2"/>
    <n v="40.774499999999996"/>
  </r>
  <r>
    <s v="profit"/>
    <n v="2853"/>
    <x v="6"/>
    <x v="40"/>
    <n v="10"/>
    <n v="702"/>
    <n v="0.06"/>
    <n v="0.06"/>
    <n v="42.12"/>
  </r>
  <r>
    <s v="profit"/>
    <n v="2854"/>
    <x v="2"/>
    <x v="50"/>
    <n v="10"/>
    <n v="679"/>
    <n v="0.06"/>
    <n v="0.06"/>
    <n v="40.74"/>
  </r>
  <r>
    <s v="profit"/>
    <n v="2855"/>
    <x v="4"/>
    <x v="18"/>
    <n v="27"/>
    <n v="421.2"/>
    <n v="0.06"/>
    <n v="0.06"/>
    <n v="25.271999999999998"/>
  </r>
  <r>
    <s v="profit"/>
    <n v="2856"/>
    <x v="7"/>
    <x v="3"/>
    <n v="14"/>
    <n v="2016"/>
    <n v="6.1499999999999999E-2"/>
    <n v="6.1499999999999999E-2"/>
    <n v="123.98399999999999"/>
  </r>
  <r>
    <s v="profit"/>
    <n v="2857"/>
    <x v="2"/>
    <x v="13"/>
    <n v="19"/>
    <n v="1436.4"/>
    <n v="4.4999999999999998E-2"/>
    <n v="4.4999999999999998E-2"/>
    <n v="64.638000000000005"/>
  </r>
  <r>
    <s v="profit"/>
    <n v="2858"/>
    <x v="6"/>
    <x v="13"/>
    <n v="31"/>
    <n v="1833.65"/>
    <n v="4.4999999999999998E-2"/>
    <n v="4.4999999999999998E-2"/>
    <n v="82.514250000000004"/>
  </r>
  <r>
    <s v="profit"/>
    <n v="2859"/>
    <x v="3"/>
    <x v="39"/>
    <n v="19"/>
    <n v="1641.6"/>
    <n v="6.5000000000000002E-2"/>
    <n v="6.5000000000000002E-2"/>
    <n v="106.70399999999999"/>
  </r>
  <r>
    <s v="nonprofit"/>
    <n v="2860"/>
    <x v="0"/>
    <x v="14"/>
    <n v="22"/>
    <n v="4989.6000000000004"/>
    <n v="0.06"/>
    <n v="0"/>
    <n v="0"/>
  </r>
  <r>
    <s v="profit"/>
    <n v="2861"/>
    <x v="1"/>
    <x v="34"/>
    <n v="29"/>
    <n v="1409.4"/>
    <n v="5.1249999999999997E-2"/>
    <n v="5.1249999999999997E-2"/>
    <n v="72.231750000000005"/>
  </r>
  <r>
    <s v="profit"/>
    <n v="2862"/>
    <x v="0"/>
    <x v="19"/>
    <n v="19"/>
    <n v="3870.3"/>
    <n v="5.5E-2"/>
    <n v="5.5E-2"/>
    <n v="212.8665"/>
  </r>
  <r>
    <s v="profit"/>
    <n v="2863"/>
    <x v="7"/>
    <x v="0"/>
    <n v="30"/>
    <n v="4500"/>
    <n v="6.25E-2"/>
    <n v="6.25E-2"/>
    <n v="281.25"/>
  </r>
  <r>
    <s v="profit"/>
    <n v="2864"/>
    <x v="4"/>
    <x v="13"/>
    <n v="17"/>
    <n v="280.5"/>
    <n v="4.4999999999999998E-2"/>
    <n v="4.4999999999999998E-2"/>
    <n v="12.622499999999999"/>
  </r>
  <r>
    <s v="profit"/>
    <n v="2865"/>
    <x v="5"/>
    <x v="12"/>
    <n v="22"/>
    <n v="1501.5"/>
    <n v="0.04"/>
    <n v="0.04"/>
    <n v="60.06"/>
  </r>
  <r>
    <s v="profit"/>
    <n v="2866"/>
    <x v="7"/>
    <x v="2"/>
    <n v="28"/>
    <n v="4452"/>
    <n v="7.0000000000000007E-2"/>
    <n v="7.0000000000000007E-2"/>
    <n v="311.64000000000004"/>
  </r>
  <r>
    <s v="profit"/>
    <n v="2867"/>
    <x v="2"/>
    <x v="32"/>
    <n v="11"/>
    <n v="839.3"/>
    <n v="6.25E-2"/>
    <n v="6.25E-2"/>
    <n v="52.456249999999997"/>
  </r>
  <r>
    <s v="profit"/>
    <n v="2868"/>
    <x v="3"/>
    <x v="22"/>
    <n v="26"/>
    <n v="2204.8000000000002"/>
    <n v="0.04"/>
    <n v="0.04"/>
    <n v="88.192000000000007"/>
  </r>
  <r>
    <s v="profit"/>
    <n v="2869"/>
    <x v="4"/>
    <x v="40"/>
    <n v="18"/>
    <n v="283.5"/>
    <n v="0.06"/>
    <n v="0.06"/>
    <n v="17.009999999999998"/>
  </r>
  <r>
    <s v="profit"/>
    <n v="2870"/>
    <x v="6"/>
    <x v="22"/>
    <n v="35"/>
    <n v="2070.25"/>
    <n v="0.04"/>
    <n v="0.04"/>
    <n v="82.81"/>
  </r>
  <r>
    <s v="nonprofit"/>
    <n v="2871"/>
    <x v="2"/>
    <x v="9"/>
    <n v="19"/>
    <n v="1369.9"/>
    <n v="0.06"/>
    <n v="0"/>
    <n v="0"/>
  </r>
  <r>
    <s v="nonprofit"/>
    <n v="2872"/>
    <x v="7"/>
    <x v="32"/>
    <n v="24"/>
    <n v="3636"/>
    <n v="6.25E-2"/>
    <n v="0"/>
    <n v="0"/>
  </r>
  <r>
    <s v="profit"/>
    <n v="2873"/>
    <x v="6"/>
    <x v="42"/>
    <n v="15"/>
    <n v="1072.5"/>
    <n v="0.04"/>
    <n v="0.04"/>
    <n v="42.9"/>
  </r>
  <r>
    <s v="profit"/>
    <n v="2874"/>
    <x v="4"/>
    <x v="34"/>
    <n v="18"/>
    <n v="275.39999999999998"/>
    <n v="5.1249999999999997E-2"/>
    <n v="5.1249999999999997E-2"/>
    <n v="14.114249999999998"/>
  </r>
  <r>
    <s v="profit"/>
    <n v="2875"/>
    <x v="3"/>
    <x v="32"/>
    <n v="28"/>
    <n v="2016"/>
    <n v="6.25E-2"/>
    <n v="6.25E-2"/>
    <n v="126"/>
  </r>
  <r>
    <s v="profit"/>
    <n v="2876"/>
    <x v="1"/>
    <x v="41"/>
    <n v="24"/>
    <n v="1004.4"/>
    <n v="0.04"/>
    <n v="0.04"/>
    <n v="40.176000000000002"/>
  </r>
  <r>
    <s v="profit"/>
    <n v="2877"/>
    <x v="6"/>
    <x v="18"/>
    <n v="13"/>
    <n v="794.3"/>
    <n v="0.06"/>
    <n v="0.06"/>
    <n v="47.657999999999994"/>
  </r>
  <r>
    <s v="profit"/>
    <n v="2878"/>
    <x v="2"/>
    <x v="18"/>
    <n v="16"/>
    <n v="1232"/>
    <n v="0.06"/>
    <n v="0.06"/>
    <n v="73.92"/>
  </r>
  <r>
    <s v="profit"/>
    <n v="2879"/>
    <x v="4"/>
    <x v="5"/>
    <n v="21"/>
    <n v="333.9"/>
    <n v="6.25E-2"/>
    <n v="6.25E-2"/>
    <n v="20.868749999999999"/>
  </r>
  <r>
    <s v="profit"/>
    <n v="2880"/>
    <x v="2"/>
    <x v="2"/>
    <n v="21"/>
    <n v="1381.8"/>
    <n v="7.0000000000000007E-2"/>
    <n v="7.0000000000000007E-2"/>
    <n v="96.725999999999999"/>
  </r>
  <r>
    <s v="profit"/>
    <n v="2881"/>
    <x v="3"/>
    <x v="12"/>
    <n v="20"/>
    <n v="1488"/>
    <n v="0.04"/>
    <n v="0.04"/>
    <n v="59.52"/>
  </r>
  <r>
    <s v="profit"/>
    <n v="2882"/>
    <x v="5"/>
    <x v="19"/>
    <n v="23"/>
    <n v="1375.4"/>
    <n v="5.5E-2"/>
    <n v="5.5E-2"/>
    <n v="75.647000000000006"/>
  </r>
  <r>
    <s v="profit"/>
    <n v="2883"/>
    <x v="2"/>
    <x v="45"/>
    <n v="19"/>
    <n v="1343.3"/>
    <n v="2.9000000000000001E-2"/>
    <n v="2.9000000000000001E-2"/>
    <n v="38.9557"/>
  </r>
  <r>
    <s v="profit"/>
    <n v="2884"/>
    <x v="6"/>
    <x v="49"/>
    <n v="16"/>
    <n v="956.8"/>
    <s v="None"/>
    <n v="0"/>
    <n v="0"/>
  </r>
  <r>
    <s v="profit"/>
    <n v="2885"/>
    <x v="1"/>
    <x v="1"/>
    <n v="21"/>
    <n v="1011.15"/>
    <n v="0.06"/>
    <n v="0.06"/>
    <n v="60.668999999999997"/>
  </r>
  <r>
    <s v="profit"/>
    <n v="2886"/>
    <x v="1"/>
    <x v="20"/>
    <n v="26"/>
    <n v="1193.4000000000001"/>
    <n v="0.06"/>
    <n v="0.06"/>
    <n v="71.603999999999999"/>
  </r>
  <r>
    <s v="profit"/>
    <n v="2887"/>
    <x v="6"/>
    <x v="20"/>
    <n v="24"/>
    <n v="1513.2"/>
    <n v="0.06"/>
    <n v="0.06"/>
    <n v="90.792000000000002"/>
  </r>
  <r>
    <s v="profit"/>
    <n v="2888"/>
    <x v="0"/>
    <x v="22"/>
    <n v="22"/>
    <n v="4250.3999999999996"/>
    <n v="0.04"/>
    <n v="0.04"/>
    <n v="170.01599999999999"/>
  </r>
  <r>
    <s v="profit"/>
    <n v="2889"/>
    <x v="5"/>
    <x v="6"/>
    <n v="24"/>
    <n v="1419.6"/>
    <n v="7.0000000000000007E-2"/>
    <n v="7.0000000000000007E-2"/>
    <n v="99.372"/>
  </r>
  <r>
    <s v="profit"/>
    <n v="2890"/>
    <x v="6"/>
    <x v="18"/>
    <n v="22"/>
    <n v="1530.1"/>
    <n v="0.06"/>
    <n v="0.06"/>
    <n v="91.805999999999997"/>
  </r>
  <r>
    <s v="profit"/>
    <n v="2891"/>
    <x v="1"/>
    <x v="40"/>
    <n v="23"/>
    <n v="983.25"/>
    <n v="0.06"/>
    <n v="0.06"/>
    <n v="58.994999999999997"/>
  </r>
  <r>
    <s v="profit"/>
    <n v="2892"/>
    <x v="3"/>
    <x v="48"/>
    <n v="30"/>
    <n v="2280"/>
    <n v="5.2999999999999999E-2"/>
    <n v="5.2999999999999999E-2"/>
    <n v="120.84"/>
  </r>
  <r>
    <s v="profit"/>
    <n v="2893"/>
    <x v="7"/>
    <x v="28"/>
    <n v="26"/>
    <n v="4017"/>
    <s v="None"/>
    <n v="0"/>
    <n v="0"/>
  </r>
  <r>
    <s v="profit"/>
    <n v="2894"/>
    <x v="5"/>
    <x v="8"/>
    <n v="17"/>
    <n v="1071.8499999999999"/>
    <n v="5.6000000000000001E-2"/>
    <n v="5.6000000000000001E-2"/>
    <n v="60.023599999999995"/>
  </r>
  <r>
    <s v="profit"/>
    <n v="2895"/>
    <x v="4"/>
    <x v="14"/>
    <n v="22"/>
    <n v="300.3"/>
    <n v="0.06"/>
    <n v="0.06"/>
    <n v="18.018000000000001"/>
  </r>
  <r>
    <s v="profit"/>
    <n v="2896"/>
    <x v="1"/>
    <x v="38"/>
    <n v="18"/>
    <n v="785.7"/>
    <n v="0.04"/>
    <n v="0.04"/>
    <n v="31.428000000000001"/>
  </r>
  <r>
    <s v="profit"/>
    <n v="2897"/>
    <x v="1"/>
    <x v="2"/>
    <n v="32"/>
    <n v="1540.8"/>
    <n v="7.0000000000000007E-2"/>
    <n v="7.0000000000000007E-2"/>
    <n v="107.85600000000001"/>
  </r>
  <r>
    <s v="profit"/>
    <n v="2898"/>
    <x v="0"/>
    <x v="33"/>
    <n v="19"/>
    <n v="3830.4"/>
    <n v="0.05"/>
    <n v="0.05"/>
    <n v="191.52"/>
  </r>
  <r>
    <s v="profit"/>
    <n v="2899"/>
    <x v="7"/>
    <x v="20"/>
    <n v="22"/>
    <n v="3135"/>
    <n v="0.06"/>
    <n v="0.06"/>
    <n v="188.1"/>
  </r>
  <r>
    <s v="profit"/>
    <n v="2900"/>
    <x v="5"/>
    <x v="46"/>
    <n v="17"/>
    <n v="1027.6500000000001"/>
    <n v="0.06"/>
    <n v="0.06"/>
    <n v="61.659000000000006"/>
  </r>
  <r>
    <s v="profit"/>
    <n v="2901"/>
    <x v="7"/>
    <x v="44"/>
    <n v="13"/>
    <n v="1852.5"/>
    <n v="4.7500000000000001E-2"/>
    <n v="4.7500000000000001E-2"/>
    <n v="87.993750000000006"/>
  </r>
  <r>
    <s v="profit"/>
    <n v="2902"/>
    <x v="3"/>
    <x v="19"/>
    <n v="19"/>
    <n v="1444"/>
    <n v="5.5E-2"/>
    <n v="5.5E-2"/>
    <n v="79.42"/>
  </r>
  <r>
    <s v="profit"/>
    <n v="2903"/>
    <x v="3"/>
    <x v="15"/>
    <n v="21"/>
    <n v="1646.4"/>
    <n v="0.06"/>
    <n v="0.06"/>
    <n v="98.784000000000006"/>
  </r>
  <r>
    <s v="profit"/>
    <n v="2904"/>
    <x v="5"/>
    <x v="50"/>
    <n v="25"/>
    <n v="1462.5"/>
    <n v="0.06"/>
    <n v="0.06"/>
    <n v="87.75"/>
  </r>
  <r>
    <s v="nonprofit"/>
    <n v="2905"/>
    <x v="2"/>
    <x v="45"/>
    <n v="27"/>
    <n v="2022.3"/>
    <n v="2.9000000000000001E-2"/>
    <n v="0"/>
    <n v="0"/>
  </r>
  <r>
    <s v="profit"/>
    <n v="2906"/>
    <x v="6"/>
    <x v="32"/>
    <n v="18"/>
    <n v="1134.9000000000001"/>
    <n v="6.25E-2"/>
    <n v="6.25E-2"/>
    <n v="70.931250000000006"/>
  </r>
  <r>
    <s v="profit"/>
    <n v="2907"/>
    <x v="6"/>
    <x v="16"/>
    <n v="16"/>
    <n v="988"/>
    <s v="None"/>
    <n v="0"/>
    <n v="0"/>
  </r>
  <r>
    <s v="profit"/>
    <n v="2908"/>
    <x v="7"/>
    <x v="29"/>
    <n v="12"/>
    <n v="1638"/>
    <n v="6.8500000000000005E-2"/>
    <n v="6.8500000000000005E-2"/>
    <n v="112.203"/>
  </r>
  <r>
    <s v="profit"/>
    <n v="2909"/>
    <x v="1"/>
    <x v="9"/>
    <n v="17"/>
    <n v="765"/>
    <n v="0.06"/>
    <n v="0.06"/>
    <n v="45.9"/>
  </r>
  <r>
    <s v="profit"/>
    <n v="2910"/>
    <x v="5"/>
    <x v="17"/>
    <n v="17"/>
    <n v="1116.05"/>
    <n v="7.0000000000000007E-2"/>
    <n v="7.0000000000000007E-2"/>
    <n v="78.123500000000007"/>
  </r>
  <r>
    <s v="profit"/>
    <n v="2911"/>
    <x v="7"/>
    <x v="41"/>
    <n v="34"/>
    <n v="4896"/>
    <n v="0.04"/>
    <n v="0.04"/>
    <n v="195.84"/>
  </r>
  <r>
    <s v="profit"/>
    <n v="2912"/>
    <x v="4"/>
    <x v="14"/>
    <n v="29"/>
    <n v="439.35"/>
    <n v="0.06"/>
    <n v="0.06"/>
    <n v="26.361000000000001"/>
  </r>
  <r>
    <s v="profit"/>
    <n v="2913"/>
    <x v="7"/>
    <x v="26"/>
    <n v="17"/>
    <n v="2728.5"/>
    <n v="0.04"/>
    <n v="0.04"/>
    <n v="109.14"/>
  </r>
  <r>
    <s v="profit"/>
    <n v="2914"/>
    <x v="5"/>
    <x v="46"/>
    <n v="23"/>
    <n v="1420.25"/>
    <n v="0.06"/>
    <n v="0.06"/>
    <n v="85.215000000000003"/>
  </r>
  <r>
    <s v="profit"/>
    <n v="2915"/>
    <x v="3"/>
    <x v="50"/>
    <n v="30"/>
    <n v="2400"/>
    <n v="0.06"/>
    <n v="0.06"/>
    <n v="144"/>
  </r>
  <r>
    <s v="profit"/>
    <n v="2916"/>
    <x v="2"/>
    <x v="38"/>
    <n v="26"/>
    <n v="1965.6"/>
    <n v="0.04"/>
    <n v="0.04"/>
    <n v="78.623999999999995"/>
  </r>
  <r>
    <s v="profit"/>
    <n v="2917"/>
    <x v="7"/>
    <x v="23"/>
    <n v="17"/>
    <n v="2728.5"/>
    <n v="0.05"/>
    <n v="0.05"/>
    <n v="136.42500000000001"/>
  </r>
  <r>
    <s v="nonprofit"/>
    <n v="2918"/>
    <x v="5"/>
    <x v="46"/>
    <n v="28"/>
    <n v="1747.2"/>
    <n v="0.06"/>
    <n v="0"/>
    <n v="0"/>
  </r>
  <r>
    <s v="profit"/>
    <n v="2919"/>
    <x v="5"/>
    <x v="12"/>
    <n v="19"/>
    <n v="1272.05"/>
    <n v="0.04"/>
    <n v="0.04"/>
    <n v="50.881999999999998"/>
  </r>
  <r>
    <s v="profit"/>
    <n v="2920"/>
    <x v="1"/>
    <x v="14"/>
    <n v="11"/>
    <n v="519.75"/>
    <n v="0.06"/>
    <n v="0.06"/>
    <n v="31.184999999999999"/>
  </r>
  <r>
    <s v="profit"/>
    <n v="2921"/>
    <x v="4"/>
    <x v="22"/>
    <n v="16"/>
    <n v="216"/>
    <n v="0.04"/>
    <n v="0.04"/>
    <n v="8.64"/>
  </r>
  <r>
    <s v="profit"/>
    <n v="2922"/>
    <x v="2"/>
    <x v="9"/>
    <n v="17"/>
    <n v="1154.3"/>
    <n v="0.06"/>
    <n v="0.06"/>
    <n v="69.257999999999996"/>
  </r>
  <r>
    <s v="nonprofit"/>
    <n v="2923"/>
    <x v="4"/>
    <x v="6"/>
    <n v="19"/>
    <n v="270.75"/>
    <n v="7.0000000000000007E-2"/>
    <n v="0"/>
    <n v="0"/>
  </r>
  <r>
    <s v="profit"/>
    <n v="2924"/>
    <x v="2"/>
    <x v="24"/>
    <n v="28"/>
    <n v="1862"/>
    <n v="0.06"/>
    <n v="0.06"/>
    <n v="111.72"/>
  </r>
  <r>
    <s v="profit"/>
    <n v="2925"/>
    <x v="3"/>
    <x v="16"/>
    <n v="23"/>
    <n v="1840"/>
    <s v="None"/>
    <n v="0"/>
    <n v="0"/>
  </r>
  <r>
    <s v="profit"/>
    <n v="2926"/>
    <x v="1"/>
    <x v="48"/>
    <n v="28"/>
    <n v="1335.6"/>
    <n v="5.2999999999999999E-2"/>
    <n v="5.2999999999999999E-2"/>
    <n v="70.786799999999999"/>
  </r>
  <r>
    <s v="profit"/>
    <n v="2927"/>
    <x v="4"/>
    <x v="11"/>
    <n v="16"/>
    <n v="242.4"/>
    <n v="5.9499999999999997E-2"/>
    <n v="5.9499999999999997E-2"/>
    <n v="14.422800000000001"/>
  </r>
  <r>
    <s v="profit"/>
    <n v="2928"/>
    <x v="0"/>
    <x v="35"/>
    <n v="20"/>
    <n v="4158"/>
    <n v="5.7500000000000002E-2"/>
    <n v="5.7500000000000002E-2"/>
    <n v="239.08500000000001"/>
  </r>
  <r>
    <s v="profit"/>
    <n v="2929"/>
    <x v="4"/>
    <x v="29"/>
    <n v="33"/>
    <n v="490.05"/>
    <n v="6.8500000000000005E-2"/>
    <n v="6.8500000000000005E-2"/>
    <n v="33.568425000000005"/>
  </r>
  <r>
    <s v="nonprofit"/>
    <n v="2930"/>
    <x v="7"/>
    <x v="34"/>
    <n v="17"/>
    <n v="2728.5"/>
    <n v="5.1249999999999997E-2"/>
    <n v="0"/>
    <n v="0"/>
  </r>
  <r>
    <s v="profit"/>
    <n v="2931"/>
    <x v="6"/>
    <x v="49"/>
    <n v="10"/>
    <n v="585"/>
    <s v="None"/>
    <n v="0"/>
    <n v="0"/>
  </r>
  <r>
    <s v="profit"/>
    <n v="2932"/>
    <x v="1"/>
    <x v="46"/>
    <n v="17"/>
    <n v="787.95"/>
    <n v="0.06"/>
    <n v="0.06"/>
    <n v="47.277000000000001"/>
  </r>
  <r>
    <s v="profit"/>
    <n v="2933"/>
    <x v="6"/>
    <x v="44"/>
    <n v="24"/>
    <n v="1700.4"/>
    <n v="4.7500000000000001E-2"/>
    <n v="4.7500000000000001E-2"/>
    <n v="80.769000000000005"/>
  </r>
  <r>
    <s v="profit"/>
    <n v="2934"/>
    <x v="5"/>
    <x v="4"/>
    <n v="34"/>
    <n v="2254.1999999999998"/>
    <n v="6.8750000000000006E-2"/>
    <n v="6.8750000000000006E-2"/>
    <n v="154.97624999999999"/>
  </r>
  <r>
    <s v="profit"/>
    <n v="2935"/>
    <x v="1"/>
    <x v="17"/>
    <n v="23"/>
    <n v="941.85"/>
    <n v="7.0000000000000007E-2"/>
    <n v="7.0000000000000007E-2"/>
    <n v="65.929500000000004"/>
  </r>
  <r>
    <s v="profit"/>
    <n v="2936"/>
    <x v="4"/>
    <x v="16"/>
    <n v="13"/>
    <n v="181.35"/>
    <s v="None"/>
    <n v="0"/>
    <n v="0"/>
  </r>
  <r>
    <s v="profit"/>
    <n v="2937"/>
    <x v="3"/>
    <x v="49"/>
    <n v="14"/>
    <n v="1075.2"/>
    <s v="None"/>
    <n v="0"/>
    <n v="0"/>
  </r>
  <r>
    <s v="profit"/>
    <n v="2938"/>
    <x v="7"/>
    <x v="17"/>
    <n v="33"/>
    <n v="5247"/>
    <n v="7.0000000000000007E-2"/>
    <n v="7.0000000000000007E-2"/>
    <n v="367.29"/>
  </r>
  <r>
    <s v="profit"/>
    <n v="2939"/>
    <x v="7"/>
    <x v="39"/>
    <n v="33"/>
    <n v="4999.5"/>
    <n v="6.5000000000000002E-2"/>
    <n v="6.5000000000000002E-2"/>
    <n v="324.96750000000003"/>
  </r>
  <r>
    <s v="profit"/>
    <n v="2940"/>
    <x v="5"/>
    <x v="28"/>
    <n v="15"/>
    <n v="1053"/>
    <s v="None"/>
    <n v="0"/>
    <n v="0"/>
  </r>
  <r>
    <s v="nonprofit"/>
    <n v="2941"/>
    <x v="3"/>
    <x v="0"/>
    <n v="31"/>
    <n v="2256.8000000000002"/>
    <n v="6.25E-2"/>
    <n v="0"/>
    <n v="0"/>
  </r>
  <r>
    <s v="profit"/>
    <n v="2942"/>
    <x v="2"/>
    <x v="49"/>
    <n v="20"/>
    <n v="1540"/>
    <s v="None"/>
    <n v="0"/>
    <n v="0"/>
  </r>
  <r>
    <s v="profit"/>
    <n v="2943"/>
    <x v="0"/>
    <x v="27"/>
    <n v="21"/>
    <n v="4674.6000000000004"/>
    <n v="0.04"/>
    <n v="0.04"/>
    <n v="186.98400000000001"/>
  </r>
  <r>
    <s v="profit"/>
    <n v="2944"/>
    <x v="3"/>
    <x v="44"/>
    <n v="35"/>
    <n v="2884"/>
    <n v="4.7500000000000001E-2"/>
    <n v="4.7500000000000001E-2"/>
    <n v="136.99"/>
  </r>
  <r>
    <s v="profit"/>
    <n v="2945"/>
    <x v="2"/>
    <x v="11"/>
    <n v="14"/>
    <n v="1068.2"/>
    <n v="5.9499999999999997E-2"/>
    <n v="5.9499999999999997E-2"/>
    <n v="63.557899999999997"/>
  </r>
  <r>
    <s v="nonprofit"/>
    <n v="2946"/>
    <x v="0"/>
    <x v="46"/>
    <n v="11"/>
    <n v="2286.9"/>
    <n v="0.06"/>
    <n v="0"/>
    <n v="0"/>
  </r>
  <r>
    <s v="profit"/>
    <n v="2947"/>
    <x v="5"/>
    <x v="25"/>
    <n v="14"/>
    <n v="891.8"/>
    <n v="7.4999999999999997E-2"/>
    <n v="7.4999999999999997E-2"/>
    <n v="66.884999999999991"/>
  </r>
  <r>
    <s v="nonprofit"/>
    <n v="2948"/>
    <x v="2"/>
    <x v="10"/>
    <n v="14"/>
    <n v="950.6"/>
    <s v="None"/>
    <n v="0"/>
    <n v="0"/>
  </r>
  <r>
    <s v="profit"/>
    <n v="2949"/>
    <x v="1"/>
    <x v="23"/>
    <n v="19"/>
    <n v="923.4"/>
    <n v="0.05"/>
    <n v="0.05"/>
    <n v="46.17"/>
  </r>
  <r>
    <s v="profit"/>
    <n v="2950"/>
    <x v="4"/>
    <x v="14"/>
    <n v="32"/>
    <n v="528"/>
    <n v="0.06"/>
    <n v="0.06"/>
    <n v="31.68"/>
  </r>
  <r>
    <s v="profit"/>
    <n v="2951"/>
    <x v="1"/>
    <x v="20"/>
    <n v="25"/>
    <n v="1012.5"/>
    <n v="0.06"/>
    <n v="0.06"/>
    <n v="60.75"/>
  </r>
  <r>
    <s v="profit"/>
    <n v="2952"/>
    <x v="0"/>
    <x v="23"/>
    <n v="31"/>
    <n v="6575.1"/>
    <n v="0.05"/>
    <n v="0.05"/>
    <n v="328.75500000000005"/>
  </r>
  <r>
    <s v="profit"/>
    <n v="2953"/>
    <x v="1"/>
    <x v="45"/>
    <n v="25"/>
    <n v="1215"/>
    <n v="2.9000000000000001E-2"/>
    <n v="2.9000000000000001E-2"/>
    <n v="35.234999999999999"/>
  </r>
  <r>
    <s v="profit"/>
    <n v="2954"/>
    <x v="2"/>
    <x v="2"/>
    <n v="12"/>
    <n v="781.2"/>
    <n v="7.0000000000000007E-2"/>
    <n v="7.0000000000000007E-2"/>
    <n v="54.684000000000012"/>
  </r>
  <r>
    <s v="profit"/>
    <n v="2955"/>
    <x v="0"/>
    <x v="40"/>
    <n v="33"/>
    <n v="6583.5"/>
    <n v="0.06"/>
    <n v="0.06"/>
    <n v="395.01"/>
  </r>
  <r>
    <s v="profit"/>
    <n v="2956"/>
    <x v="1"/>
    <x v="37"/>
    <n v="29"/>
    <n v="1396.35"/>
    <n v="7.0000000000000007E-2"/>
    <n v="7.0000000000000007E-2"/>
    <n v="97.744500000000002"/>
  </r>
  <r>
    <s v="profit"/>
    <n v="2957"/>
    <x v="7"/>
    <x v="22"/>
    <n v="11"/>
    <n v="1666.5"/>
    <n v="0.04"/>
    <n v="0.04"/>
    <n v="66.66"/>
  </r>
  <r>
    <s v="profit"/>
    <n v="2958"/>
    <x v="7"/>
    <x v="47"/>
    <n v="32"/>
    <n v="5232"/>
    <n v="5.7500000000000002E-2"/>
    <n v="5.7500000000000002E-2"/>
    <n v="300.84000000000003"/>
  </r>
  <r>
    <s v="profit"/>
    <n v="2959"/>
    <x v="5"/>
    <x v="19"/>
    <n v="25"/>
    <n v="1657.5"/>
    <n v="5.5E-2"/>
    <n v="5.5E-2"/>
    <n v="91.162499999999994"/>
  </r>
  <r>
    <s v="profit"/>
    <n v="2960"/>
    <x v="1"/>
    <x v="39"/>
    <n v="10"/>
    <n v="486"/>
    <n v="6.5000000000000002E-2"/>
    <n v="6.5000000000000002E-2"/>
    <n v="31.59"/>
  </r>
  <r>
    <s v="profit"/>
    <n v="2961"/>
    <x v="4"/>
    <x v="41"/>
    <n v="25"/>
    <n v="401.25"/>
    <n v="0.04"/>
    <n v="0.04"/>
    <n v="16.05"/>
  </r>
  <r>
    <s v="profit"/>
    <n v="2962"/>
    <x v="4"/>
    <x v="10"/>
    <n v="23"/>
    <n v="351.9"/>
    <s v="None"/>
    <n v="0"/>
    <n v="0"/>
  </r>
  <r>
    <s v="profit"/>
    <n v="2963"/>
    <x v="5"/>
    <x v="5"/>
    <n v="16"/>
    <n v="1060.8"/>
    <n v="6.25E-2"/>
    <n v="6.25E-2"/>
    <n v="66.3"/>
  </r>
  <r>
    <s v="profit"/>
    <n v="2964"/>
    <x v="7"/>
    <x v="10"/>
    <n v="28"/>
    <n v="4074"/>
    <s v="None"/>
    <n v="0"/>
    <n v="0"/>
  </r>
  <r>
    <s v="profit"/>
    <n v="2965"/>
    <x v="4"/>
    <x v="29"/>
    <n v="35"/>
    <n v="483"/>
    <n v="6.8500000000000005E-2"/>
    <n v="6.8500000000000005E-2"/>
    <n v="33.085500000000003"/>
  </r>
  <r>
    <s v="profit"/>
    <n v="2966"/>
    <x v="3"/>
    <x v="26"/>
    <n v="17"/>
    <n v="1373.6"/>
    <n v="0.04"/>
    <n v="0.04"/>
    <n v="54.943999999999996"/>
  </r>
  <r>
    <s v="profit"/>
    <n v="2967"/>
    <x v="2"/>
    <x v="21"/>
    <n v="12"/>
    <n v="915.6"/>
    <n v="7.0000000000000007E-2"/>
    <n v="7.0000000000000007E-2"/>
    <n v="64.092000000000013"/>
  </r>
  <r>
    <s v="profit"/>
    <n v="2968"/>
    <x v="0"/>
    <x v="13"/>
    <n v="14"/>
    <n v="3116.4"/>
    <n v="4.4999999999999998E-2"/>
    <n v="4.4999999999999998E-2"/>
    <n v="140.238"/>
  </r>
  <r>
    <s v="profit"/>
    <n v="2969"/>
    <x v="5"/>
    <x v="38"/>
    <n v="11"/>
    <n v="650.65"/>
    <n v="0.04"/>
    <n v="0.04"/>
    <n v="26.026"/>
  </r>
  <r>
    <s v="profit"/>
    <n v="2970"/>
    <x v="3"/>
    <x v="12"/>
    <n v="16"/>
    <n v="1177.5999999999999"/>
    <n v="0.04"/>
    <n v="0.04"/>
    <n v="47.103999999999999"/>
  </r>
  <r>
    <s v="profit"/>
    <n v="2971"/>
    <x v="1"/>
    <x v="32"/>
    <n v="22"/>
    <n v="1049.4000000000001"/>
    <n v="6.25E-2"/>
    <n v="6.25E-2"/>
    <n v="65.587500000000006"/>
  </r>
  <r>
    <s v="profit"/>
    <n v="2972"/>
    <x v="0"/>
    <x v="12"/>
    <n v="16"/>
    <n v="3360"/>
    <n v="0.04"/>
    <n v="0.04"/>
    <n v="134.4"/>
  </r>
  <r>
    <s v="nonprofit"/>
    <n v="2973"/>
    <x v="2"/>
    <x v="21"/>
    <n v="32"/>
    <n v="2083.1999999999998"/>
    <n v="7.0000000000000007E-2"/>
    <n v="0"/>
    <n v="0"/>
  </r>
  <r>
    <s v="profit"/>
    <n v="2974"/>
    <x v="2"/>
    <x v="18"/>
    <n v="20"/>
    <n v="1442"/>
    <n v="0.06"/>
    <n v="0.06"/>
    <n v="86.52"/>
  </r>
  <r>
    <s v="profit"/>
    <n v="2975"/>
    <x v="7"/>
    <x v="10"/>
    <n v="24"/>
    <n v="3600"/>
    <s v="None"/>
    <n v="0"/>
    <n v="0"/>
  </r>
  <r>
    <s v="profit"/>
    <n v="2976"/>
    <x v="5"/>
    <x v="22"/>
    <n v="34"/>
    <n v="2364.6999999999998"/>
    <n v="0.04"/>
    <n v="0.04"/>
    <n v="94.587999999999994"/>
  </r>
  <r>
    <s v="profit"/>
    <n v="2977"/>
    <x v="7"/>
    <x v="45"/>
    <n v="18"/>
    <n v="2538"/>
    <n v="2.9000000000000001E-2"/>
    <n v="2.9000000000000001E-2"/>
    <n v="73.602000000000004"/>
  </r>
  <r>
    <s v="profit"/>
    <n v="2978"/>
    <x v="0"/>
    <x v="22"/>
    <n v="14"/>
    <n v="2793"/>
    <n v="0.04"/>
    <n v="0.04"/>
    <n v="111.72"/>
  </r>
  <r>
    <s v="profit"/>
    <n v="2979"/>
    <x v="4"/>
    <x v="36"/>
    <n v="11"/>
    <n v="151.80000000000001"/>
    <s v="None"/>
    <n v="0"/>
    <n v="0"/>
  </r>
  <r>
    <s v="profit"/>
    <n v="2980"/>
    <x v="6"/>
    <x v="38"/>
    <n v="10"/>
    <n v="611"/>
    <n v="0.04"/>
    <n v="0.04"/>
    <n v="24.44"/>
  </r>
  <r>
    <s v="profit"/>
    <n v="2981"/>
    <x v="2"/>
    <x v="36"/>
    <n v="31"/>
    <n v="1996.4"/>
    <s v="None"/>
    <n v="0"/>
    <n v="0"/>
  </r>
  <r>
    <s v="profit"/>
    <n v="2982"/>
    <x v="2"/>
    <x v="46"/>
    <n v="28"/>
    <n v="1862"/>
    <n v="0.06"/>
    <n v="0.06"/>
    <n v="111.72"/>
  </r>
  <r>
    <s v="profit"/>
    <n v="2983"/>
    <x v="5"/>
    <x v="20"/>
    <n v="22"/>
    <n v="1487.2"/>
    <n v="0.06"/>
    <n v="0.06"/>
    <n v="89.231999999999999"/>
  </r>
  <r>
    <s v="profit"/>
    <n v="2984"/>
    <x v="5"/>
    <x v="36"/>
    <n v="18"/>
    <n v="1053"/>
    <s v="None"/>
    <n v="0"/>
    <n v="0"/>
  </r>
  <r>
    <s v="profit"/>
    <n v="2985"/>
    <x v="2"/>
    <x v="31"/>
    <n v="10"/>
    <n v="707"/>
    <n v="5.5E-2"/>
    <n v="5.5E-2"/>
    <n v="38.884999999999998"/>
  </r>
  <r>
    <s v="profit"/>
    <n v="2986"/>
    <x v="6"/>
    <x v="19"/>
    <n v="10"/>
    <n v="598"/>
    <n v="5.5E-2"/>
    <n v="5.5E-2"/>
    <n v="32.89"/>
  </r>
  <r>
    <s v="nonprofit"/>
    <n v="2987"/>
    <x v="3"/>
    <x v="8"/>
    <n v="35"/>
    <n v="3052"/>
    <n v="5.6000000000000001E-2"/>
    <n v="0"/>
    <n v="0"/>
  </r>
  <r>
    <s v="profit"/>
    <n v="2988"/>
    <x v="1"/>
    <x v="47"/>
    <n v="35"/>
    <n v="1701"/>
    <n v="5.7500000000000002E-2"/>
    <n v="5.7500000000000002E-2"/>
    <n v="97.807500000000005"/>
  </r>
  <r>
    <s v="profit"/>
    <n v="2989"/>
    <x v="1"/>
    <x v="7"/>
    <n v="33"/>
    <n v="1618.65"/>
    <n v="4.2250000000000003E-2"/>
    <n v="4.2250000000000003E-2"/>
    <n v="68.387962500000015"/>
  </r>
  <r>
    <s v="profit"/>
    <n v="2990"/>
    <x v="6"/>
    <x v="17"/>
    <n v="17"/>
    <n v="1005.55"/>
    <n v="7.0000000000000007E-2"/>
    <n v="7.0000000000000007E-2"/>
    <n v="70.388500000000008"/>
  </r>
  <r>
    <s v="profit"/>
    <n v="2991"/>
    <x v="7"/>
    <x v="12"/>
    <n v="26"/>
    <n v="4134"/>
    <n v="0.04"/>
    <n v="0.04"/>
    <n v="165.36"/>
  </r>
  <r>
    <s v="profit"/>
    <n v="2992"/>
    <x v="2"/>
    <x v="22"/>
    <n v="21"/>
    <n v="1367.1"/>
    <n v="0.04"/>
    <n v="0.04"/>
    <n v="54.683999999999997"/>
  </r>
  <r>
    <s v="profit"/>
    <n v="2993"/>
    <x v="3"/>
    <x v="48"/>
    <n v="11"/>
    <n v="800.8"/>
    <n v="5.2999999999999999E-2"/>
    <n v="5.2999999999999999E-2"/>
    <n v="42.442399999999999"/>
  </r>
  <r>
    <s v="profit"/>
    <n v="2994"/>
    <x v="3"/>
    <x v="42"/>
    <n v="27"/>
    <n v="2095.1999999999998"/>
    <n v="0.04"/>
    <n v="0.04"/>
    <n v="83.807999999999993"/>
  </r>
  <r>
    <s v="profit"/>
    <n v="2995"/>
    <x v="5"/>
    <x v="41"/>
    <n v="25"/>
    <n v="1673.75"/>
    <n v="0.04"/>
    <n v="0.04"/>
    <n v="66.95"/>
  </r>
  <r>
    <s v="profit"/>
    <n v="2996"/>
    <x v="5"/>
    <x v="4"/>
    <n v="26"/>
    <n v="1639.3"/>
    <n v="6.8750000000000006E-2"/>
    <n v="6.8750000000000006E-2"/>
    <n v="112.701875"/>
  </r>
  <r>
    <s v="profit"/>
    <n v="2997"/>
    <x v="3"/>
    <x v="50"/>
    <n v="15"/>
    <n v="1200"/>
    <n v="0.06"/>
    <n v="0.06"/>
    <n v="72"/>
  </r>
  <r>
    <s v="profit"/>
    <n v="2998"/>
    <x v="2"/>
    <x v="28"/>
    <n v="18"/>
    <n v="1234.8"/>
    <s v="None"/>
    <n v="0"/>
    <n v="0"/>
  </r>
  <r>
    <s v="profit"/>
    <n v="2999"/>
    <x v="6"/>
    <x v="0"/>
    <n v="35"/>
    <n v="2070.25"/>
    <n v="6.25E-2"/>
    <n v="6.25E-2"/>
    <n v="129.390625"/>
  </r>
  <r>
    <s v="profit"/>
    <n v="3000"/>
    <x v="2"/>
    <x v="18"/>
    <n v="13"/>
    <n v="991.9"/>
    <n v="0.06"/>
    <n v="0.06"/>
    <n v="59.513999999999996"/>
  </r>
  <r>
    <s v="profit"/>
    <n v="3001"/>
    <x v="0"/>
    <x v="13"/>
    <n v="17"/>
    <n v="3819.9"/>
    <n v="4.4999999999999998E-2"/>
    <n v="4.4999999999999998E-2"/>
    <n v="171.8955"/>
  </r>
  <r>
    <s v="profit"/>
    <n v="3002"/>
    <x v="3"/>
    <x v="50"/>
    <n v="22"/>
    <n v="1760"/>
    <n v="0.06"/>
    <n v="0.06"/>
    <n v="105.6"/>
  </r>
  <r>
    <s v="profit"/>
    <n v="3003"/>
    <x v="1"/>
    <x v="14"/>
    <n v="35"/>
    <n v="1464.75"/>
    <n v="0.06"/>
    <n v="0.06"/>
    <n v="87.884999999999991"/>
  </r>
  <r>
    <s v="profit"/>
    <n v="3004"/>
    <x v="7"/>
    <x v="10"/>
    <n v="21"/>
    <n v="3370.5"/>
    <s v="None"/>
    <n v="0"/>
    <n v="0"/>
  </r>
  <r>
    <s v="profit"/>
    <n v="3005"/>
    <x v="4"/>
    <x v="9"/>
    <n v="23"/>
    <n v="341.55"/>
    <n v="0.06"/>
    <n v="0.06"/>
    <n v="20.492999999999999"/>
  </r>
  <r>
    <s v="profit"/>
    <n v="3006"/>
    <x v="2"/>
    <x v="13"/>
    <n v="12"/>
    <n v="789.6"/>
    <n v="4.4999999999999998E-2"/>
    <n v="4.4999999999999998E-2"/>
    <n v="35.531999999999996"/>
  </r>
  <r>
    <s v="profit"/>
    <n v="3007"/>
    <x v="3"/>
    <x v="5"/>
    <n v="28"/>
    <n v="2307.1999999999998"/>
    <n v="6.25E-2"/>
    <n v="6.25E-2"/>
    <n v="144.19999999999999"/>
  </r>
  <r>
    <s v="nonprofit"/>
    <n v="3008"/>
    <x v="1"/>
    <x v="37"/>
    <n v="15"/>
    <n v="607.5"/>
    <n v="7.0000000000000007E-2"/>
    <n v="0"/>
    <n v="0"/>
  </r>
  <r>
    <s v="profit"/>
    <n v="3009"/>
    <x v="7"/>
    <x v="8"/>
    <n v="25"/>
    <n v="3600"/>
    <n v="5.6000000000000001E-2"/>
    <n v="5.6000000000000001E-2"/>
    <n v="201.6"/>
  </r>
  <r>
    <s v="profit"/>
    <n v="3010"/>
    <x v="6"/>
    <x v="16"/>
    <n v="12"/>
    <n v="811.2"/>
    <s v="None"/>
    <n v="0"/>
    <n v="0"/>
  </r>
  <r>
    <s v="profit"/>
    <n v="3011"/>
    <x v="2"/>
    <x v="28"/>
    <n v="31"/>
    <n v="2061.5"/>
    <s v="None"/>
    <n v="0"/>
    <n v="0"/>
  </r>
  <r>
    <s v="profit"/>
    <n v="3012"/>
    <x v="3"/>
    <x v="12"/>
    <n v="26"/>
    <n v="2288"/>
    <n v="0.04"/>
    <n v="0.04"/>
    <n v="91.52"/>
  </r>
  <r>
    <s v="profit"/>
    <n v="3013"/>
    <x v="3"/>
    <x v="17"/>
    <n v="29"/>
    <n v="2505.6"/>
    <n v="7.0000000000000007E-2"/>
    <n v="7.0000000000000007E-2"/>
    <n v="175.39200000000002"/>
  </r>
  <r>
    <s v="profit"/>
    <n v="3014"/>
    <x v="4"/>
    <x v="15"/>
    <n v="12"/>
    <n v="174.6"/>
    <n v="0.06"/>
    <n v="0.06"/>
    <n v="10.475999999999999"/>
  </r>
  <r>
    <s v="profit"/>
    <n v="3015"/>
    <x v="6"/>
    <x v="7"/>
    <n v="14"/>
    <n v="882.7"/>
    <n v="4.2250000000000003E-2"/>
    <n v="4.2250000000000003E-2"/>
    <n v="37.294075000000007"/>
  </r>
  <r>
    <s v="profit"/>
    <n v="3016"/>
    <x v="5"/>
    <x v="37"/>
    <n v="18"/>
    <n v="1263.5999999999999"/>
    <n v="7.0000000000000007E-2"/>
    <n v="7.0000000000000007E-2"/>
    <n v="88.451999999999998"/>
  </r>
  <r>
    <s v="profit"/>
    <n v="3017"/>
    <x v="6"/>
    <x v="6"/>
    <n v="18"/>
    <n v="1134.9000000000001"/>
    <n v="7.0000000000000007E-2"/>
    <n v="7.0000000000000007E-2"/>
    <n v="79.443000000000012"/>
  </r>
  <r>
    <s v="profit"/>
    <n v="3018"/>
    <x v="7"/>
    <x v="6"/>
    <n v="35"/>
    <n v="5407.5"/>
    <n v="7.0000000000000007E-2"/>
    <n v="7.0000000000000007E-2"/>
    <n v="378.52500000000003"/>
  </r>
  <r>
    <s v="profit"/>
    <n v="3019"/>
    <x v="0"/>
    <x v="14"/>
    <n v="18"/>
    <n v="3704.4"/>
    <n v="0.06"/>
    <n v="0.06"/>
    <n v="222.26400000000001"/>
  </r>
  <r>
    <s v="profit"/>
    <n v="3020"/>
    <x v="7"/>
    <x v="42"/>
    <n v="13"/>
    <n v="2067"/>
    <n v="0.04"/>
    <n v="0.04"/>
    <n v="82.68"/>
  </r>
  <r>
    <s v="profit"/>
    <n v="3021"/>
    <x v="4"/>
    <x v="3"/>
    <n v="29"/>
    <n v="443.7"/>
    <n v="6.1499999999999999E-2"/>
    <n v="6.1499999999999999E-2"/>
    <n v="27.28755"/>
  </r>
  <r>
    <s v="profit"/>
    <n v="3022"/>
    <x v="6"/>
    <x v="29"/>
    <n v="28"/>
    <n v="1765.4"/>
    <n v="6.8500000000000005E-2"/>
    <n v="6.8500000000000005E-2"/>
    <n v="120.92990000000002"/>
  </r>
  <r>
    <s v="profit"/>
    <n v="3023"/>
    <x v="0"/>
    <x v="39"/>
    <n v="22"/>
    <n v="4989.6000000000004"/>
    <n v="6.5000000000000002E-2"/>
    <n v="6.5000000000000002E-2"/>
    <n v="324.32400000000001"/>
  </r>
  <r>
    <s v="nonprofit"/>
    <n v="3024"/>
    <x v="4"/>
    <x v="36"/>
    <n v="16"/>
    <n v="244.8"/>
    <s v="None"/>
    <n v="0"/>
    <n v="0"/>
  </r>
  <r>
    <s v="profit"/>
    <n v="3025"/>
    <x v="2"/>
    <x v="12"/>
    <n v="30"/>
    <n v="2205"/>
    <n v="0.04"/>
    <n v="0.04"/>
    <n v="88.2"/>
  </r>
  <r>
    <s v="profit"/>
    <n v="3026"/>
    <x v="1"/>
    <x v="2"/>
    <n v="26"/>
    <n v="1053"/>
    <n v="7.0000000000000007E-2"/>
    <n v="7.0000000000000007E-2"/>
    <n v="73.710000000000008"/>
  </r>
  <r>
    <s v="profit"/>
    <n v="3027"/>
    <x v="2"/>
    <x v="3"/>
    <n v="27"/>
    <n v="1908.9"/>
    <n v="6.1499999999999999E-2"/>
    <n v="6.1499999999999999E-2"/>
    <n v="117.39735"/>
  </r>
  <r>
    <s v="profit"/>
    <n v="3028"/>
    <x v="1"/>
    <x v="21"/>
    <n v="29"/>
    <n v="1344.15"/>
    <n v="7.0000000000000007E-2"/>
    <n v="7.0000000000000007E-2"/>
    <n v="94.09050000000002"/>
  </r>
  <r>
    <s v="profit"/>
    <n v="3029"/>
    <x v="3"/>
    <x v="40"/>
    <n v="21"/>
    <n v="1764"/>
    <n v="0.06"/>
    <n v="0.06"/>
    <n v="105.83999999999999"/>
  </r>
  <r>
    <s v="profit"/>
    <n v="3030"/>
    <x v="5"/>
    <x v="12"/>
    <n v="11"/>
    <n v="736.45"/>
    <n v="0.04"/>
    <n v="0.04"/>
    <n v="29.458000000000002"/>
  </r>
  <r>
    <s v="profit"/>
    <n v="3031"/>
    <x v="4"/>
    <x v="38"/>
    <n v="35"/>
    <n v="546"/>
    <n v="0.04"/>
    <n v="0.04"/>
    <n v="21.84"/>
  </r>
  <r>
    <s v="profit"/>
    <n v="3032"/>
    <x v="0"/>
    <x v="10"/>
    <n v="17"/>
    <n v="3498.6"/>
    <s v="None"/>
    <n v="0"/>
    <n v="0"/>
  </r>
  <r>
    <s v="profit"/>
    <n v="3033"/>
    <x v="7"/>
    <x v="28"/>
    <n v="22"/>
    <n v="3036"/>
    <s v="None"/>
    <n v="0"/>
    <n v="0"/>
  </r>
  <r>
    <s v="profit"/>
    <n v="3034"/>
    <x v="5"/>
    <x v="10"/>
    <n v="15"/>
    <n v="916.5"/>
    <s v="None"/>
    <n v="0"/>
    <n v="0"/>
  </r>
  <r>
    <s v="profit"/>
    <n v="3035"/>
    <x v="6"/>
    <x v="48"/>
    <n v="23"/>
    <n v="1465.1"/>
    <n v="5.2999999999999999E-2"/>
    <n v="5.2999999999999999E-2"/>
    <n v="77.650299999999987"/>
  </r>
  <r>
    <s v="profit"/>
    <n v="3036"/>
    <x v="2"/>
    <x v="5"/>
    <n v="11"/>
    <n v="816.2"/>
    <n v="6.25E-2"/>
    <n v="6.25E-2"/>
    <n v="51.012500000000003"/>
  </r>
  <r>
    <s v="profit"/>
    <n v="3037"/>
    <x v="1"/>
    <x v="9"/>
    <n v="11"/>
    <n v="539.54999999999995"/>
    <n v="0.06"/>
    <n v="0.06"/>
    <n v="32.372999999999998"/>
  </r>
  <r>
    <s v="profit"/>
    <n v="3038"/>
    <x v="5"/>
    <x v="12"/>
    <n v="28"/>
    <n v="1729"/>
    <n v="0.04"/>
    <n v="0.04"/>
    <n v="69.16"/>
  </r>
  <r>
    <s v="profit"/>
    <n v="3039"/>
    <x v="1"/>
    <x v="40"/>
    <n v="11"/>
    <n v="450.45"/>
    <n v="0.06"/>
    <n v="0.06"/>
    <n v="27.026999999999997"/>
  </r>
  <r>
    <s v="profit"/>
    <n v="3040"/>
    <x v="2"/>
    <x v="30"/>
    <n v="22"/>
    <n v="1540"/>
    <n v="6.3500000000000001E-2"/>
    <n v="6.3500000000000001E-2"/>
    <n v="97.79"/>
  </r>
  <r>
    <s v="profit"/>
    <n v="3041"/>
    <x v="6"/>
    <x v="18"/>
    <n v="21"/>
    <n v="1446.9"/>
    <n v="0.06"/>
    <n v="0.06"/>
    <n v="86.814000000000007"/>
  </r>
  <r>
    <s v="nonprofit"/>
    <n v="3042"/>
    <x v="0"/>
    <x v="4"/>
    <n v="20"/>
    <n v="4074"/>
    <n v="6.8750000000000006E-2"/>
    <n v="0"/>
    <n v="0"/>
  </r>
  <r>
    <s v="profit"/>
    <n v="3043"/>
    <x v="7"/>
    <x v="9"/>
    <n v="28"/>
    <n v="3864"/>
    <n v="0.06"/>
    <n v="0.06"/>
    <n v="231.84"/>
  </r>
  <r>
    <s v="profit"/>
    <n v="3044"/>
    <x v="7"/>
    <x v="2"/>
    <n v="24"/>
    <n v="3240"/>
    <n v="7.0000000000000007E-2"/>
    <n v="7.0000000000000007E-2"/>
    <n v="226.8"/>
  </r>
  <r>
    <s v="profit"/>
    <n v="3045"/>
    <x v="4"/>
    <x v="26"/>
    <n v="30"/>
    <n v="427.5"/>
    <n v="0.04"/>
    <n v="0.04"/>
    <n v="17.100000000000001"/>
  </r>
  <r>
    <s v="profit"/>
    <n v="3046"/>
    <x v="6"/>
    <x v="24"/>
    <n v="32"/>
    <n v="2204.8000000000002"/>
    <n v="0.06"/>
    <n v="0.06"/>
    <n v="132.28800000000001"/>
  </r>
  <r>
    <s v="profit"/>
    <n v="3047"/>
    <x v="2"/>
    <x v="24"/>
    <n v="32"/>
    <n v="2217.6"/>
    <n v="0.06"/>
    <n v="0.06"/>
    <n v="133.05599999999998"/>
  </r>
  <r>
    <s v="profit"/>
    <n v="3048"/>
    <x v="3"/>
    <x v="3"/>
    <n v="20"/>
    <n v="1680"/>
    <n v="6.1499999999999999E-2"/>
    <n v="6.1499999999999999E-2"/>
    <n v="103.32"/>
  </r>
  <r>
    <s v="profit"/>
    <n v="3049"/>
    <x v="7"/>
    <x v="20"/>
    <n v="23"/>
    <n v="3346.5"/>
    <n v="0.06"/>
    <n v="0.06"/>
    <n v="200.79"/>
  </r>
  <r>
    <s v="profit"/>
    <n v="3050"/>
    <x v="2"/>
    <x v="0"/>
    <n v="29"/>
    <n v="1867.6"/>
    <n v="6.25E-2"/>
    <n v="6.25E-2"/>
    <n v="116.72499999999999"/>
  </r>
  <r>
    <s v="profit"/>
    <n v="3051"/>
    <x v="3"/>
    <x v="31"/>
    <n v="12"/>
    <n v="921.6"/>
    <n v="5.5E-2"/>
    <n v="5.5E-2"/>
    <n v="50.688000000000002"/>
  </r>
  <r>
    <s v="profit"/>
    <n v="3052"/>
    <x v="5"/>
    <x v="23"/>
    <n v="33"/>
    <n v="2080.65"/>
    <n v="0.05"/>
    <n v="0.05"/>
    <n v="104.03250000000001"/>
  </r>
  <r>
    <s v="profit"/>
    <n v="3053"/>
    <x v="1"/>
    <x v="27"/>
    <n v="32"/>
    <n v="1555.2"/>
    <n v="0.04"/>
    <n v="0.04"/>
    <n v="62.208000000000006"/>
  </r>
  <r>
    <s v="profit"/>
    <n v="3054"/>
    <x v="5"/>
    <x v="22"/>
    <n v="15"/>
    <n v="916.5"/>
    <n v="0.04"/>
    <n v="0.04"/>
    <n v="36.660000000000004"/>
  </r>
  <r>
    <s v="profit"/>
    <n v="3055"/>
    <x v="5"/>
    <x v="43"/>
    <n v="10"/>
    <n v="682.5"/>
    <n v="6.5000000000000002E-2"/>
    <n v="6.5000000000000002E-2"/>
    <n v="44.362500000000004"/>
  </r>
  <r>
    <s v="profit"/>
    <n v="3056"/>
    <x v="2"/>
    <x v="48"/>
    <n v="18"/>
    <n v="1285.2"/>
    <n v="5.2999999999999999E-2"/>
    <n v="5.2999999999999999E-2"/>
    <n v="68.115600000000001"/>
  </r>
  <r>
    <s v="profit"/>
    <n v="3057"/>
    <x v="5"/>
    <x v="22"/>
    <n v="30"/>
    <n v="1969.5"/>
    <n v="0.04"/>
    <n v="0.04"/>
    <n v="78.78"/>
  </r>
  <r>
    <s v="profit"/>
    <n v="3058"/>
    <x v="5"/>
    <x v="30"/>
    <n v="24"/>
    <n v="1419.6"/>
    <n v="6.3500000000000001E-2"/>
    <n v="6.3500000000000001E-2"/>
    <n v="90.144599999999997"/>
  </r>
  <r>
    <s v="profit"/>
    <n v="3059"/>
    <x v="4"/>
    <x v="6"/>
    <n v="23"/>
    <n v="334.65"/>
    <n v="7.0000000000000007E-2"/>
    <n v="7.0000000000000007E-2"/>
    <n v="23.4255"/>
  </r>
  <r>
    <s v="profit"/>
    <n v="3060"/>
    <x v="2"/>
    <x v="0"/>
    <n v="27"/>
    <n v="1833.3"/>
    <n v="6.25E-2"/>
    <n v="6.25E-2"/>
    <n v="114.58125"/>
  </r>
  <r>
    <s v="profit"/>
    <n v="3061"/>
    <x v="3"/>
    <x v="38"/>
    <n v="30"/>
    <n v="2328"/>
    <n v="0.04"/>
    <n v="0.04"/>
    <n v="93.12"/>
  </r>
  <r>
    <s v="nonprofit"/>
    <n v="3062"/>
    <x v="1"/>
    <x v="30"/>
    <n v="24"/>
    <n v="972"/>
    <n v="6.3500000000000001E-2"/>
    <n v="0"/>
    <n v="0"/>
  </r>
  <r>
    <s v="profit"/>
    <n v="3063"/>
    <x v="1"/>
    <x v="28"/>
    <n v="13"/>
    <n v="532.35"/>
    <s v="None"/>
    <n v="0"/>
    <n v="0"/>
  </r>
  <r>
    <s v="nonprofit"/>
    <n v="3064"/>
    <x v="6"/>
    <x v="21"/>
    <n v="27"/>
    <n v="1860.3"/>
    <n v="7.0000000000000007E-2"/>
    <n v="0"/>
    <n v="0"/>
  </r>
  <r>
    <s v="profit"/>
    <n v="3065"/>
    <x v="7"/>
    <x v="37"/>
    <n v="26"/>
    <n v="3549"/>
    <n v="7.0000000000000007E-2"/>
    <n v="7.0000000000000007E-2"/>
    <n v="248.43000000000004"/>
  </r>
  <r>
    <s v="profit"/>
    <n v="3066"/>
    <x v="0"/>
    <x v="7"/>
    <n v="15"/>
    <n v="3055.5"/>
    <n v="4.2250000000000003E-2"/>
    <n v="4.2250000000000003E-2"/>
    <n v="129.094875"/>
  </r>
  <r>
    <s v="profit"/>
    <n v="3067"/>
    <x v="7"/>
    <x v="12"/>
    <n v="26"/>
    <n v="3705"/>
    <n v="0.04"/>
    <n v="0.04"/>
    <n v="148.20000000000002"/>
  </r>
  <r>
    <s v="profit"/>
    <n v="3068"/>
    <x v="4"/>
    <x v="50"/>
    <n v="15"/>
    <n v="236.25"/>
    <n v="0.06"/>
    <n v="0.06"/>
    <n v="14.174999999999999"/>
  </r>
  <r>
    <s v="profit"/>
    <n v="3069"/>
    <x v="0"/>
    <x v="37"/>
    <n v="30"/>
    <n v="6111"/>
    <n v="7.0000000000000007E-2"/>
    <n v="7.0000000000000007E-2"/>
    <n v="427.77000000000004"/>
  </r>
  <r>
    <s v="profit"/>
    <n v="3070"/>
    <x v="7"/>
    <x v="45"/>
    <n v="15"/>
    <n v="2115"/>
    <n v="2.9000000000000001E-2"/>
    <n v="2.9000000000000001E-2"/>
    <n v="61.335000000000001"/>
  </r>
  <r>
    <s v="profit"/>
    <n v="3071"/>
    <x v="5"/>
    <x v="40"/>
    <n v="33"/>
    <n v="2252.25"/>
    <n v="0.06"/>
    <n v="0.06"/>
    <n v="135.13499999999999"/>
  </r>
  <r>
    <s v="profit"/>
    <n v="3072"/>
    <x v="4"/>
    <x v="4"/>
    <n v="32"/>
    <n v="499.2"/>
    <n v="6.8750000000000006E-2"/>
    <n v="6.8750000000000006E-2"/>
    <n v="34.32"/>
  </r>
  <r>
    <s v="profit"/>
    <n v="3073"/>
    <x v="5"/>
    <x v="39"/>
    <n v="18"/>
    <n v="1088.0999999999999"/>
    <n v="6.5000000000000002E-2"/>
    <n v="6.5000000000000002E-2"/>
    <n v="70.726500000000001"/>
  </r>
  <r>
    <s v="profit"/>
    <n v="3074"/>
    <x v="7"/>
    <x v="21"/>
    <n v="24"/>
    <n v="3528"/>
    <n v="7.0000000000000007E-2"/>
    <n v="7.0000000000000007E-2"/>
    <n v="246.96000000000004"/>
  </r>
  <r>
    <s v="profit"/>
    <n v="3075"/>
    <x v="7"/>
    <x v="4"/>
    <n v="21"/>
    <n v="3150"/>
    <n v="6.8750000000000006E-2"/>
    <n v="6.8750000000000006E-2"/>
    <n v="216.56250000000003"/>
  </r>
  <r>
    <s v="profit"/>
    <n v="3076"/>
    <x v="1"/>
    <x v="28"/>
    <n v="15"/>
    <n v="695.25"/>
    <s v="None"/>
    <n v="0"/>
    <n v="0"/>
  </r>
  <r>
    <s v="profit"/>
    <n v="3077"/>
    <x v="5"/>
    <x v="32"/>
    <n v="13"/>
    <n v="921.05"/>
    <n v="6.25E-2"/>
    <n v="6.25E-2"/>
    <n v="57.565624999999997"/>
  </r>
  <r>
    <s v="profit"/>
    <n v="3078"/>
    <x v="1"/>
    <x v="31"/>
    <n v="23"/>
    <n v="1107.45"/>
    <n v="5.5E-2"/>
    <n v="5.5E-2"/>
    <n v="60.909750000000003"/>
  </r>
  <r>
    <s v="profit"/>
    <n v="3079"/>
    <x v="2"/>
    <x v="50"/>
    <n v="26"/>
    <n v="1874.6"/>
    <n v="0.06"/>
    <n v="0.06"/>
    <n v="112.47599999999998"/>
  </r>
  <r>
    <s v="profit"/>
    <n v="3080"/>
    <x v="6"/>
    <x v="11"/>
    <n v="31"/>
    <n v="1813.5"/>
    <n v="5.9499999999999997E-2"/>
    <n v="5.9499999999999997E-2"/>
    <n v="107.90325"/>
  </r>
  <r>
    <s v="nonprofit"/>
    <n v="3081"/>
    <x v="0"/>
    <x v="24"/>
    <n v="33"/>
    <n v="6583.5"/>
    <n v="0.06"/>
    <n v="0"/>
    <n v="0"/>
  </r>
  <r>
    <s v="nonprofit"/>
    <n v="3082"/>
    <x v="2"/>
    <x v="45"/>
    <n v="20"/>
    <n v="1442"/>
    <n v="2.9000000000000001E-2"/>
    <n v="0"/>
    <n v="0"/>
  </r>
  <r>
    <s v="profit"/>
    <n v="3083"/>
    <x v="4"/>
    <x v="37"/>
    <n v="34"/>
    <n v="535.5"/>
    <n v="7.0000000000000007E-2"/>
    <n v="7.0000000000000007E-2"/>
    <n v="37.485000000000007"/>
  </r>
  <r>
    <s v="profit"/>
    <n v="3084"/>
    <x v="1"/>
    <x v="8"/>
    <n v="11"/>
    <n v="534.6"/>
    <n v="5.6000000000000001E-2"/>
    <n v="5.6000000000000001E-2"/>
    <n v="29.937600000000003"/>
  </r>
  <r>
    <s v="profit"/>
    <n v="3085"/>
    <x v="4"/>
    <x v="25"/>
    <n v="27"/>
    <n v="380.7"/>
    <n v="7.4999999999999997E-2"/>
    <n v="7.4999999999999997E-2"/>
    <n v="28.552499999999998"/>
  </r>
  <r>
    <s v="profit"/>
    <n v="3086"/>
    <x v="7"/>
    <x v="42"/>
    <n v="29"/>
    <n v="4524"/>
    <n v="0.04"/>
    <n v="0.04"/>
    <n v="180.96"/>
  </r>
  <r>
    <s v="profit"/>
    <n v="3087"/>
    <x v="2"/>
    <x v="4"/>
    <n v="28"/>
    <n v="1842.4"/>
    <n v="6.8750000000000006E-2"/>
    <n v="6.8750000000000006E-2"/>
    <n v="126.66500000000002"/>
  </r>
  <r>
    <s v="profit"/>
    <n v="3088"/>
    <x v="0"/>
    <x v="19"/>
    <n v="24"/>
    <n v="4788"/>
    <n v="5.5E-2"/>
    <n v="5.5E-2"/>
    <n v="263.33999999999997"/>
  </r>
  <r>
    <s v="profit"/>
    <n v="3089"/>
    <x v="4"/>
    <x v="13"/>
    <n v="22"/>
    <n v="326.7"/>
    <n v="4.4999999999999998E-2"/>
    <n v="4.4999999999999998E-2"/>
    <n v="14.701499999999999"/>
  </r>
  <r>
    <s v="profit"/>
    <n v="3090"/>
    <x v="1"/>
    <x v="18"/>
    <n v="34"/>
    <n v="1621.8"/>
    <n v="0.06"/>
    <n v="0.06"/>
    <n v="97.307999999999993"/>
  </r>
  <r>
    <s v="profit"/>
    <n v="3091"/>
    <x v="3"/>
    <x v="21"/>
    <n v="18"/>
    <n v="1425.6"/>
    <n v="7.0000000000000007E-2"/>
    <n v="7.0000000000000007E-2"/>
    <n v="99.792000000000002"/>
  </r>
  <r>
    <s v="profit"/>
    <n v="3092"/>
    <x v="6"/>
    <x v="27"/>
    <n v="21"/>
    <n v="1446.9"/>
    <n v="0.04"/>
    <n v="0.04"/>
    <n v="57.876000000000005"/>
  </r>
  <r>
    <s v="profit"/>
    <n v="3093"/>
    <x v="7"/>
    <x v="23"/>
    <n v="20"/>
    <n v="2760"/>
    <n v="0.05"/>
    <n v="0.05"/>
    <n v="138"/>
  </r>
  <r>
    <s v="profit"/>
    <n v="3094"/>
    <x v="4"/>
    <x v="38"/>
    <n v="21"/>
    <n v="299.25"/>
    <n v="0.04"/>
    <n v="0.04"/>
    <n v="11.97"/>
  </r>
  <r>
    <s v="profit"/>
    <n v="3095"/>
    <x v="6"/>
    <x v="25"/>
    <n v="16"/>
    <n v="977.6"/>
    <n v="7.4999999999999997E-2"/>
    <n v="7.4999999999999997E-2"/>
    <n v="73.319999999999993"/>
  </r>
  <r>
    <s v="profit"/>
    <n v="3096"/>
    <x v="2"/>
    <x v="35"/>
    <n v="32"/>
    <n v="2329.6"/>
    <n v="5.7500000000000002E-2"/>
    <n v="5.7500000000000002E-2"/>
    <n v="133.952"/>
  </r>
  <r>
    <s v="profit"/>
    <n v="3097"/>
    <x v="5"/>
    <x v="17"/>
    <n v="13"/>
    <n v="768.95"/>
    <n v="7.0000000000000007E-2"/>
    <n v="7.0000000000000007E-2"/>
    <n v="53.82650000000001"/>
  </r>
  <r>
    <s v="profit"/>
    <n v="3098"/>
    <x v="5"/>
    <x v="43"/>
    <n v="31"/>
    <n v="1853.8"/>
    <n v="6.5000000000000002E-2"/>
    <n v="6.5000000000000002E-2"/>
    <n v="120.497"/>
  </r>
  <r>
    <s v="profit"/>
    <n v="3099"/>
    <x v="5"/>
    <x v="25"/>
    <n v="20"/>
    <n v="1300"/>
    <n v="7.4999999999999997E-2"/>
    <n v="7.4999999999999997E-2"/>
    <n v="97.5"/>
  </r>
  <r>
    <s v="profit"/>
    <n v="3100"/>
    <x v="0"/>
    <x v="44"/>
    <n v="22"/>
    <n v="5082"/>
    <n v="4.7500000000000001E-2"/>
    <n v="4.7500000000000001E-2"/>
    <n v="241.39500000000001"/>
  </r>
  <r>
    <s v="profit"/>
    <n v="3101"/>
    <x v="6"/>
    <x v="16"/>
    <n v="12"/>
    <n v="725.4"/>
    <s v="None"/>
    <n v="0"/>
    <n v="0"/>
  </r>
  <r>
    <s v="profit"/>
    <n v="3102"/>
    <x v="3"/>
    <x v="48"/>
    <n v="20"/>
    <n v="1696"/>
    <n v="5.2999999999999999E-2"/>
    <n v="5.2999999999999999E-2"/>
    <n v="89.887999999999991"/>
  </r>
  <r>
    <s v="profit"/>
    <n v="3103"/>
    <x v="3"/>
    <x v="46"/>
    <n v="22"/>
    <n v="1918.4"/>
    <n v="0.06"/>
    <n v="0.06"/>
    <n v="115.104"/>
  </r>
  <r>
    <s v="profit"/>
    <n v="3104"/>
    <x v="0"/>
    <x v="36"/>
    <n v="21"/>
    <n v="4233.6000000000004"/>
    <s v="None"/>
    <n v="0"/>
    <n v="0"/>
  </r>
  <r>
    <s v="profit"/>
    <n v="3105"/>
    <x v="1"/>
    <x v="33"/>
    <n v="17"/>
    <n v="749.7"/>
    <n v="0.05"/>
    <n v="0.05"/>
    <n v="37.485000000000007"/>
  </r>
  <r>
    <s v="profit"/>
    <n v="3106"/>
    <x v="2"/>
    <x v="10"/>
    <n v="11"/>
    <n v="762.3"/>
    <s v="None"/>
    <n v="0"/>
    <n v="0"/>
  </r>
  <r>
    <s v="profit"/>
    <n v="3107"/>
    <x v="0"/>
    <x v="16"/>
    <n v="29"/>
    <n v="6638.1"/>
    <s v="None"/>
    <n v="0"/>
    <n v="0"/>
  </r>
  <r>
    <s v="profit"/>
    <n v="3108"/>
    <x v="3"/>
    <x v="24"/>
    <n v="13"/>
    <n v="977.6"/>
    <n v="0.06"/>
    <n v="0.06"/>
    <n v="58.655999999999999"/>
  </r>
  <r>
    <s v="profit"/>
    <n v="3109"/>
    <x v="7"/>
    <x v="42"/>
    <n v="31"/>
    <n v="5115"/>
    <n v="0.04"/>
    <n v="0.04"/>
    <n v="204.6"/>
  </r>
  <r>
    <s v="profit"/>
    <n v="3110"/>
    <x v="6"/>
    <x v="29"/>
    <n v="25"/>
    <n v="1771.25"/>
    <n v="6.8500000000000005E-2"/>
    <n v="6.8500000000000005E-2"/>
    <n v="121.33062500000001"/>
  </r>
  <r>
    <s v="nonprofit"/>
    <n v="3111"/>
    <x v="4"/>
    <x v="45"/>
    <n v="28"/>
    <n v="453.6"/>
    <n v="2.9000000000000001E-2"/>
    <n v="0"/>
    <n v="0"/>
  </r>
  <r>
    <s v="profit"/>
    <n v="3112"/>
    <x v="7"/>
    <x v="20"/>
    <n v="10"/>
    <n v="1365"/>
    <n v="0.06"/>
    <n v="0.06"/>
    <n v="81.899999999999991"/>
  </r>
  <r>
    <s v="nonprofit"/>
    <n v="3113"/>
    <x v="1"/>
    <x v="1"/>
    <n v="32"/>
    <n v="1569.6"/>
    <n v="0.06"/>
    <n v="0"/>
    <n v="0"/>
  </r>
  <r>
    <s v="profit"/>
    <n v="3114"/>
    <x v="7"/>
    <x v="28"/>
    <n v="31"/>
    <n v="5022"/>
    <s v="None"/>
    <n v="0"/>
    <n v="0"/>
  </r>
  <r>
    <s v="profit"/>
    <n v="3115"/>
    <x v="0"/>
    <x v="45"/>
    <n v="27"/>
    <n v="6010.2"/>
    <n v="2.9000000000000001E-2"/>
    <n v="2.9000000000000001E-2"/>
    <n v="174.29580000000001"/>
  </r>
  <r>
    <s v="nonprofit"/>
    <n v="3116"/>
    <x v="0"/>
    <x v="14"/>
    <n v="20"/>
    <n v="4242"/>
    <n v="0.06"/>
    <n v="0"/>
    <n v="0"/>
  </r>
  <r>
    <s v="profit"/>
    <n v="3117"/>
    <x v="0"/>
    <x v="14"/>
    <n v="27"/>
    <n v="5726.7"/>
    <n v="0.06"/>
    <n v="0.06"/>
    <n v="343.60199999999998"/>
  </r>
  <r>
    <s v="profit"/>
    <n v="3118"/>
    <x v="7"/>
    <x v="28"/>
    <n v="12"/>
    <n v="1800"/>
    <s v="None"/>
    <n v="0"/>
    <n v="0"/>
  </r>
  <r>
    <s v="profit"/>
    <n v="3119"/>
    <x v="4"/>
    <x v="3"/>
    <n v="17"/>
    <n v="247.35"/>
    <n v="6.1499999999999999E-2"/>
    <n v="6.1499999999999999E-2"/>
    <n v="15.212024999999999"/>
  </r>
  <r>
    <s v="profit"/>
    <n v="3120"/>
    <x v="4"/>
    <x v="28"/>
    <n v="29"/>
    <n v="452.4"/>
    <s v="None"/>
    <n v="0"/>
    <n v="0"/>
  </r>
  <r>
    <s v="nonprofit"/>
    <n v="3121"/>
    <x v="0"/>
    <x v="35"/>
    <n v="10"/>
    <n v="2121"/>
    <n v="5.7500000000000002E-2"/>
    <n v="0"/>
    <n v="0"/>
  </r>
  <r>
    <s v="profit"/>
    <n v="3122"/>
    <x v="7"/>
    <x v="18"/>
    <n v="32"/>
    <n v="4656"/>
    <n v="0.06"/>
    <n v="0.06"/>
    <n v="279.36"/>
  </r>
  <r>
    <s v="nonprofit"/>
    <n v="3123"/>
    <x v="6"/>
    <x v="9"/>
    <n v="23"/>
    <n v="1554.8"/>
    <n v="0.06"/>
    <n v="0"/>
    <n v="0"/>
  </r>
  <r>
    <s v="profit"/>
    <n v="3124"/>
    <x v="7"/>
    <x v="31"/>
    <n v="33"/>
    <n v="4702.5"/>
    <n v="5.5E-2"/>
    <n v="5.5E-2"/>
    <n v="258.63749999999999"/>
  </r>
  <r>
    <s v="profit"/>
    <n v="3125"/>
    <x v="4"/>
    <x v="28"/>
    <n v="16"/>
    <n v="252"/>
    <s v="None"/>
    <n v="0"/>
    <n v="0"/>
  </r>
  <r>
    <s v="profit"/>
    <n v="3126"/>
    <x v="5"/>
    <x v="26"/>
    <n v="28"/>
    <n v="1892.8"/>
    <n v="0.04"/>
    <n v="0.04"/>
    <n v="75.712000000000003"/>
  </r>
  <r>
    <s v="profit"/>
    <n v="3127"/>
    <x v="7"/>
    <x v="18"/>
    <n v="33"/>
    <n v="4851"/>
    <n v="0.06"/>
    <n v="0.06"/>
    <n v="291.06"/>
  </r>
  <r>
    <s v="profit"/>
    <n v="3128"/>
    <x v="4"/>
    <x v="29"/>
    <n v="33"/>
    <n v="445.5"/>
    <n v="6.8500000000000005E-2"/>
    <n v="6.8500000000000005E-2"/>
    <n v="30.516750000000002"/>
  </r>
  <r>
    <s v="profit"/>
    <n v="3129"/>
    <x v="2"/>
    <x v="1"/>
    <n v="10"/>
    <n v="728"/>
    <n v="0.06"/>
    <n v="0.06"/>
    <n v="43.68"/>
  </r>
  <r>
    <s v="profit"/>
    <n v="3130"/>
    <x v="3"/>
    <x v="17"/>
    <n v="32"/>
    <n v="2790.4"/>
    <n v="7.0000000000000007E-2"/>
    <n v="7.0000000000000007E-2"/>
    <n v="195.32800000000003"/>
  </r>
  <r>
    <s v="profit"/>
    <n v="3131"/>
    <x v="7"/>
    <x v="20"/>
    <n v="25"/>
    <n v="3487.5"/>
    <n v="0.06"/>
    <n v="0.06"/>
    <n v="209.25"/>
  </r>
  <r>
    <s v="nonprofit"/>
    <n v="3132"/>
    <x v="2"/>
    <x v="27"/>
    <n v="26"/>
    <n v="1783.6"/>
    <n v="0.04"/>
    <n v="0"/>
    <n v="0"/>
  </r>
  <r>
    <s v="profit"/>
    <n v="3133"/>
    <x v="2"/>
    <x v="5"/>
    <n v="20"/>
    <n v="1344"/>
    <n v="6.25E-2"/>
    <n v="6.25E-2"/>
    <n v="84"/>
  </r>
  <r>
    <s v="profit"/>
    <n v="3134"/>
    <x v="5"/>
    <x v="0"/>
    <n v="31"/>
    <n v="1813.5"/>
    <n v="6.25E-2"/>
    <n v="6.25E-2"/>
    <n v="113.34375"/>
  </r>
  <r>
    <s v="profit"/>
    <n v="3135"/>
    <x v="4"/>
    <x v="42"/>
    <n v="19"/>
    <n v="299.25"/>
    <n v="0.04"/>
    <n v="0.04"/>
    <n v="11.97"/>
  </r>
  <r>
    <s v="profit"/>
    <n v="3136"/>
    <x v="5"/>
    <x v="43"/>
    <n v="23"/>
    <n v="1584.7"/>
    <n v="6.5000000000000002E-2"/>
    <n v="6.5000000000000002E-2"/>
    <n v="103.00550000000001"/>
  </r>
  <r>
    <s v="profit"/>
    <n v="3137"/>
    <x v="1"/>
    <x v="38"/>
    <n v="11"/>
    <n v="485.1"/>
    <n v="0.04"/>
    <n v="0.04"/>
    <n v="19.404"/>
  </r>
  <r>
    <s v="profit"/>
    <n v="3138"/>
    <x v="6"/>
    <x v="25"/>
    <n v="14"/>
    <n v="919.1"/>
    <n v="7.4999999999999997E-2"/>
    <n v="7.4999999999999997E-2"/>
    <n v="68.932500000000005"/>
  </r>
  <r>
    <s v="profit"/>
    <n v="3139"/>
    <x v="5"/>
    <x v="4"/>
    <n v="23"/>
    <n v="1480.05"/>
    <n v="6.8750000000000006E-2"/>
    <n v="6.8750000000000006E-2"/>
    <n v="101.7534375"/>
  </r>
  <r>
    <s v="nonprofit"/>
    <n v="3140"/>
    <x v="3"/>
    <x v="16"/>
    <n v="26"/>
    <n v="1976"/>
    <s v="None"/>
    <n v="0"/>
    <n v="0"/>
  </r>
  <r>
    <s v="profit"/>
    <n v="3141"/>
    <x v="4"/>
    <x v="0"/>
    <n v="31"/>
    <n v="465"/>
    <n v="6.25E-2"/>
    <n v="6.25E-2"/>
    <n v="29.0625"/>
  </r>
  <r>
    <s v="profit"/>
    <n v="3142"/>
    <x v="6"/>
    <x v="46"/>
    <n v="16"/>
    <n v="977.6"/>
    <n v="0.06"/>
    <n v="0.06"/>
    <n v="58.655999999999999"/>
  </r>
  <r>
    <s v="profit"/>
    <n v="3143"/>
    <x v="2"/>
    <x v="6"/>
    <n v="33"/>
    <n v="2333.1"/>
    <n v="7.0000000000000007E-2"/>
    <n v="7.0000000000000007E-2"/>
    <n v="163.31700000000001"/>
  </r>
  <r>
    <s v="profit"/>
    <n v="3144"/>
    <x v="2"/>
    <x v="0"/>
    <n v="22"/>
    <n v="1447.6"/>
    <n v="6.25E-2"/>
    <n v="6.25E-2"/>
    <n v="90.474999999999994"/>
  </r>
  <r>
    <s v="profit"/>
    <n v="3145"/>
    <x v="3"/>
    <x v="21"/>
    <n v="13"/>
    <n v="1040"/>
    <n v="7.0000000000000007E-2"/>
    <n v="7.0000000000000007E-2"/>
    <n v="72.800000000000011"/>
  </r>
  <r>
    <s v="profit"/>
    <n v="3146"/>
    <x v="7"/>
    <x v="38"/>
    <n v="34"/>
    <n v="5304"/>
    <n v="0.04"/>
    <n v="0.04"/>
    <n v="212.16"/>
  </r>
  <r>
    <s v="profit"/>
    <n v="3147"/>
    <x v="6"/>
    <x v="49"/>
    <n v="14"/>
    <n v="855.4"/>
    <s v="None"/>
    <n v="0"/>
    <n v="0"/>
  </r>
  <r>
    <s v="profit"/>
    <n v="3148"/>
    <x v="6"/>
    <x v="28"/>
    <n v="10"/>
    <n v="676"/>
    <s v="None"/>
    <n v="0"/>
    <n v="0"/>
  </r>
  <r>
    <s v="profit"/>
    <n v="3149"/>
    <x v="3"/>
    <x v="7"/>
    <n v="10"/>
    <n v="752"/>
    <n v="4.2250000000000003E-2"/>
    <n v="4.2250000000000003E-2"/>
    <n v="31.772000000000002"/>
  </r>
  <r>
    <s v="profit"/>
    <n v="3150"/>
    <x v="4"/>
    <x v="8"/>
    <n v="31"/>
    <n v="441.75"/>
    <n v="5.6000000000000001E-2"/>
    <n v="5.6000000000000001E-2"/>
    <n v="24.738"/>
  </r>
  <r>
    <s v="profit"/>
    <n v="3151"/>
    <x v="0"/>
    <x v="32"/>
    <n v="24"/>
    <n v="5392.8"/>
    <n v="6.25E-2"/>
    <n v="6.25E-2"/>
    <n v="337.05"/>
  </r>
  <r>
    <s v="profit"/>
    <n v="3152"/>
    <x v="0"/>
    <x v="29"/>
    <n v="16"/>
    <n v="3360"/>
    <n v="6.8500000000000005E-2"/>
    <n v="6.8500000000000005E-2"/>
    <n v="230.16000000000003"/>
  </r>
  <r>
    <s v="profit"/>
    <n v="3153"/>
    <x v="1"/>
    <x v="39"/>
    <n v="26"/>
    <n v="1205.0999999999999"/>
    <n v="6.5000000000000002E-2"/>
    <n v="6.5000000000000002E-2"/>
    <n v="78.331499999999991"/>
  </r>
  <r>
    <s v="profit"/>
    <n v="3154"/>
    <x v="7"/>
    <x v="20"/>
    <n v="27"/>
    <n v="3969"/>
    <n v="0.06"/>
    <n v="0.06"/>
    <n v="238.14"/>
  </r>
  <r>
    <s v="profit"/>
    <n v="3155"/>
    <x v="2"/>
    <x v="0"/>
    <n v="31"/>
    <n v="2039.8"/>
    <n v="6.25E-2"/>
    <n v="6.25E-2"/>
    <n v="127.4875"/>
  </r>
  <r>
    <s v="profit"/>
    <n v="3156"/>
    <x v="5"/>
    <x v="22"/>
    <n v="34"/>
    <n v="2276.3000000000002"/>
    <n v="0.04"/>
    <n v="0.04"/>
    <n v="91.052000000000007"/>
  </r>
  <r>
    <s v="profit"/>
    <n v="3157"/>
    <x v="4"/>
    <x v="7"/>
    <n v="15"/>
    <n v="240.75"/>
    <n v="4.2250000000000003E-2"/>
    <n v="4.2250000000000003E-2"/>
    <n v="10.171687500000001"/>
  </r>
  <r>
    <s v="profit"/>
    <n v="3158"/>
    <x v="3"/>
    <x v="49"/>
    <n v="15"/>
    <n v="1164"/>
    <s v="None"/>
    <n v="0"/>
    <n v="0"/>
  </r>
  <r>
    <s v="profit"/>
    <n v="3159"/>
    <x v="6"/>
    <x v="46"/>
    <n v="28"/>
    <n v="1983.8"/>
    <n v="0.06"/>
    <n v="0.06"/>
    <n v="119.02799999999999"/>
  </r>
  <r>
    <s v="profit"/>
    <n v="3160"/>
    <x v="1"/>
    <x v="1"/>
    <n v="15"/>
    <n v="715.5"/>
    <n v="0.06"/>
    <n v="0.06"/>
    <n v="42.93"/>
  </r>
  <r>
    <s v="profit"/>
    <n v="3161"/>
    <x v="2"/>
    <x v="46"/>
    <n v="15"/>
    <n v="1123.5"/>
    <n v="0.06"/>
    <n v="0.06"/>
    <n v="67.41"/>
  </r>
  <r>
    <s v="profit"/>
    <n v="3162"/>
    <x v="1"/>
    <x v="11"/>
    <n v="24"/>
    <n v="1026"/>
    <n v="5.9499999999999997E-2"/>
    <n v="5.9499999999999997E-2"/>
    <n v="61.046999999999997"/>
  </r>
  <r>
    <s v="profit"/>
    <n v="3163"/>
    <x v="7"/>
    <x v="46"/>
    <n v="32"/>
    <n v="4608"/>
    <n v="0.06"/>
    <n v="0.06"/>
    <n v="276.48"/>
  </r>
  <r>
    <s v="profit"/>
    <n v="3164"/>
    <x v="1"/>
    <x v="43"/>
    <n v="20"/>
    <n v="954"/>
    <n v="6.5000000000000002E-2"/>
    <n v="6.5000000000000002E-2"/>
    <n v="62.010000000000005"/>
  </r>
  <r>
    <s v="profit"/>
    <n v="3165"/>
    <x v="2"/>
    <x v="14"/>
    <n v="22"/>
    <n v="1601.6"/>
    <n v="0.06"/>
    <n v="0.06"/>
    <n v="96.095999999999989"/>
  </r>
  <r>
    <s v="profit"/>
    <n v="3166"/>
    <x v="0"/>
    <x v="19"/>
    <n v="16"/>
    <n v="3696"/>
    <n v="5.5E-2"/>
    <n v="5.5E-2"/>
    <n v="203.28"/>
  </r>
  <r>
    <s v="profit"/>
    <n v="3167"/>
    <x v="4"/>
    <x v="48"/>
    <n v="15"/>
    <n v="245.25"/>
    <n v="5.2999999999999999E-2"/>
    <n v="5.2999999999999999E-2"/>
    <n v="12.998249999999999"/>
  </r>
  <r>
    <s v="nonprofit"/>
    <n v="3168"/>
    <x v="5"/>
    <x v="35"/>
    <n v="21"/>
    <n v="1433.25"/>
    <n v="5.7500000000000002E-2"/>
    <n v="0"/>
    <n v="0"/>
  </r>
  <r>
    <s v="profit"/>
    <n v="3169"/>
    <x v="3"/>
    <x v="40"/>
    <n v="33"/>
    <n v="2640"/>
    <n v="0.06"/>
    <n v="0.06"/>
    <n v="158.4"/>
  </r>
  <r>
    <s v="profit"/>
    <n v="3170"/>
    <x v="0"/>
    <x v="40"/>
    <n v="15"/>
    <n v="3402"/>
    <n v="0.06"/>
    <n v="0.06"/>
    <n v="204.12"/>
  </r>
  <r>
    <s v="profit"/>
    <n v="3171"/>
    <x v="6"/>
    <x v="46"/>
    <n v="10"/>
    <n v="604.5"/>
    <n v="0.06"/>
    <n v="0.06"/>
    <n v="36.269999999999996"/>
  </r>
  <r>
    <s v="profit"/>
    <n v="3172"/>
    <x v="7"/>
    <x v="0"/>
    <n v="22"/>
    <n v="3597"/>
    <n v="6.25E-2"/>
    <n v="6.25E-2"/>
    <n v="224.8125"/>
  </r>
  <r>
    <s v="profit"/>
    <n v="3173"/>
    <x v="7"/>
    <x v="42"/>
    <n v="27"/>
    <n v="4252.5"/>
    <n v="0.04"/>
    <n v="0.04"/>
    <n v="170.1"/>
  </r>
  <r>
    <s v="profit"/>
    <n v="3174"/>
    <x v="7"/>
    <x v="9"/>
    <n v="33"/>
    <n v="5197.5"/>
    <n v="0.06"/>
    <n v="0.06"/>
    <n v="311.84999999999997"/>
  </r>
  <r>
    <s v="profit"/>
    <n v="3175"/>
    <x v="1"/>
    <x v="3"/>
    <n v="27"/>
    <n v="1275.75"/>
    <n v="6.1499999999999999E-2"/>
    <n v="6.1499999999999999E-2"/>
    <n v="78.458624999999998"/>
  </r>
  <r>
    <s v="profit"/>
    <n v="3176"/>
    <x v="5"/>
    <x v="10"/>
    <n v="22"/>
    <n v="1430"/>
    <s v="None"/>
    <n v="0"/>
    <n v="0"/>
  </r>
  <r>
    <s v="profit"/>
    <n v="3177"/>
    <x v="5"/>
    <x v="11"/>
    <n v="29"/>
    <n v="1960.4"/>
    <n v="5.9499999999999997E-2"/>
    <n v="5.9499999999999997E-2"/>
    <n v="116.6438"/>
  </r>
  <r>
    <s v="profit"/>
    <n v="3178"/>
    <x v="1"/>
    <x v="22"/>
    <n v="33"/>
    <n v="1366.2"/>
    <n v="0.04"/>
    <n v="0.04"/>
    <n v="54.648000000000003"/>
  </r>
  <r>
    <s v="profit"/>
    <n v="3179"/>
    <x v="1"/>
    <x v="10"/>
    <n v="34"/>
    <n v="1575.9"/>
    <s v="None"/>
    <n v="0"/>
    <n v="0"/>
  </r>
  <r>
    <s v="profit"/>
    <n v="3180"/>
    <x v="6"/>
    <x v="32"/>
    <n v="21"/>
    <n v="1474.2"/>
    <n v="6.25E-2"/>
    <n v="6.25E-2"/>
    <n v="92.137500000000003"/>
  </r>
  <r>
    <s v="profit"/>
    <n v="3181"/>
    <x v="5"/>
    <x v="17"/>
    <n v="15"/>
    <n v="1014"/>
    <n v="7.0000000000000007E-2"/>
    <n v="7.0000000000000007E-2"/>
    <n v="70.98"/>
  </r>
  <r>
    <s v="profit"/>
    <n v="3182"/>
    <x v="6"/>
    <x v="14"/>
    <n v="32"/>
    <n v="2121.6"/>
    <n v="0.06"/>
    <n v="0.06"/>
    <n v="127.29599999999999"/>
  </r>
  <r>
    <s v="profit"/>
    <n v="3183"/>
    <x v="4"/>
    <x v="34"/>
    <n v="24"/>
    <n v="385.2"/>
    <n v="5.1249999999999997E-2"/>
    <n v="5.1249999999999997E-2"/>
    <n v="19.741499999999998"/>
  </r>
  <r>
    <s v="profit"/>
    <n v="3184"/>
    <x v="1"/>
    <x v="12"/>
    <n v="33"/>
    <n v="1351.35"/>
    <n v="0.04"/>
    <n v="0.04"/>
    <n v="54.053999999999995"/>
  </r>
  <r>
    <s v="profit"/>
    <n v="3185"/>
    <x v="7"/>
    <x v="9"/>
    <n v="28"/>
    <n v="4368"/>
    <n v="0.06"/>
    <n v="0.06"/>
    <n v="262.08"/>
  </r>
  <r>
    <s v="profit"/>
    <n v="3186"/>
    <x v="0"/>
    <x v="44"/>
    <n v="15"/>
    <n v="3339"/>
    <n v="4.7500000000000001E-2"/>
    <n v="4.7500000000000001E-2"/>
    <n v="158.60249999999999"/>
  </r>
  <r>
    <s v="profit"/>
    <n v="3187"/>
    <x v="2"/>
    <x v="22"/>
    <n v="20"/>
    <n v="1372"/>
    <n v="0.04"/>
    <n v="0.04"/>
    <n v="54.88"/>
  </r>
  <r>
    <s v="profit"/>
    <n v="3188"/>
    <x v="7"/>
    <x v="50"/>
    <n v="24"/>
    <n v="3276"/>
    <n v="0.06"/>
    <n v="0.06"/>
    <n v="196.56"/>
  </r>
  <r>
    <s v="profit"/>
    <n v="3189"/>
    <x v="6"/>
    <x v="20"/>
    <n v="26"/>
    <n v="1656.2"/>
    <n v="0.06"/>
    <n v="0.06"/>
    <n v="99.372"/>
  </r>
  <r>
    <s v="profit"/>
    <n v="3190"/>
    <x v="5"/>
    <x v="41"/>
    <n v="20"/>
    <n v="1404"/>
    <n v="0.04"/>
    <n v="0.04"/>
    <n v="56.160000000000004"/>
  </r>
  <r>
    <s v="profit"/>
    <n v="3191"/>
    <x v="4"/>
    <x v="25"/>
    <n v="13"/>
    <n v="196.95"/>
    <n v="7.4999999999999997E-2"/>
    <n v="7.4999999999999997E-2"/>
    <n v="14.771249999999998"/>
  </r>
  <r>
    <s v="profit"/>
    <n v="3192"/>
    <x v="1"/>
    <x v="2"/>
    <n v="25"/>
    <n v="1068.75"/>
    <n v="7.0000000000000007E-2"/>
    <n v="7.0000000000000007E-2"/>
    <n v="74.812500000000014"/>
  </r>
  <r>
    <s v="profit"/>
    <n v="3193"/>
    <x v="4"/>
    <x v="6"/>
    <n v="13"/>
    <n v="204.75"/>
    <n v="7.0000000000000007E-2"/>
    <n v="7.0000000000000007E-2"/>
    <n v="14.332500000000001"/>
  </r>
  <r>
    <s v="profit"/>
    <n v="3194"/>
    <x v="2"/>
    <x v="26"/>
    <n v="30"/>
    <n v="2226"/>
    <n v="0.04"/>
    <n v="0.04"/>
    <n v="89.04"/>
  </r>
  <r>
    <s v="profit"/>
    <n v="3195"/>
    <x v="7"/>
    <x v="17"/>
    <n v="25"/>
    <n v="3412.5"/>
    <n v="7.0000000000000007E-2"/>
    <n v="7.0000000000000007E-2"/>
    <n v="238.87500000000003"/>
  </r>
  <r>
    <s v="profit"/>
    <n v="3196"/>
    <x v="2"/>
    <x v="12"/>
    <n v="35"/>
    <n v="2303"/>
    <n v="0.04"/>
    <n v="0.04"/>
    <n v="92.12"/>
  </r>
  <r>
    <s v="profit"/>
    <n v="3197"/>
    <x v="1"/>
    <x v="3"/>
    <n v="26"/>
    <n v="1099.8"/>
    <n v="6.1499999999999999E-2"/>
    <n v="6.1499999999999999E-2"/>
    <n v="67.637699999999995"/>
  </r>
  <r>
    <s v="profit"/>
    <n v="3198"/>
    <x v="7"/>
    <x v="7"/>
    <n v="32"/>
    <n v="4800"/>
    <n v="4.2250000000000003E-2"/>
    <n v="4.2250000000000003E-2"/>
    <n v="202.8"/>
  </r>
  <r>
    <s v="profit"/>
    <n v="3199"/>
    <x v="3"/>
    <x v="48"/>
    <n v="17"/>
    <n v="1428"/>
    <n v="5.2999999999999999E-2"/>
    <n v="5.2999999999999999E-2"/>
    <n v="75.683999999999997"/>
  </r>
  <r>
    <s v="profit"/>
    <n v="3200"/>
    <x v="1"/>
    <x v="41"/>
    <n v="35"/>
    <n v="1464.75"/>
    <n v="0.04"/>
    <n v="0.04"/>
    <n v="58.59"/>
  </r>
  <r>
    <s v="profit"/>
    <n v="3201"/>
    <x v="6"/>
    <x v="44"/>
    <n v="15"/>
    <n v="984.75"/>
    <n v="4.7500000000000001E-2"/>
    <n v="4.7500000000000001E-2"/>
    <n v="46.775624999999998"/>
  </r>
  <r>
    <s v="nonprofit"/>
    <n v="3202"/>
    <x v="6"/>
    <x v="18"/>
    <n v="14"/>
    <n v="1001"/>
    <n v="0.06"/>
    <n v="0"/>
    <n v="0"/>
  </r>
  <r>
    <s v="profit"/>
    <n v="3203"/>
    <x v="3"/>
    <x v="14"/>
    <n v="22"/>
    <n v="1918.4"/>
    <n v="0.06"/>
    <n v="0.06"/>
    <n v="115.104"/>
  </r>
  <r>
    <s v="profit"/>
    <n v="3204"/>
    <x v="0"/>
    <x v="34"/>
    <n v="18"/>
    <n v="3855.6"/>
    <n v="5.1249999999999997E-2"/>
    <n v="5.1249999999999997E-2"/>
    <n v="197.59949999999998"/>
  </r>
  <r>
    <s v="profit"/>
    <n v="3205"/>
    <x v="0"/>
    <x v="41"/>
    <n v="10"/>
    <n v="2205"/>
    <n v="0.04"/>
    <n v="0.04"/>
    <n v="88.2"/>
  </r>
  <r>
    <s v="profit"/>
    <n v="3206"/>
    <x v="3"/>
    <x v="11"/>
    <n v="31"/>
    <n v="2628.8"/>
    <n v="5.9499999999999997E-2"/>
    <n v="5.9499999999999997E-2"/>
    <n v="156.4136"/>
  </r>
  <r>
    <s v="profit"/>
    <n v="3207"/>
    <x v="5"/>
    <x v="2"/>
    <n v="29"/>
    <n v="1922.7"/>
    <n v="7.0000000000000007E-2"/>
    <n v="7.0000000000000007E-2"/>
    <n v="134.58900000000003"/>
  </r>
  <r>
    <s v="profit"/>
    <n v="3208"/>
    <x v="1"/>
    <x v="42"/>
    <n v="18"/>
    <n v="777.6"/>
    <n v="0.04"/>
    <n v="0.04"/>
    <n v="31.104000000000003"/>
  </r>
  <r>
    <s v="profit"/>
    <n v="3209"/>
    <x v="1"/>
    <x v="13"/>
    <n v="18"/>
    <n v="761.4"/>
    <n v="4.4999999999999998E-2"/>
    <n v="4.4999999999999998E-2"/>
    <n v="34.262999999999998"/>
  </r>
  <r>
    <s v="profit"/>
    <n v="3210"/>
    <x v="2"/>
    <x v="4"/>
    <n v="18"/>
    <n v="1310.4000000000001"/>
    <n v="6.8750000000000006E-2"/>
    <n v="6.8750000000000006E-2"/>
    <n v="90.090000000000018"/>
  </r>
  <r>
    <s v="nonprofit"/>
    <n v="3211"/>
    <x v="2"/>
    <x v="44"/>
    <n v="10"/>
    <n v="644"/>
    <n v="4.7500000000000001E-2"/>
    <n v="0"/>
    <n v="0"/>
  </r>
  <r>
    <s v="profit"/>
    <n v="3212"/>
    <x v="2"/>
    <x v="5"/>
    <n v="29"/>
    <n v="1989.4"/>
    <n v="6.25E-2"/>
    <n v="6.25E-2"/>
    <n v="124.33750000000001"/>
  </r>
  <r>
    <s v="profit"/>
    <n v="3213"/>
    <x v="5"/>
    <x v="21"/>
    <n v="10"/>
    <n v="663"/>
    <n v="7.0000000000000007E-2"/>
    <n v="7.0000000000000007E-2"/>
    <n v="46.410000000000004"/>
  </r>
  <r>
    <s v="profit"/>
    <n v="3214"/>
    <x v="7"/>
    <x v="43"/>
    <n v="27"/>
    <n v="4050"/>
    <n v="6.5000000000000002E-2"/>
    <n v="6.5000000000000002E-2"/>
    <n v="263.25"/>
  </r>
  <r>
    <s v="profit"/>
    <n v="3215"/>
    <x v="4"/>
    <x v="23"/>
    <n v="20"/>
    <n v="309"/>
    <n v="0.05"/>
    <n v="0.05"/>
    <n v="15.450000000000001"/>
  </r>
  <r>
    <s v="profit"/>
    <n v="3216"/>
    <x v="2"/>
    <x v="37"/>
    <n v="18"/>
    <n v="1323"/>
    <n v="7.0000000000000007E-2"/>
    <n v="7.0000000000000007E-2"/>
    <n v="92.610000000000014"/>
  </r>
  <r>
    <s v="profit"/>
    <n v="3217"/>
    <x v="4"/>
    <x v="46"/>
    <n v="34"/>
    <n v="464.1"/>
    <n v="0.06"/>
    <n v="0.06"/>
    <n v="27.846"/>
  </r>
  <r>
    <s v="nonprofit"/>
    <n v="3218"/>
    <x v="3"/>
    <x v="28"/>
    <n v="27"/>
    <n v="2030.4"/>
    <s v="None"/>
    <n v="0"/>
    <n v="0"/>
  </r>
  <r>
    <s v="nonprofit"/>
    <n v="3219"/>
    <x v="6"/>
    <x v="0"/>
    <n v="26"/>
    <n v="1673.1"/>
    <n v="6.25E-2"/>
    <n v="0"/>
    <n v="0"/>
  </r>
  <r>
    <s v="profit"/>
    <n v="3220"/>
    <x v="2"/>
    <x v="12"/>
    <n v="32"/>
    <n v="2038.4"/>
    <n v="0.04"/>
    <n v="0.04"/>
    <n v="81.536000000000001"/>
  </r>
  <r>
    <s v="nonprofit"/>
    <n v="3221"/>
    <x v="0"/>
    <x v="39"/>
    <n v="18"/>
    <n v="3591"/>
    <n v="6.5000000000000002E-2"/>
    <n v="0"/>
    <n v="0"/>
  </r>
  <r>
    <s v="profit"/>
    <n v="3222"/>
    <x v="6"/>
    <x v="39"/>
    <n v="29"/>
    <n v="1866.15"/>
    <n v="6.5000000000000002E-2"/>
    <n v="6.5000000000000002E-2"/>
    <n v="121.29975"/>
  </r>
  <r>
    <s v="nonprofit"/>
    <n v="3223"/>
    <x v="0"/>
    <x v="46"/>
    <n v="35"/>
    <n v="8011.5"/>
    <n v="0.06"/>
    <n v="0"/>
    <n v="0"/>
  </r>
  <r>
    <s v="profit"/>
    <n v="3224"/>
    <x v="1"/>
    <x v="45"/>
    <n v="20"/>
    <n v="972"/>
    <n v="2.9000000000000001E-2"/>
    <n v="2.9000000000000001E-2"/>
    <n v="28.188000000000002"/>
  </r>
  <r>
    <s v="nonprofit"/>
    <n v="3225"/>
    <x v="5"/>
    <x v="0"/>
    <n v="19"/>
    <n v="1123.8499999999999"/>
    <n v="6.25E-2"/>
    <n v="0"/>
    <n v="0"/>
  </r>
  <r>
    <s v="profit"/>
    <n v="3226"/>
    <x v="6"/>
    <x v="35"/>
    <n v="13"/>
    <n v="887.25"/>
    <n v="5.7500000000000002E-2"/>
    <n v="5.7500000000000002E-2"/>
    <n v="51.016874999999999"/>
  </r>
  <r>
    <s v="profit"/>
    <n v="3227"/>
    <x v="4"/>
    <x v="39"/>
    <n v="11"/>
    <n v="173.25"/>
    <n v="6.5000000000000002E-2"/>
    <n v="6.5000000000000002E-2"/>
    <n v="11.26125"/>
  </r>
  <r>
    <s v="profit"/>
    <n v="3228"/>
    <x v="6"/>
    <x v="10"/>
    <n v="16"/>
    <n v="988"/>
    <s v="None"/>
    <n v="0"/>
    <n v="0"/>
  </r>
  <r>
    <s v="profit"/>
    <n v="3229"/>
    <x v="2"/>
    <x v="46"/>
    <n v="33"/>
    <n v="2517.9"/>
    <n v="0.06"/>
    <n v="0.06"/>
    <n v="151.07400000000001"/>
  </r>
  <r>
    <s v="profit"/>
    <n v="3230"/>
    <x v="4"/>
    <x v="21"/>
    <n v="27"/>
    <n v="441.45"/>
    <n v="7.0000000000000007E-2"/>
    <n v="7.0000000000000007E-2"/>
    <n v="30.901500000000002"/>
  </r>
  <r>
    <s v="nonprofit"/>
    <n v="3231"/>
    <x v="2"/>
    <x v="46"/>
    <n v="18"/>
    <n v="1234.8"/>
    <n v="0.06"/>
    <n v="0"/>
    <n v="0"/>
  </r>
  <r>
    <s v="profit"/>
    <n v="3232"/>
    <x v="4"/>
    <x v="10"/>
    <n v="29"/>
    <n v="469.8"/>
    <s v="None"/>
    <n v="0"/>
    <n v="0"/>
  </r>
  <r>
    <s v="profit"/>
    <n v="3233"/>
    <x v="7"/>
    <x v="21"/>
    <n v="24"/>
    <n v="3348"/>
    <n v="7.0000000000000007E-2"/>
    <n v="7.0000000000000007E-2"/>
    <n v="234.36"/>
  </r>
  <r>
    <s v="profit"/>
    <n v="3234"/>
    <x v="0"/>
    <x v="14"/>
    <n v="16"/>
    <n v="3460.8"/>
    <n v="0.06"/>
    <n v="0.06"/>
    <n v="207.648"/>
  </r>
  <r>
    <s v="nonprofit"/>
    <n v="3235"/>
    <x v="0"/>
    <x v="45"/>
    <n v="12"/>
    <n v="2494.8000000000002"/>
    <n v="2.9000000000000001E-2"/>
    <n v="0"/>
    <n v="0"/>
  </r>
  <r>
    <s v="profit"/>
    <n v="3236"/>
    <x v="6"/>
    <x v="13"/>
    <n v="32"/>
    <n v="2142.4"/>
    <n v="4.4999999999999998E-2"/>
    <n v="4.4999999999999998E-2"/>
    <n v="96.408000000000001"/>
  </r>
  <r>
    <s v="profit"/>
    <n v="3237"/>
    <x v="6"/>
    <x v="18"/>
    <n v="35"/>
    <n v="2138.5"/>
    <n v="0.06"/>
    <n v="0.06"/>
    <n v="128.31"/>
  </r>
  <r>
    <s v="profit"/>
    <n v="3238"/>
    <x v="3"/>
    <x v="44"/>
    <n v="16"/>
    <n v="1152"/>
    <n v="4.7500000000000001E-2"/>
    <n v="4.7500000000000001E-2"/>
    <n v="54.72"/>
  </r>
  <r>
    <s v="profit"/>
    <n v="3239"/>
    <x v="7"/>
    <x v="27"/>
    <n v="12"/>
    <n v="1980"/>
    <n v="0.04"/>
    <n v="0.04"/>
    <n v="79.2"/>
  </r>
  <r>
    <s v="profit"/>
    <n v="3240"/>
    <x v="2"/>
    <x v="12"/>
    <n v="14"/>
    <n v="970.2"/>
    <n v="0.04"/>
    <n v="0.04"/>
    <n v="38.808"/>
  </r>
  <r>
    <s v="profit"/>
    <n v="3241"/>
    <x v="0"/>
    <x v="6"/>
    <n v="20"/>
    <n v="4200"/>
    <n v="7.0000000000000007E-2"/>
    <n v="7.0000000000000007E-2"/>
    <n v="294"/>
  </r>
  <r>
    <s v="profit"/>
    <n v="3242"/>
    <x v="5"/>
    <x v="31"/>
    <n v="32"/>
    <n v="1913.6"/>
    <n v="5.5E-2"/>
    <n v="5.5E-2"/>
    <n v="105.24799999999999"/>
  </r>
  <r>
    <s v="profit"/>
    <n v="3243"/>
    <x v="7"/>
    <x v="14"/>
    <n v="25"/>
    <n v="3525"/>
    <n v="0.06"/>
    <n v="0.06"/>
    <n v="211.5"/>
  </r>
  <r>
    <s v="profit"/>
    <n v="3244"/>
    <x v="6"/>
    <x v="31"/>
    <n v="19"/>
    <n v="1333.8"/>
    <n v="5.5E-2"/>
    <n v="5.5E-2"/>
    <n v="73.358999999999995"/>
  </r>
  <r>
    <s v="profit"/>
    <n v="3245"/>
    <x v="2"/>
    <x v="22"/>
    <n v="32"/>
    <n v="2352"/>
    <n v="0.04"/>
    <n v="0.04"/>
    <n v="94.08"/>
  </r>
  <r>
    <s v="profit"/>
    <n v="3246"/>
    <x v="3"/>
    <x v="9"/>
    <n v="13"/>
    <n v="1123.2"/>
    <n v="0.06"/>
    <n v="0.06"/>
    <n v="67.391999999999996"/>
  </r>
  <r>
    <s v="profit"/>
    <n v="3247"/>
    <x v="6"/>
    <x v="2"/>
    <n v="10"/>
    <n v="676"/>
    <n v="7.0000000000000007E-2"/>
    <n v="7.0000000000000007E-2"/>
    <n v="47.320000000000007"/>
  </r>
  <r>
    <s v="profit"/>
    <n v="3248"/>
    <x v="0"/>
    <x v="32"/>
    <n v="14"/>
    <n v="2881.2"/>
    <n v="6.25E-2"/>
    <n v="6.25E-2"/>
    <n v="180.07499999999999"/>
  </r>
  <r>
    <s v="nonprofit"/>
    <n v="3249"/>
    <x v="7"/>
    <x v="8"/>
    <n v="18"/>
    <n v="2592"/>
    <n v="5.6000000000000001E-2"/>
    <n v="0"/>
    <n v="0"/>
  </r>
  <r>
    <s v="profit"/>
    <n v="3250"/>
    <x v="7"/>
    <x v="43"/>
    <n v="18"/>
    <n v="2511"/>
    <n v="6.5000000000000002E-2"/>
    <n v="6.5000000000000002E-2"/>
    <n v="163.215"/>
  </r>
  <r>
    <s v="profit"/>
    <n v="3251"/>
    <x v="3"/>
    <x v="26"/>
    <n v="17"/>
    <n v="1468.8"/>
    <n v="0.04"/>
    <n v="0.04"/>
    <n v="58.752000000000002"/>
  </r>
  <r>
    <s v="profit"/>
    <n v="3252"/>
    <x v="4"/>
    <x v="5"/>
    <n v="14"/>
    <n v="195.3"/>
    <n v="6.25E-2"/>
    <n v="6.25E-2"/>
    <n v="12.206250000000001"/>
  </r>
  <r>
    <s v="nonprofit"/>
    <n v="3253"/>
    <x v="4"/>
    <x v="1"/>
    <n v="12"/>
    <n v="192.6"/>
    <n v="0.06"/>
    <n v="0"/>
    <n v="0"/>
  </r>
  <r>
    <s v="profit"/>
    <n v="3254"/>
    <x v="4"/>
    <x v="4"/>
    <n v="13"/>
    <n v="208.65"/>
    <n v="6.8750000000000006E-2"/>
    <n v="6.8750000000000006E-2"/>
    <n v="14.344687500000001"/>
  </r>
  <r>
    <s v="profit"/>
    <n v="3255"/>
    <x v="6"/>
    <x v="44"/>
    <n v="33"/>
    <n v="2059.1999999999998"/>
    <n v="4.7500000000000001E-2"/>
    <n v="4.7500000000000001E-2"/>
    <n v="97.811999999999998"/>
  </r>
  <r>
    <s v="profit"/>
    <n v="3256"/>
    <x v="3"/>
    <x v="21"/>
    <n v="33"/>
    <n v="2719.2"/>
    <n v="7.0000000000000007E-2"/>
    <n v="7.0000000000000007E-2"/>
    <n v="190.34399999999999"/>
  </r>
  <r>
    <s v="nonprofit"/>
    <n v="3257"/>
    <x v="5"/>
    <x v="40"/>
    <n v="33"/>
    <n v="2166.4499999999998"/>
    <n v="0.06"/>
    <n v="0"/>
    <n v="0"/>
  </r>
  <r>
    <s v="profit"/>
    <n v="3258"/>
    <x v="4"/>
    <x v="42"/>
    <n v="10"/>
    <n v="142.5"/>
    <n v="0.04"/>
    <n v="0.04"/>
    <n v="5.7"/>
  </r>
  <r>
    <s v="profit"/>
    <n v="3259"/>
    <x v="3"/>
    <x v="14"/>
    <n v="33"/>
    <n v="2851.2"/>
    <n v="0.06"/>
    <n v="0.06"/>
    <n v="171.07199999999997"/>
  </r>
  <r>
    <s v="profit"/>
    <n v="3260"/>
    <x v="5"/>
    <x v="40"/>
    <n v="10"/>
    <n v="591.5"/>
    <n v="0.06"/>
    <n v="0.06"/>
    <n v="35.49"/>
  </r>
  <r>
    <s v="profit"/>
    <n v="3261"/>
    <x v="4"/>
    <x v="47"/>
    <n v="25"/>
    <n v="405"/>
    <n v="5.7500000000000002E-2"/>
    <n v="5.7500000000000002E-2"/>
    <n v="23.287500000000001"/>
  </r>
  <r>
    <s v="profit"/>
    <n v="3262"/>
    <x v="4"/>
    <x v="1"/>
    <n v="26"/>
    <n v="401.7"/>
    <n v="0.06"/>
    <n v="0.06"/>
    <n v="24.101999999999997"/>
  </r>
  <r>
    <s v="profit"/>
    <n v="3263"/>
    <x v="7"/>
    <x v="5"/>
    <n v="10"/>
    <n v="1590"/>
    <n v="6.25E-2"/>
    <n v="6.25E-2"/>
    <n v="99.375"/>
  </r>
  <r>
    <s v="profit"/>
    <n v="3264"/>
    <x v="3"/>
    <x v="38"/>
    <n v="25"/>
    <n v="1820"/>
    <n v="0.04"/>
    <n v="0.04"/>
    <n v="72.8"/>
  </r>
  <r>
    <s v="profit"/>
    <n v="3265"/>
    <x v="0"/>
    <x v="6"/>
    <n v="34"/>
    <n v="7711.2"/>
    <n v="7.0000000000000007E-2"/>
    <n v="7.0000000000000007E-2"/>
    <n v="539.78399999999999"/>
  </r>
  <r>
    <s v="profit"/>
    <n v="3266"/>
    <x v="5"/>
    <x v="14"/>
    <n v="15"/>
    <n v="1043.25"/>
    <n v="0.06"/>
    <n v="0.06"/>
    <n v="62.594999999999999"/>
  </r>
  <r>
    <s v="profit"/>
    <n v="3267"/>
    <x v="1"/>
    <x v="49"/>
    <n v="26"/>
    <n v="1193.4000000000001"/>
    <s v="None"/>
    <n v="0"/>
    <n v="0"/>
  </r>
  <r>
    <s v="profit"/>
    <n v="3268"/>
    <x v="0"/>
    <x v="7"/>
    <n v="23"/>
    <n v="5264.7"/>
    <n v="4.2250000000000003E-2"/>
    <n v="4.2250000000000003E-2"/>
    <n v="222.43357500000002"/>
  </r>
  <r>
    <s v="profit"/>
    <n v="3269"/>
    <x v="1"/>
    <x v="49"/>
    <n v="12"/>
    <n v="550.79999999999995"/>
    <s v="None"/>
    <n v="0"/>
    <n v="0"/>
  </r>
  <r>
    <s v="profit"/>
    <n v="3270"/>
    <x v="4"/>
    <x v="0"/>
    <n v="11"/>
    <n v="171.6"/>
    <n v="6.25E-2"/>
    <n v="6.25E-2"/>
    <n v="10.725"/>
  </r>
  <r>
    <s v="nonprofit"/>
    <n v="3271"/>
    <x v="7"/>
    <x v="45"/>
    <n v="29"/>
    <n v="3958.5"/>
    <n v="2.9000000000000001E-2"/>
    <n v="0"/>
    <n v="0"/>
  </r>
  <r>
    <s v="profit"/>
    <n v="3272"/>
    <x v="6"/>
    <x v="40"/>
    <n v="34"/>
    <n v="2386.8000000000002"/>
    <n v="0.06"/>
    <n v="0.06"/>
    <n v="143.208"/>
  </r>
  <r>
    <s v="profit"/>
    <n v="3273"/>
    <x v="0"/>
    <x v="23"/>
    <n v="32"/>
    <n v="6854.4"/>
    <n v="0.05"/>
    <n v="0.05"/>
    <n v="342.72"/>
  </r>
  <r>
    <s v="profit"/>
    <n v="3274"/>
    <x v="4"/>
    <x v="35"/>
    <n v="13"/>
    <n v="212.55"/>
    <n v="5.7500000000000002E-2"/>
    <n v="5.7500000000000002E-2"/>
    <n v="12.221625000000001"/>
  </r>
  <r>
    <s v="profit"/>
    <n v="3275"/>
    <x v="2"/>
    <x v="31"/>
    <n v="17"/>
    <n v="1190"/>
    <n v="5.5E-2"/>
    <n v="5.5E-2"/>
    <n v="65.45"/>
  </r>
  <r>
    <s v="profit"/>
    <n v="3276"/>
    <x v="5"/>
    <x v="2"/>
    <n v="16"/>
    <n v="967.2"/>
    <n v="7.0000000000000007E-2"/>
    <n v="7.0000000000000007E-2"/>
    <n v="67.704000000000008"/>
  </r>
  <r>
    <s v="profit"/>
    <n v="3277"/>
    <x v="7"/>
    <x v="3"/>
    <n v="16"/>
    <n v="2280"/>
    <n v="6.1499999999999999E-2"/>
    <n v="6.1499999999999999E-2"/>
    <n v="140.22"/>
  </r>
  <r>
    <s v="profit"/>
    <n v="3278"/>
    <x v="4"/>
    <x v="19"/>
    <n v="22"/>
    <n v="353.1"/>
    <n v="5.5E-2"/>
    <n v="5.5E-2"/>
    <n v="19.420500000000001"/>
  </r>
  <r>
    <s v="profit"/>
    <n v="3279"/>
    <x v="1"/>
    <x v="4"/>
    <n v="24"/>
    <n v="972"/>
    <n v="6.8750000000000006E-2"/>
    <n v="6.8750000000000006E-2"/>
    <n v="66.825000000000003"/>
  </r>
  <r>
    <s v="profit"/>
    <n v="3280"/>
    <x v="6"/>
    <x v="31"/>
    <n v="31"/>
    <n v="1934.4"/>
    <n v="5.5E-2"/>
    <n v="5.5E-2"/>
    <n v="106.39200000000001"/>
  </r>
  <r>
    <s v="profit"/>
    <n v="3281"/>
    <x v="5"/>
    <x v="5"/>
    <n v="20"/>
    <n v="1417"/>
    <n v="6.25E-2"/>
    <n v="6.25E-2"/>
    <n v="88.5625"/>
  </r>
  <r>
    <s v="profit"/>
    <n v="3282"/>
    <x v="4"/>
    <x v="45"/>
    <n v="17"/>
    <n v="255"/>
    <n v="2.9000000000000001E-2"/>
    <n v="2.9000000000000001E-2"/>
    <n v="7.3950000000000005"/>
  </r>
  <r>
    <s v="profit"/>
    <n v="3283"/>
    <x v="2"/>
    <x v="40"/>
    <n v="33"/>
    <n v="2148.3000000000002"/>
    <n v="0.06"/>
    <n v="0.06"/>
    <n v="128.898"/>
  </r>
  <r>
    <s v="nonprofit"/>
    <n v="3284"/>
    <x v="4"/>
    <x v="36"/>
    <n v="19"/>
    <n v="282.14999999999998"/>
    <s v="None"/>
    <n v="0"/>
    <n v="0"/>
  </r>
  <r>
    <s v="profit"/>
    <n v="3285"/>
    <x v="4"/>
    <x v="31"/>
    <n v="19"/>
    <n v="279.3"/>
    <n v="5.5E-2"/>
    <n v="5.5E-2"/>
    <n v="15.361500000000001"/>
  </r>
  <r>
    <s v="profit"/>
    <n v="3286"/>
    <x v="1"/>
    <x v="16"/>
    <n v="10"/>
    <n v="495"/>
    <s v="None"/>
    <n v="0"/>
    <n v="0"/>
  </r>
  <r>
    <s v="nonprofit"/>
    <n v="3287"/>
    <x v="2"/>
    <x v="10"/>
    <n v="19"/>
    <n v="1276.8"/>
    <s v="None"/>
    <n v="0"/>
    <n v="0"/>
  </r>
  <r>
    <s v="profit"/>
    <n v="3288"/>
    <x v="6"/>
    <x v="24"/>
    <n v="28"/>
    <n v="1983.8"/>
    <n v="0.06"/>
    <n v="0.06"/>
    <n v="119.02799999999999"/>
  </r>
  <r>
    <s v="profit"/>
    <n v="3289"/>
    <x v="5"/>
    <x v="33"/>
    <n v="35"/>
    <n v="2229.5"/>
    <n v="0.05"/>
    <n v="0.05"/>
    <n v="111.47500000000001"/>
  </r>
  <r>
    <s v="profit"/>
    <n v="3290"/>
    <x v="2"/>
    <x v="29"/>
    <n v="10"/>
    <n v="637"/>
    <n v="6.8500000000000005E-2"/>
    <n v="6.8500000000000005E-2"/>
    <n v="43.634500000000003"/>
  </r>
  <r>
    <s v="profit"/>
    <n v="3291"/>
    <x v="6"/>
    <x v="45"/>
    <n v="27"/>
    <n v="1632.15"/>
    <n v="2.9000000000000001E-2"/>
    <n v="2.9000000000000001E-2"/>
    <n v="47.332350000000005"/>
  </r>
  <r>
    <s v="profit"/>
    <n v="3292"/>
    <x v="2"/>
    <x v="24"/>
    <n v="21"/>
    <n v="1337.7"/>
    <n v="0.06"/>
    <n v="0.06"/>
    <n v="80.262"/>
  </r>
  <r>
    <s v="profit"/>
    <n v="3293"/>
    <x v="3"/>
    <x v="49"/>
    <n v="10"/>
    <n v="760"/>
    <s v="None"/>
    <n v="0"/>
    <n v="0"/>
  </r>
  <r>
    <s v="profit"/>
    <n v="3294"/>
    <x v="2"/>
    <x v="39"/>
    <n v="20"/>
    <n v="1484"/>
    <n v="6.5000000000000002E-2"/>
    <n v="6.5000000000000002E-2"/>
    <n v="96.460000000000008"/>
  </r>
  <r>
    <s v="profit"/>
    <n v="3295"/>
    <x v="4"/>
    <x v="10"/>
    <n v="16"/>
    <n v="218.4"/>
    <s v="None"/>
    <n v="0"/>
    <n v="0"/>
  </r>
  <r>
    <s v="profit"/>
    <n v="3296"/>
    <x v="6"/>
    <x v="22"/>
    <n v="23"/>
    <n v="1539.85"/>
    <n v="0.04"/>
    <n v="0.04"/>
    <n v="61.594000000000001"/>
  </r>
  <r>
    <s v="profit"/>
    <n v="3297"/>
    <x v="7"/>
    <x v="44"/>
    <n v="15"/>
    <n v="2137.5"/>
    <n v="4.7500000000000001E-2"/>
    <n v="4.7500000000000001E-2"/>
    <n v="101.53125"/>
  </r>
  <r>
    <s v="profit"/>
    <n v="3298"/>
    <x v="7"/>
    <x v="7"/>
    <n v="22"/>
    <n v="3300"/>
    <n v="4.2250000000000003E-2"/>
    <n v="4.2250000000000003E-2"/>
    <n v="139.42500000000001"/>
  </r>
  <r>
    <s v="profit"/>
    <n v="3299"/>
    <x v="5"/>
    <x v="9"/>
    <n v="11"/>
    <n v="736.45"/>
    <n v="0.06"/>
    <n v="0.06"/>
    <n v="44.186999999999998"/>
  </r>
  <r>
    <s v="profit"/>
    <n v="3300"/>
    <x v="4"/>
    <x v="14"/>
    <n v="31"/>
    <n v="478.95"/>
    <n v="0.06"/>
    <n v="0.06"/>
    <n v="28.736999999999998"/>
  </r>
  <r>
    <s v="profit"/>
    <n v="3301"/>
    <x v="3"/>
    <x v="40"/>
    <n v="18"/>
    <n v="1584"/>
    <n v="0.06"/>
    <n v="0.06"/>
    <n v="95.039999999999992"/>
  </r>
  <r>
    <s v="profit"/>
    <n v="3302"/>
    <x v="2"/>
    <x v="45"/>
    <n v="33"/>
    <n v="2425.5"/>
    <n v="2.9000000000000001E-2"/>
    <n v="2.9000000000000001E-2"/>
    <n v="70.339500000000001"/>
  </r>
  <r>
    <s v="profit"/>
    <n v="3303"/>
    <x v="2"/>
    <x v="16"/>
    <n v="33"/>
    <n v="2402.4"/>
    <s v="None"/>
    <n v="0"/>
    <n v="0"/>
  </r>
  <r>
    <s v="nonprofit"/>
    <n v="3304"/>
    <x v="5"/>
    <x v="18"/>
    <n v="30"/>
    <n v="2086.5"/>
    <n v="0.06"/>
    <n v="0"/>
    <n v="0"/>
  </r>
  <r>
    <s v="profit"/>
    <n v="3305"/>
    <x v="5"/>
    <x v="3"/>
    <n v="21"/>
    <n v="1255.8"/>
    <n v="6.1499999999999999E-2"/>
    <n v="6.1499999999999999E-2"/>
    <n v="77.231699999999989"/>
  </r>
  <r>
    <s v="profit"/>
    <n v="3306"/>
    <x v="6"/>
    <x v="28"/>
    <n v="17"/>
    <n v="1149.2"/>
    <s v="None"/>
    <n v="0"/>
    <n v="0"/>
  </r>
  <r>
    <s v="profit"/>
    <n v="3307"/>
    <x v="4"/>
    <x v="36"/>
    <n v="31"/>
    <n v="427.8"/>
    <s v="None"/>
    <n v="0"/>
    <n v="0"/>
  </r>
  <r>
    <s v="profit"/>
    <n v="3308"/>
    <x v="4"/>
    <x v="10"/>
    <n v="25"/>
    <n v="345"/>
    <s v="None"/>
    <n v="0"/>
    <n v="0"/>
  </r>
  <r>
    <s v="profit"/>
    <n v="3309"/>
    <x v="0"/>
    <x v="32"/>
    <n v="12"/>
    <n v="2444.4"/>
    <n v="6.25E-2"/>
    <n v="6.25E-2"/>
    <n v="152.77500000000001"/>
  </r>
  <r>
    <s v="profit"/>
    <n v="3310"/>
    <x v="7"/>
    <x v="10"/>
    <n v="10"/>
    <n v="1350"/>
    <s v="None"/>
    <n v="0"/>
    <n v="0"/>
  </r>
  <r>
    <s v="profit"/>
    <n v="3311"/>
    <x v="0"/>
    <x v="13"/>
    <n v="34"/>
    <n v="7854"/>
    <n v="4.4999999999999998E-2"/>
    <n v="4.4999999999999998E-2"/>
    <n v="353.43"/>
  </r>
  <r>
    <s v="profit"/>
    <n v="3312"/>
    <x v="0"/>
    <x v="13"/>
    <n v="22"/>
    <n v="4296.6000000000004"/>
    <n v="4.4999999999999998E-2"/>
    <n v="4.4999999999999998E-2"/>
    <n v="193.34700000000001"/>
  </r>
  <r>
    <s v="profit"/>
    <n v="3313"/>
    <x v="5"/>
    <x v="3"/>
    <n v="17"/>
    <n v="1149.2"/>
    <n v="6.1499999999999999E-2"/>
    <n v="6.1499999999999999E-2"/>
    <n v="70.675799999999995"/>
  </r>
  <r>
    <s v="profit"/>
    <n v="3314"/>
    <x v="5"/>
    <x v="40"/>
    <n v="18"/>
    <n v="1053"/>
    <n v="0.06"/>
    <n v="0.06"/>
    <n v="63.18"/>
  </r>
  <r>
    <s v="profit"/>
    <n v="3315"/>
    <x v="3"/>
    <x v="40"/>
    <n v="24"/>
    <n v="1939.2"/>
    <n v="0.06"/>
    <n v="0.06"/>
    <n v="116.352"/>
  </r>
  <r>
    <s v="nonprofit"/>
    <n v="3316"/>
    <x v="1"/>
    <x v="7"/>
    <n v="22"/>
    <n v="891"/>
    <n v="4.2250000000000003E-2"/>
    <n v="0"/>
    <n v="0"/>
  </r>
  <r>
    <s v="profit"/>
    <n v="3317"/>
    <x v="7"/>
    <x v="19"/>
    <n v="33"/>
    <n v="4554"/>
    <n v="5.5E-2"/>
    <n v="5.5E-2"/>
    <n v="250.47"/>
  </r>
  <r>
    <s v="profit"/>
    <n v="3318"/>
    <x v="1"/>
    <x v="29"/>
    <n v="12"/>
    <n v="594"/>
    <n v="6.8500000000000005E-2"/>
    <n v="6.8500000000000005E-2"/>
    <n v="40.689"/>
  </r>
  <r>
    <s v="profit"/>
    <n v="3319"/>
    <x v="1"/>
    <x v="19"/>
    <n v="20"/>
    <n v="900"/>
    <n v="5.5E-2"/>
    <n v="5.5E-2"/>
    <n v="49.5"/>
  </r>
  <r>
    <s v="profit"/>
    <n v="3320"/>
    <x v="0"/>
    <x v="15"/>
    <n v="24"/>
    <n v="4788"/>
    <n v="0.06"/>
    <n v="0.06"/>
    <n v="287.27999999999997"/>
  </r>
  <r>
    <s v="profit"/>
    <n v="3321"/>
    <x v="4"/>
    <x v="38"/>
    <n v="22"/>
    <n v="359.7"/>
    <n v="0.04"/>
    <n v="0.04"/>
    <n v="14.388"/>
  </r>
  <r>
    <s v="profit"/>
    <n v="3322"/>
    <x v="1"/>
    <x v="44"/>
    <n v="19"/>
    <n v="778.05"/>
    <n v="4.7500000000000001E-2"/>
    <n v="4.7500000000000001E-2"/>
    <n v="36.957374999999999"/>
  </r>
  <r>
    <s v="profit"/>
    <n v="3323"/>
    <x v="3"/>
    <x v="30"/>
    <n v="27"/>
    <n v="2354.4"/>
    <n v="6.3500000000000001E-2"/>
    <n v="6.3500000000000001E-2"/>
    <n v="149.5044"/>
  </r>
  <r>
    <s v="profit"/>
    <n v="3324"/>
    <x v="6"/>
    <x v="17"/>
    <n v="34"/>
    <n v="2386.8000000000002"/>
    <n v="7.0000000000000007E-2"/>
    <n v="7.0000000000000007E-2"/>
    <n v="167.07600000000002"/>
  </r>
  <r>
    <s v="profit"/>
    <n v="3325"/>
    <x v="7"/>
    <x v="11"/>
    <n v="19"/>
    <n v="2707.5"/>
    <n v="5.9499999999999997E-2"/>
    <n v="5.9499999999999997E-2"/>
    <n v="161.09625"/>
  </r>
  <r>
    <s v="profit"/>
    <n v="3326"/>
    <x v="7"/>
    <x v="25"/>
    <n v="34"/>
    <n v="4743"/>
    <n v="7.4999999999999997E-2"/>
    <n v="7.4999999999999997E-2"/>
    <n v="355.72499999999997"/>
  </r>
  <r>
    <s v="nonprofit"/>
    <n v="3327"/>
    <x v="1"/>
    <x v="12"/>
    <n v="31"/>
    <n v="1506.6"/>
    <n v="0.04"/>
    <n v="0"/>
    <n v="0"/>
  </r>
  <r>
    <s v="profit"/>
    <n v="3328"/>
    <x v="3"/>
    <x v="25"/>
    <n v="24"/>
    <n v="2092.8000000000002"/>
    <n v="7.4999999999999997E-2"/>
    <n v="7.4999999999999997E-2"/>
    <n v="156.96"/>
  </r>
  <r>
    <s v="profit"/>
    <n v="3329"/>
    <x v="7"/>
    <x v="20"/>
    <n v="13"/>
    <n v="1833"/>
    <n v="0.06"/>
    <n v="0.06"/>
    <n v="109.97999999999999"/>
  </r>
  <r>
    <s v="profit"/>
    <n v="3330"/>
    <x v="1"/>
    <x v="10"/>
    <n v="23"/>
    <n v="941.85"/>
    <s v="None"/>
    <n v="0"/>
    <n v="0"/>
  </r>
  <r>
    <s v="profit"/>
    <n v="3331"/>
    <x v="4"/>
    <x v="30"/>
    <n v="23"/>
    <n v="365.7"/>
    <n v="6.3500000000000001E-2"/>
    <n v="6.3500000000000001E-2"/>
    <n v="23.22195"/>
  </r>
  <r>
    <s v="profit"/>
    <n v="3332"/>
    <x v="7"/>
    <x v="24"/>
    <n v="17"/>
    <n v="2728.5"/>
    <n v="0.06"/>
    <n v="0.06"/>
    <n v="163.71"/>
  </r>
  <r>
    <s v="profit"/>
    <n v="3333"/>
    <x v="5"/>
    <x v="19"/>
    <n v="13"/>
    <n v="819.65"/>
    <n v="5.5E-2"/>
    <n v="5.5E-2"/>
    <n v="45.080750000000002"/>
  </r>
  <r>
    <s v="profit"/>
    <n v="3334"/>
    <x v="3"/>
    <x v="10"/>
    <n v="30"/>
    <n v="2256"/>
    <s v="None"/>
    <n v="0"/>
    <n v="0"/>
  </r>
  <r>
    <s v="profit"/>
    <n v="3335"/>
    <x v="4"/>
    <x v="49"/>
    <n v="15"/>
    <n v="218.25"/>
    <s v="None"/>
    <n v="0"/>
    <n v="0"/>
  </r>
  <r>
    <s v="profit"/>
    <n v="3336"/>
    <x v="2"/>
    <x v="38"/>
    <n v="10"/>
    <n v="637"/>
    <n v="0.04"/>
    <n v="0.04"/>
    <n v="25.48"/>
  </r>
  <r>
    <s v="profit"/>
    <n v="3337"/>
    <x v="7"/>
    <x v="20"/>
    <n v="18"/>
    <n v="2835"/>
    <n v="0.06"/>
    <n v="0.06"/>
    <n v="170.1"/>
  </r>
  <r>
    <s v="profit"/>
    <n v="3338"/>
    <x v="7"/>
    <x v="41"/>
    <n v="18"/>
    <n v="2619"/>
    <n v="0.04"/>
    <n v="0.04"/>
    <n v="104.76"/>
  </r>
  <r>
    <s v="profit"/>
    <n v="3339"/>
    <x v="4"/>
    <x v="18"/>
    <n v="25"/>
    <n v="348.75"/>
    <n v="0.06"/>
    <n v="0.06"/>
    <n v="20.925000000000001"/>
  </r>
  <r>
    <s v="profit"/>
    <n v="3340"/>
    <x v="0"/>
    <x v="1"/>
    <n v="27"/>
    <n v="6123.6"/>
    <n v="0.06"/>
    <n v="0.06"/>
    <n v="367.416"/>
  </r>
  <r>
    <s v="profit"/>
    <n v="3341"/>
    <x v="0"/>
    <x v="28"/>
    <n v="28"/>
    <n v="5350.8"/>
    <s v="None"/>
    <n v="0"/>
    <n v="0"/>
  </r>
  <r>
    <s v="profit"/>
    <n v="3342"/>
    <x v="5"/>
    <x v="1"/>
    <n v="13"/>
    <n v="870.35"/>
    <n v="0.06"/>
    <n v="0.06"/>
    <n v="52.220999999999997"/>
  </r>
  <r>
    <s v="profit"/>
    <n v="3343"/>
    <x v="4"/>
    <x v="15"/>
    <n v="32"/>
    <n v="432"/>
    <n v="0.06"/>
    <n v="0.06"/>
    <n v="25.919999999999998"/>
  </r>
  <r>
    <s v="profit"/>
    <n v="3344"/>
    <x v="0"/>
    <x v="20"/>
    <n v="33"/>
    <n v="6583.5"/>
    <n v="0.06"/>
    <n v="0.06"/>
    <n v="395.01"/>
  </r>
  <r>
    <s v="profit"/>
    <n v="3345"/>
    <x v="0"/>
    <x v="17"/>
    <n v="14"/>
    <n v="2969.4"/>
    <n v="7.0000000000000007E-2"/>
    <n v="7.0000000000000007E-2"/>
    <n v="207.85800000000003"/>
  </r>
  <r>
    <s v="profit"/>
    <n v="3346"/>
    <x v="0"/>
    <x v="19"/>
    <n v="20"/>
    <n v="4452"/>
    <n v="5.5E-2"/>
    <n v="5.5E-2"/>
    <n v="244.86"/>
  </r>
  <r>
    <s v="profit"/>
    <n v="3347"/>
    <x v="5"/>
    <x v="41"/>
    <n v="22"/>
    <n v="1372.8"/>
    <n v="0.04"/>
    <n v="0.04"/>
    <n v="54.911999999999999"/>
  </r>
  <r>
    <s v="profit"/>
    <n v="3348"/>
    <x v="3"/>
    <x v="38"/>
    <n v="13"/>
    <n v="1133.5999999999999"/>
    <n v="0.04"/>
    <n v="0.04"/>
    <n v="45.343999999999994"/>
  </r>
  <r>
    <s v="profit"/>
    <n v="3349"/>
    <x v="4"/>
    <x v="36"/>
    <n v="16"/>
    <n v="264"/>
    <s v="None"/>
    <n v="0"/>
    <n v="0"/>
  </r>
  <r>
    <s v="profit"/>
    <n v="3350"/>
    <x v="6"/>
    <x v="50"/>
    <n v="26"/>
    <n v="1656.2"/>
    <n v="0.06"/>
    <n v="0.06"/>
    <n v="99.372"/>
  </r>
  <r>
    <s v="profit"/>
    <n v="3351"/>
    <x v="6"/>
    <x v="2"/>
    <n v="23"/>
    <n v="1614.6"/>
    <n v="7.0000000000000007E-2"/>
    <n v="7.0000000000000007E-2"/>
    <n v="113.02200000000001"/>
  </r>
  <r>
    <s v="profit"/>
    <n v="3352"/>
    <x v="4"/>
    <x v="21"/>
    <n v="27"/>
    <n v="421.2"/>
    <n v="7.0000000000000007E-2"/>
    <n v="7.0000000000000007E-2"/>
    <n v="29.484000000000002"/>
  </r>
  <r>
    <s v="profit"/>
    <n v="3353"/>
    <x v="3"/>
    <x v="33"/>
    <n v="19"/>
    <n v="1459.2"/>
    <n v="0.05"/>
    <n v="0.05"/>
    <n v="72.960000000000008"/>
  </r>
  <r>
    <s v="profit"/>
    <n v="3354"/>
    <x v="3"/>
    <x v="6"/>
    <n v="19"/>
    <n v="1535.2"/>
    <n v="7.0000000000000007E-2"/>
    <n v="7.0000000000000007E-2"/>
    <n v="107.46400000000001"/>
  </r>
  <r>
    <s v="profit"/>
    <n v="3355"/>
    <x v="1"/>
    <x v="50"/>
    <n v="35"/>
    <n v="1653.75"/>
    <n v="0.06"/>
    <n v="0.06"/>
    <n v="99.224999999999994"/>
  </r>
  <r>
    <s v="profit"/>
    <n v="3356"/>
    <x v="5"/>
    <x v="48"/>
    <n v="21"/>
    <n v="1310.4000000000001"/>
    <n v="5.2999999999999999E-2"/>
    <n v="5.2999999999999999E-2"/>
    <n v="69.4512"/>
  </r>
  <r>
    <s v="profit"/>
    <n v="3357"/>
    <x v="2"/>
    <x v="23"/>
    <n v="30"/>
    <n v="2247"/>
    <n v="0.05"/>
    <n v="0.05"/>
    <n v="112.35000000000001"/>
  </r>
  <r>
    <s v="profit"/>
    <n v="3358"/>
    <x v="7"/>
    <x v="26"/>
    <n v="24"/>
    <n v="3528"/>
    <n v="0.04"/>
    <n v="0.04"/>
    <n v="141.12"/>
  </r>
  <r>
    <s v="profit"/>
    <n v="3359"/>
    <x v="4"/>
    <x v="43"/>
    <n v="11"/>
    <n v="148.5"/>
    <n v="6.5000000000000002E-2"/>
    <n v="6.5000000000000002E-2"/>
    <n v="9.6524999999999999"/>
  </r>
  <r>
    <s v="nonprofit"/>
    <n v="3360"/>
    <x v="3"/>
    <x v="5"/>
    <n v="12"/>
    <n v="931.2"/>
    <n v="6.25E-2"/>
    <n v="0"/>
    <n v="0"/>
  </r>
  <r>
    <s v="profit"/>
    <n v="3361"/>
    <x v="6"/>
    <x v="29"/>
    <n v="16"/>
    <n v="1019.2"/>
    <n v="6.8500000000000005E-2"/>
    <n v="6.8500000000000005E-2"/>
    <n v="69.815200000000004"/>
  </r>
  <r>
    <s v="profit"/>
    <n v="3362"/>
    <x v="1"/>
    <x v="50"/>
    <n v="35"/>
    <n v="1685.25"/>
    <n v="0.06"/>
    <n v="0.06"/>
    <n v="101.11499999999999"/>
  </r>
  <r>
    <s v="profit"/>
    <n v="3363"/>
    <x v="5"/>
    <x v="32"/>
    <n v="24"/>
    <n v="1482"/>
    <n v="6.25E-2"/>
    <n v="6.25E-2"/>
    <n v="92.625"/>
  </r>
  <r>
    <s v="profit"/>
    <n v="3364"/>
    <x v="6"/>
    <x v="3"/>
    <n v="28"/>
    <n v="1856.4"/>
    <n v="6.1499999999999999E-2"/>
    <n v="6.1499999999999999E-2"/>
    <n v="114.1686"/>
  </r>
  <r>
    <s v="profit"/>
    <n v="3365"/>
    <x v="6"/>
    <x v="4"/>
    <n v="28"/>
    <n v="1765.4"/>
    <n v="6.8750000000000006E-2"/>
    <n v="6.8750000000000006E-2"/>
    <n v="121.37125000000002"/>
  </r>
  <r>
    <s v="profit"/>
    <n v="3366"/>
    <x v="2"/>
    <x v="12"/>
    <n v="12"/>
    <n v="907.2"/>
    <n v="0.04"/>
    <n v="0.04"/>
    <n v="36.288000000000004"/>
  </r>
  <r>
    <s v="profit"/>
    <n v="3367"/>
    <x v="6"/>
    <x v="17"/>
    <n v="15"/>
    <n v="975"/>
    <n v="7.0000000000000007E-2"/>
    <n v="7.0000000000000007E-2"/>
    <n v="68.25"/>
  </r>
  <r>
    <s v="profit"/>
    <n v="3368"/>
    <x v="4"/>
    <x v="36"/>
    <n v="18"/>
    <n v="294.3"/>
    <s v="None"/>
    <n v="0"/>
    <n v="0"/>
  </r>
  <r>
    <s v="profit"/>
    <n v="3369"/>
    <x v="6"/>
    <x v="3"/>
    <n v="28"/>
    <n v="1892.8"/>
    <n v="6.1499999999999999E-2"/>
    <n v="6.1499999999999999E-2"/>
    <n v="116.40719999999999"/>
  </r>
  <r>
    <s v="profit"/>
    <n v="3370"/>
    <x v="6"/>
    <x v="9"/>
    <n v="30"/>
    <n v="2067"/>
    <n v="0.06"/>
    <n v="0.06"/>
    <n v="124.02"/>
  </r>
  <r>
    <s v="profit"/>
    <n v="3371"/>
    <x v="7"/>
    <x v="33"/>
    <n v="10"/>
    <n v="1515"/>
    <n v="0.05"/>
    <n v="0.05"/>
    <n v="75.75"/>
  </r>
  <r>
    <s v="profit"/>
    <n v="3372"/>
    <x v="3"/>
    <x v="33"/>
    <n v="35"/>
    <n v="2716"/>
    <n v="0.05"/>
    <n v="0.05"/>
    <n v="135.80000000000001"/>
  </r>
  <r>
    <s v="profit"/>
    <n v="3373"/>
    <x v="6"/>
    <x v="2"/>
    <n v="24"/>
    <n v="1560"/>
    <n v="7.0000000000000007E-2"/>
    <n v="7.0000000000000007E-2"/>
    <n v="109.20000000000002"/>
  </r>
  <r>
    <s v="profit"/>
    <n v="3374"/>
    <x v="1"/>
    <x v="47"/>
    <n v="30"/>
    <n v="1471.5"/>
    <n v="5.7500000000000002E-2"/>
    <n v="5.7500000000000002E-2"/>
    <n v="84.611249999999998"/>
  </r>
  <r>
    <s v="profit"/>
    <n v="3375"/>
    <x v="5"/>
    <x v="19"/>
    <n v="23"/>
    <n v="1614.6"/>
    <n v="5.5E-2"/>
    <n v="5.5E-2"/>
    <n v="88.802999999999997"/>
  </r>
  <r>
    <s v="profit"/>
    <n v="3376"/>
    <x v="3"/>
    <x v="43"/>
    <n v="11"/>
    <n v="800.8"/>
    <n v="6.5000000000000002E-2"/>
    <n v="6.5000000000000002E-2"/>
    <n v="52.052"/>
  </r>
  <r>
    <s v="profit"/>
    <n v="3377"/>
    <x v="5"/>
    <x v="30"/>
    <n v="27"/>
    <n v="1632.15"/>
    <n v="6.3500000000000001E-2"/>
    <n v="6.3500000000000001E-2"/>
    <n v="103.641525"/>
  </r>
  <r>
    <s v="nonprofit"/>
    <n v="3378"/>
    <x v="4"/>
    <x v="32"/>
    <n v="15"/>
    <n v="220.5"/>
    <n v="6.25E-2"/>
    <n v="0"/>
    <n v="0"/>
  </r>
  <r>
    <s v="profit"/>
    <n v="3379"/>
    <x v="5"/>
    <x v="32"/>
    <n v="19"/>
    <n v="1222.6500000000001"/>
    <n v="6.25E-2"/>
    <n v="6.25E-2"/>
    <n v="76.415625000000006"/>
  </r>
  <r>
    <s v="profit"/>
    <n v="3380"/>
    <x v="6"/>
    <x v="44"/>
    <n v="32"/>
    <n v="1996.8"/>
    <n v="4.7500000000000001E-2"/>
    <n v="4.7500000000000001E-2"/>
    <n v="94.847999999999999"/>
  </r>
  <r>
    <s v="profit"/>
    <n v="3381"/>
    <x v="6"/>
    <x v="4"/>
    <n v="33"/>
    <n v="2230.8000000000002"/>
    <n v="6.8750000000000006E-2"/>
    <n v="6.8750000000000006E-2"/>
    <n v="153.36750000000004"/>
  </r>
  <r>
    <s v="profit"/>
    <n v="3382"/>
    <x v="0"/>
    <x v="34"/>
    <n v="11"/>
    <n v="2402.4"/>
    <n v="5.1249999999999997E-2"/>
    <n v="5.1249999999999997E-2"/>
    <n v="123.12299999999999"/>
  </r>
  <r>
    <s v="profit"/>
    <n v="3383"/>
    <x v="0"/>
    <x v="1"/>
    <n v="30"/>
    <n v="6174"/>
    <n v="0.06"/>
    <n v="0.06"/>
    <n v="370.44"/>
  </r>
  <r>
    <s v="profit"/>
    <n v="3384"/>
    <x v="0"/>
    <x v="16"/>
    <n v="19"/>
    <n v="4349.1000000000004"/>
    <s v="None"/>
    <n v="0"/>
    <n v="0"/>
  </r>
  <r>
    <s v="profit"/>
    <n v="3385"/>
    <x v="2"/>
    <x v="11"/>
    <n v="26"/>
    <n v="1929.2"/>
    <n v="5.9499999999999997E-2"/>
    <n v="5.9499999999999997E-2"/>
    <n v="114.78739999999999"/>
  </r>
  <r>
    <s v="profit"/>
    <n v="3386"/>
    <x v="1"/>
    <x v="15"/>
    <n v="21"/>
    <n v="1001.7"/>
    <n v="0.06"/>
    <n v="0.06"/>
    <n v="60.102000000000004"/>
  </r>
  <r>
    <s v="nonprofit"/>
    <n v="3387"/>
    <x v="0"/>
    <x v="47"/>
    <n v="16"/>
    <n v="3628.8"/>
    <n v="5.7500000000000002E-2"/>
    <n v="0"/>
    <n v="0"/>
  </r>
  <r>
    <s v="profit"/>
    <n v="3388"/>
    <x v="2"/>
    <x v="36"/>
    <n v="29"/>
    <n v="2030"/>
    <s v="None"/>
    <n v="0"/>
    <n v="0"/>
  </r>
  <r>
    <s v="profit"/>
    <n v="3389"/>
    <x v="3"/>
    <x v="37"/>
    <n v="18"/>
    <n v="1368"/>
    <n v="7.0000000000000007E-2"/>
    <n v="7.0000000000000007E-2"/>
    <n v="95.76"/>
  </r>
  <r>
    <s v="profit"/>
    <n v="3390"/>
    <x v="4"/>
    <x v="50"/>
    <n v="26"/>
    <n v="354.9"/>
    <n v="0.06"/>
    <n v="0.06"/>
    <n v="21.293999999999997"/>
  </r>
  <r>
    <s v="profit"/>
    <n v="3391"/>
    <x v="5"/>
    <x v="16"/>
    <n v="33"/>
    <n v="2166.4499999999998"/>
    <s v="None"/>
    <n v="0"/>
    <n v="0"/>
  </r>
  <r>
    <s v="profit"/>
    <n v="3392"/>
    <x v="2"/>
    <x v="4"/>
    <n v="20"/>
    <n v="1386"/>
    <n v="6.8750000000000006E-2"/>
    <n v="6.8750000000000006E-2"/>
    <n v="95.287500000000009"/>
  </r>
  <r>
    <s v="profit"/>
    <n v="3393"/>
    <x v="3"/>
    <x v="12"/>
    <n v="13"/>
    <n v="936"/>
    <n v="0.04"/>
    <n v="0.04"/>
    <n v="37.44"/>
  </r>
  <r>
    <s v="profit"/>
    <n v="3394"/>
    <x v="2"/>
    <x v="22"/>
    <n v="26"/>
    <n v="1692.6"/>
    <n v="0.04"/>
    <n v="0.04"/>
    <n v="67.703999999999994"/>
  </r>
  <r>
    <s v="nonprofit"/>
    <n v="3395"/>
    <x v="6"/>
    <x v="14"/>
    <n v="18"/>
    <n v="1275.3"/>
    <n v="0.06"/>
    <n v="0"/>
    <n v="0"/>
  </r>
  <r>
    <s v="profit"/>
    <n v="3396"/>
    <x v="2"/>
    <x v="7"/>
    <n v="34"/>
    <n v="2546.6"/>
    <n v="4.2250000000000003E-2"/>
    <n v="4.2250000000000003E-2"/>
    <n v="107.59385"/>
  </r>
  <r>
    <s v="profit"/>
    <n v="3397"/>
    <x v="5"/>
    <x v="35"/>
    <n v="13"/>
    <n v="878.8"/>
    <n v="5.7500000000000002E-2"/>
    <n v="5.7500000000000002E-2"/>
    <n v="50.530999999999999"/>
  </r>
  <r>
    <s v="profit"/>
    <n v="3398"/>
    <x v="1"/>
    <x v="1"/>
    <n v="22"/>
    <n v="1049.4000000000001"/>
    <n v="0.06"/>
    <n v="0.06"/>
    <n v="62.964000000000006"/>
  </r>
  <r>
    <s v="profit"/>
    <n v="3399"/>
    <x v="5"/>
    <x v="27"/>
    <n v="12"/>
    <n v="702"/>
    <n v="0.04"/>
    <n v="0.04"/>
    <n v="28.080000000000002"/>
  </r>
  <r>
    <s v="profit"/>
    <n v="3400"/>
    <x v="4"/>
    <x v="24"/>
    <n v="24"/>
    <n v="360"/>
    <n v="0.06"/>
    <n v="0.06"/>
    <n v="21.599999999999998"/>
  </r>
  <r>
    <s v="profit"/>
    <n v="3401"/>
    <x v="0"/>
    <x v="27"/>
    <n v="22"/>
    <n v="4989.6000000000004"/>
    <n v="0.04"/>
    <n v="0.04"/>
    <n v="199.58400000000003"/>
  </r>
  <r>
    <s v="profit"/>
    <n v="3402"/>
    <x v="7"/>
    <x v="27"/>
    <n v="25"/>
    <n v="4050"/>
    <n v="0.04"/>
    <n v="0.04"/>
    <n v="162"/>
  </r>
  <r>
    <s v="profit"/>
    <n v="3403"/>
    <x v="7"/>
    <x v="3"/>
    <n v="10"/>
    <n v="1350"/>
    <n v="6.1499999999999999E-2"/>
    <n v="6.1499999999999999E-2"/>
    <n v="83.025000000000006"/>
  </r>
  <r>
    <s v="profit"/>
    <n v="3404"/>
    <x v="0"/>
    <x v="21"/>
    <n v="23"/>
    <n v="4491.8999999999996"/>
    <n v="7.0000000000000007E-2"/>
    <n v="7.0000000000000007E-2"/>
    <n v="314.43299999999999"/>
  </r>
  <r>
    <s v="profit"/>
    <n v="3405"/>
    <x v="7"/>
    <x v="35"/>
    <n v="16"/>
    <n v="2472"/>
    <n v="5.7500000000000002E-2"/>
    <n v="5.7500000000000002E-2"/>
    <n v="142.14000000000001"/>
  </r>
  <r>
    <s v="profit"/>
    <n v="3406"/>
    <x v="4"/>
    <x v="27"/>
    <n v="14"/>
    <n v="201.6"/>
    <n v="0.04"/>
    <n v="0.04"/>
    <n v="8.0640000000000001"/>
  </r>
  <r>
    <s v="profit"/>
    <n v="3407"/>
    <x v="1"/>
    <x v="27"/>
    <n v="33"/>
    <n v="1455.3"/>
    <n v="0.04"/>
    <n v="0.04"/>
    <n v="58.211999999999996"/>
  </r>
  <r>
    <s v="profit"/>
    <n v="3408"/>
    <x v="6"/>
    <x v="47"/>
    <n v="20"/>
    <n v="1313"/>
    <n v="5.7500000000000002E-2"/>
    <n v="5.7500000000000002E-2"/>
    <n v="75.497500000000002"/>
  </r>
  <r>
    <s v="nonprofit"/>
    <n v="3409"/>
    <x v="2"/>
    <x v="23"/>
    <n v="24"/>
    <n v="1797.6"/>
    <n v="0.05"/>
    <n v="0"/>
    <n v="0"/>
  </r>
  <r>
    <s v="profit"/>
    <n v="3410"/>
    <x v="6"/>
    <x v="10"/>
    <n v="27"/>
    <n v="1772.55"/>
    <s v="None"/>
    <n v="0"/>
    <n v="0"/>
  </r>
  <r>
    <s v="profit"/>
    <n v="3411"/>
    <x v="3"/>
    <x v="48"/>
    <n v="18"/>
    <n v="1497.6"/>
    <n v="5.2999999999999999E-2"/>
    <n v="5.2999999999999999E-2"/>
    <n v="79.372799999999998"/>
  </r>
  <r>
    <s v="profit"/>
    <n v="3412"/>
    <x v="4"/>
    <x v="34"/>
    <n v="22"/>
    <n v="349.8"/>
    <n v="5.1249999999999997E-2"/>
    <n v="5.1249999999999997E-2"/>
    <n v="17.927250000000001"/>
  </r>
  <r>
    <s v="profit"/>
    <n v="3413"/>
    <x v="3"/>
    <x v="18"/>
    <n v="28"/>
    <n v="2284.8000000000002"/>
    <n v="0.06"/>
    <n v="0.06"/>
    <n v="137.08799999999999"/>
  </r>
  <r>
    <s v="profit"/>
    <n v="3414"/>
    <x v="1"/>
    <x v="39"/>
    <n v="27"/>
    <n v="1227.1500000000001"/>
    <n v="6.5000000000000002E-2"/>
    <n v="6.5000000000000002E-2"/>
    <n v="79.764750000000006"/>
  </r>
  <r>
    <s v="nonprofit"/>
    <n v="3415"/>
    <x v="1"/>
    <x v="42"/>
    <n v="30"/>
    <n v="1350"/>
    <n v="0.04"/>
    <n v="0"/>
    <n v="0"/>
  </r>
  <r>
    <s v="profit"/>
    <n v="3416"/>
    <x v="1"/>
    <x v="10"/>
    <n v="16"/>
    <n v="669.6"/>
    <s v="None"/>
    <n v="0"/>
    <n v="0"/>
  </r>
  <r>
    <s v="profit"/>
    <n v="3417"/>
    <x v="2"/>
    <x v="46"/>
    <n v="17"/>
    <n v="1261.4000000000001"/>
    <n v="0.06"/>
    <n v="0.06"/>
    <n v="75.683999999999997"/>
  </r>
  <r>
    <s v="profit"/>
    <n v="3418"/>
    <x v="3"/>
    <x v="34"/>
    <n v="29"/>
    <n v="2296.8000000000002"/>
    <n v="5.1249999999999997E-2"/>
    <n v="5.1249999999999997E-2"/>
    <n v="117.711"/>
  </r>
  <r>
    <s v="nonprofit"/>
    <n v="3419"/>
    <x v="0"/>
    <x v="25"/>
    <n v="27"/>
    <n v="5103"/>
    <n v="7.4999999999999997E-2"/>
    <n v="0"/>
    <n v="0"/>
  </r>
  <r>
    <s v="nonprofit"/>
    <n v="3420"/>
    <x v="3"/>
    <x v="3"/>
    <n v="26"/>
    <n v="2100.8000000000002"/>
    <n v="6.1499999999999999E-2"/>
    <n v="0"/>
    <n v="0"/>
  </r>
  <r>
    <s v="profit"/>
    <n v="3421"/>
    <x v="6"/>
    <x v="40"/>
    <n v="14"/>
    <n v="919.1"/>
    <n v="0.06"/>
    <n v="0.06"/>
    <n v="55.146000000000001"/>
  </r>
  <r>
    <s v="profit"/>
    <n v="3422"/>
    <x v="0"/>
    <x v="42"/>
    <n v="31"/>
    <n v="6314.7"/>
    <n v="0.04"/>
    <n v="0.04"/>
    <n v="252.58799999999999"/>
  </r>
  <r>
    <s v="profit"/>
    <n v="3423"/>
    <x v="0"/>
    <x v="9"/>
    <n v="30"/>
    <n v="5922"/>
    <n v="0.06"/>
    <n v="0.06"/>
    <n v="355.32"/>
  </r>
  <r>
    <s v="profit"/>
    <n v="3424"/>
    <x v="4"/>
    <x v="41"/>
    <n v="13"/>
    <n v="214.5"/>
    <n v="0.04"/>
    <n v="0.04"/>
    <n v="8.58"/>
  </r>
  <r>
    <s v="profit"/>
    <n v="3425"/>
    <x v="3"/>
    <x v="46"/>
    <n v="32"/>
    <n v="2329.6"/>
    <n v="0.06"/>
    <n v="0.06"/>
    <n v="139.77599999999998"/>
  </r>
  <r>
    <s v="profit"/>
    <n v="3426"/>
    <x v="5"/>
    <x v="4"/>
    <n v="22"/>
    <n v="1430"/>
    <n v="6.8750000000000006E-2"/>
    <n v="6.8750000000000006E-2"/>
    <n v="98.312500000000014"/>
  </r>
  <r>
    <s v="profit"/>
    <n v="3427"/>
    <x v="6"/>
    <x v="20"/>
    <n v="19"/>
    <n v="1123.8499999999999"/>
    <n v="0.06"/>
    <n v="0.06"/>
    <n v="67.430999999999997"/>
  </r>
  <r>
    <s v="profit"/>
    <n v="3428"/>
    <x v="4"/>
    <x v="50"/>
    <n v="12"/>
    <n v="172.8"/>
    <n v="0.06"/>
    <n v="0.06"/>
    <n v="10.368"/>
  </r>
  <r>
    <s v="profit"/>
    <n v="3429"/>
    <x v="0"/>
    <x v="23"/>
    <n v="31"/>
    <n v="5859"/>
    <n v="0.05"/>
    <n v="0.05"/>
    <n v="292.95"/>
  </r>
  <r>
    <s v="profit"/>
    <n v="3430"/>
    <x v="4"/>
    <x v="43"/>
    <n v="20"/>
    <n v="318"/>
    <n v="6.5000000000000002E-2"/>
    <n v="6.5000000000000002E-2"/>
    <n v="20.67"/>
  </r>
  <r>
    <s v="profit"/>
    <n v="3431"/>
    <x v="5"/>
    <x v="24"/>
    <n v="30"/>
    <n v="2067"/>
    <n v="0.06"/>
    <n v="0.06"/>
    <n v="124.02"/>
  </r>
  <r>
    <s v="profit"/>
    <n v="3432"/>
    <x v="0"/>
    <x v="6"/>
    <n v="20"/>
    <n v="3990"/>
    <n v="7.0000000000000007E-2"/>
    <n v="7.0000000000000007E-2"/>
    <n v="279.3"/>
  </r>
  <r>
    <s v="profit"/>
    <n v="3433"/>
    <x v="0"/>
    <x v="41"/>
    <n v="14"/>
    <n v="2675.4"/>
    <n v="0.04"/>
    <n v="0.04"/>
    <n v="107.01600000000001"/>
  </r>
  <r>
    <s v="profit"/>
    <n v="3434"/>
    <x v="7"/>
    <x v="9"/>
    <n v="24"/>
    <n v="3888"/>
    <n v="0.06"/>
    <n v="0.06"/>
    <n v="233.28"/>
  </r>
  <r>
    <s v="profit"/>
    <n v="3435"/>
    <x v="5"/>
    <x v="15"/>
    <n v="24"/>
    <n v="1497.6"/>
    <n v="0.06"/>
    <n v="0.06"/>
    <n v="89.855999999999995"/>
  </r>
  <r>
    <s v="nonprofit"/>
    <n v="3436"/>
    <x v="7"/>
    <x v="39"/>
    <n v="22"/>
    <n v="3069"/>
    <n v="6.5000000000000002E-2"/>
    <n v="0"/>
    <n v="0"/>
  </r>
  <r>
    <s v="profit"/>
    <n v="3437"/>
    <x v="4"/>
    <x v="18"/>
    <n v="24"/>
    <n v="345.6"/>
    <n v="0.06"/>
    <n v="0.06"/>
    <n v="20.736000000000001"/>
  </r>
  <r>
    <s v="profit"/>
    <n v="3438"/>
    <x v="2"/>
    <x v="18"/>
    <n v="19"/>
    <n v="1356.6"/>
    <n v="0.06"/>
    <n v="0.06"/>
    <n v="81.395999999999987"/>
  </r>
  <r>
    <s v="profit"/>
    <n v="3439"/>
    <x v="5"/>
    <x v="43"/>
    <n v="10"/>
    <n v="669.5"/>
    <n v="6.5000000000000002E-2"/>
    <n v="6.5000000000000002E-2"/>
    <n v="43.517499999999998"/>
  </r>
  <r>
    <s v="profit"/>
    <n v="3440"/>
    <x v="0"/>
    <x v="49"/>
    <n v="20"/>
    <n v="4074"/>
    <s v="None"/>
    <n v="0"/>
    <n v="0"/>
  </r>
  <r>
    <s v="profit"/>
    <n v="3441"/>
    <x v="7"/>
    <x v="45"/>
    <n v="18"/>
    <n v="2808"/>
    <n v="2.9000000000000001E-2"/>
    <n v="2.9000000000000001E-2"/>
    <n v="81.432000000000002"/>
  </r>
  <r>
    <s v="profit"/>
    <n v="3442"/>
    <x v="7"/>
    <x v="26"/>
    <n v="23"/>
    <n v="3174"/>
    <n v="0.04"/>
    <n v="0.04"/>
    <n v="126.96000000000001"/>
  </r>
  <r>
    <s v="profit"/>
    <n v="3443"/>
    <x v="4"/>
    <x v="20"/>
    <n v="31"/>
    <n v="474.3"/>
    <n v="0.06"/>
    <n v="0.06"/>
    <n v="28.457999999999998"/>
  </r>
  <r>
    <s v="profit"/>
    <n v="3444"/>
    <x v="3"/>
    <x v="48"/>
    <n v="10"/>
    <n v="776"/>
    <n v="5.2999999999999999E-2"/>
    <n v="5.2999999999999999E-2"/>
    <n v="41.128"/>
  </r>
  <r>
    <s v="profit"/>
    <n v="3445"/>
    <x v="1"/>
    <x v="3"/>
    <n v="25"/>
    <n v="1215"/>
    <n v="6.1499999999999999E-2"/>
    <n v="6.1499999999999999E-2"/>
    <n v="74.722499999999997"/>
  </r>
  <r>
    <s v="profit"/>
    <n v="3446"/>
    <x v="7"/>
    <x v="33"/>
    <n v="35"/>
    <n v="4830"/>
    <n v="0.05"/>
    <n v="0.05"/>
    <n v="241.5"/>
  </r>
  <r>
    <s v="profit"/>
    <n v="3447"/>
    <x v="7"/>
    <x v="16"/>
    <n v="22"/>
    <n v="3036"/>
    <s v="None"/>
    <n v="0"/>
    <n v="0"/>
  </r>
  <r>
    <s v="profit"/>
    <n v="3448"/>
    <x v="5"/>
    <x v="13"/>
    <n v="21"/>
    <n v="1419.6"/>
    <n v="4.4999999999999998E-2"/>
    <n v="4.4999999999999998E-2"/>
    <n v="63.881999999999991"/>
  </r>
  <r>
    <s v="profit"/>
    <n v="3449"/>
    <x v="5"/>
    <x v="30"/>
    <n v="22"/>
    <n v="1501.5"/>
    <n v="6.3500000000000001E-2"/>
    <n v="6.3500000000000001E-2"/>
    <n v="95.345250000000007"/>
  </r>
  <r>
    <s v="profit"/>
    <n v="3450"/>
    <x v="0"/>
    <x v="26"/>
    <n v="11"/>
    <n v="2333.1"/>
    <n v="0.04"/>
    <n v="0.04"/>
    <n v="93.323999999999998"/>
  </r>
  <r>
    <s v="profit"/>
    <n v="3451"/>
    <x v="2"/>
    <x v="22"/>
    <n v="32"/>
    <n v="2060.8000000000002"/>
    <n v="0.04"/>
    <n v="0.04"/>
    <n v="82.432000000000002"/>
  </r>
  <r>
    <s v="profit"/>
    <n v="3452"/>
    <x v="5"/>
    <x v="34"/>
    <n v="23"/>
    <n v="1375.4"/>
    <n v="5.1249999999999997E-2"/>
    <n v="5.1249999999999997E-2"/>
    <n v="70.489249999999998"/>
  </r>
  <r>
    <s v="profit"/>
    <n v="3453"/>
    <x v="3"/>
    <x v="24"/>
    <n v="30"/>
    <n v="2208"/>
    <n v="0.06"/>
    <n v="0.06"/>
    <n v="132.47999999999999"/>
  </r>
  <r>
    <s v="profit"/>
    <n v="3454"/>
    <x v="7"/>
    <x v="16"/>
    <n v="19"/>
    <n v="3106.5"/>
    <s v="None"/>
    <n v="0"/>
    <n v="0"/>
  </r>
  <r>
    <s v="profit"/>
    <n v="3455"/>
    <x v="2"/>
    <x v="3"/>
    <n v="30"/>
    <n v="2142"/>
    <n v="6.1499999999999999E-2"/>
    <n v="6.1499999999999999E-2"/>
    <n v="131.733"/>
  </r>
  <r>
    <s v="profit"/>
    <n v="3456"/>
    <x v="0"/>
    <x v="10"/>
    <n v="31"/>
    <n v="5989.2"/>
    <s v="None"/>
    <n v="0"/>
    <n v="0"/>
  </r>
  <r>
    <s v="profit"/>
    <n v="3457"/>
    <x v="1"/>
    <x v="18"/>
    <n v="24"/>
    <n v="1166.4000000000001"/>
    <n v="0.06"/>
    <n v="0.06"/>
    <n v="69.984000000000009"/>
  </r>
  <r>
    <s v="profit"/>
    <n v="3458"/>
    <x v="1"/>
    <x v="44"/>
    <n v="13"/>
    <n v="538.20000000000005"/>
    <n v="4.7500000000000001E-2"/>
    <n v="4.7500000000000001E-2"/>
    <n v="25.564500000000002"/>
  </r>
  <r>
    <s v="profit"/>
    <n v="3459"/>
    <x v="5"/>
    <x v="10"/>
    <n v="12"/>
    <n v="826.8"/>
    <s v="None"/>
    <n v="0"/>
    <n v="0"/>
  </r>
  <r>
    <s v="nonprofit"/>
    <n v="3460"/>
    <x v="1"/>
    <x v="27"/>
    <n v="10"/>
    <n v="414"/>
    <n v="0.04"/>
    <n v="0"/>
    <n v="0"/>
  </r>
  <r>
    <s v="profit"/>
    <n v="3461"/>
    <x v="2"/>
    <x v="46"/>
    <n v="20"/>
    <n v="1428"/>
    <n v="0.06"/>
    <n v="0.06"/>
    <n v="85.679999999999993"/>
  </r>
  <r>
    <s v="profit"/>
    <n v="3462"/>
    <x v="1"/>
    <x v="18"/>
    <n v="29"/>
    <n v="1278.9000000000001"/>
    <n v="0.06"/>
    <n v="0.06"/>
    <n v="76.734000000000009"/>
  </r>
  <r>
    <s v="profit"/>
    <n v="3463"/>
    <x v="1"/>
    <x v="27"/>
    <n v="29"/>
    <n v="1318.05"/>
    <n v="0.04"/>
    <n v="0.04"/>
    <n v="52.722000000000001"/>
  </r>
  <r>
    <s v="profit"/>
    <n v="3464"/>
    <x v="1"/>
    <x v="9"/>
    <n v="27"/>
    <n v="1275.75"/>
    <n v="0.06"/>
    <n v="0.06"/>
    <n v="76.545000000000002"/>
  </r>
  <r>
    <s v="profit"/>
    <n v="3465"/>
    <x v="7"/>
    <x v="20"/>
    <n v="31"/>
    <n v="4185"/>
    <n v="0.06"/>
    <n v="0.06"/>
    <n v="251.1"/>
  </r>
  <r>
    <s v="profit"/>
    <n v="3466"/>
    <x v="7"/>
    <x v="38"/>
    <n v="14"/>
    <n v="2100"/>
    <n v="0.04"/>
    <n v="0.04"/>
    <n v="84"/>
  </r>
  <r>
    <s v="profit"/>
    <n v="3467"/>
    <x v="4"/>
    <x v="26"/>
    <n v="14"/>
    <n v="189"/>
    <n v="0.04"/>
    <n v="0.04"/>
    <n v="7.5600000000000005"/>
  </r>
  <r>
    <s v="profit"/>
    <n v="3468"/>
    <x v="6"/>
    <x v="10"/>
    <n v="21"/>
    <n v="1228.5"/>
    <s v="None"/>
    <n v="0"/>
    <n v="0"/>
  </r>
  <r>
    <s v="profit"/>
    <n v="3469"/>
    <x v="5"/>
    <x v="3"/>
    <n v="33"/>
    <n v="2273.6999999999998"/>
    <n v="6.1499999999999999E-2"/>
    <n v="6.1499999999999999E-2"/>
    <n v="139.83255"/>
  </r>
  <r>
    <s v="profit"/>
    <n v="3470"/>
    <x v="7"/>
    <x v="2"/>
    <n v="17"/>
    <n v="2422.5"/>
    <n v="7.0000000000000007E-2"/>
    <n v="7.0000000000000007E-2"/>
    <n v="169.57500000000002"/>
  </r>
  <r>
    <s v="profit"/>
    <n v="3471"/>
    <x v="5"/>
    <x v="32"/>
    <n v="11"/>
    <n v="750.75"/>
    <n v="6.25E-2"/>
    <n v="6.25E-2"/>
    <n v="46.921875"/>
  </r>
  <r>
    <s v="profit"/>
    <n v="3472"/>
    <x v="6"/>
    <x v="45"/>
    <n v="23"/>
    <n v="1405.3"/>
    <n v="2.9000000000000001E-2"/>
    <n v="2.9000000000000001E-2"/>
    <n v="40.753700000000002"/>
  </r>
  <r>
    <s v="profit"/>
    <n v="3473"/>
    <x v="1"/>
    <x v="2"/>
    <n v="18"/>
    <n v="777.6"/>
    <n v="7.0000000000000007E-2"/>
    <n v="7.0000000000000007E-2"/>
    <n v="54.432000000000009"/>
  </r>
  <r>
    <s v="profit"/>
    <n v="3474"/>
    <x v="5"/>
    <x v="3"/>
    <n v="32"/>
    <n v="2225.6"/>
    <n v="6.1499999999999999E-2"/>
    <n v="6.1499999999999999E-2"/>
    <n v="136.87439999999998"/>
  </r>
  <r>
    <s v="nonprofit"/>
    <n v="3475"/>
    <x v="5"/>
    <x v="32"/>
    <n v="23"/>
    <n v="1360.45"/>
    <n v="6.25E-2"/>
    <n v="0"/>
    <n v="0"/>
  </r>
  <r>
    <s v="profit"/>
    <n v="3476"/>
    <x v="1"/>
    <x v="7"/>
    <n v="23"/>
    <n v="1055.7"/>
    <n v="4.2250000000000003E-2"/>
    <n v="4.2250000000000003E-2"/>
    <n v="44.603325000000005"/>
  </r>
  <r>
    <s v="profit"/>
    <n v="3477"/>
    <x v="5"/>
    <x v="4"/>
    <n v="20"/>
    <n v="1404"/>
    <n v="6.8750000000000006E-2"/>
    <n v="6.8750000000000006E-2"/>
    <n v="96.525000000000006"/>
  </r>
  <r>
    <s v="profit"/>
    <n v="3478"/>
    <x v="3"/>
    <x v="12"/>
    <n v="19"/>
    <n v="1489.6"/>
    <n v="0.04"/>
    <n v="0.04"/>
    <n v="59.583999999999996"/>
  </r>
  <r>
    <s v="profit"/>
    <n v="3479"/>
    <x v="0"/>
    <x v="22"/>
    <n v="29"/>
    <n v="5785.5"/>
    <n v="0.04"/>
    <n v="0.04"/>
    <n v="231.42000000000002"/>
  </r>
  <r>
    <s v="profit"/>
    <n v="3480"/>
    <x v="2"/>
    <x v="49"/>
    <n v="35"/>
    <n v="2523.5"/>
    <s v="None"/>
    <n v="0"/>
    <n v="0"/>
  </r>
  <r>
    <s v="profit"/>
    <n v="3481"/>
    <x v="1"/>
    <x v="15"/>
    <n v="20"/>
    <n v="927"/>
    <n v="0.06"/>
    <n v="0.06"/>
    <n v="55.62"/>
  </r>
  <r>
    <s v="profit"/>
    <n v="3482"/>
    <x v="2"/>
    <x v="15"/>
    <n v="28"/>
    <n v="1842.4"/>
    <n v="0.06"/>
    <n v="0.06"/>
    <n v="110.544"/>
  </r>
  <r>
    <s v="profit"/>
    <n v="3483"/>
    <x v="1"/>
    <x v="3"/>
    <n v="26"/>
    <n v="1158.3"/>
    <n v="6.1499999999999999E-2"/>
    <n v="6.1499999999999999E-2"/>
    <n v="71.23545"/>
  </r>
  <r>
    <s v="profit"/>
    <n v="3484"/>
    <x v="7"/>
    <x v="11"/>
    <n v="23"/>
    <n v="3277.5"/>
    <n v="5.9499999999999997E-2"/>
    <n v="5.9499999999999997E-2"/>
    <n v="195.01124999999999"/>
  </r>
  <r>
    <s v="profit"/>
    <n v="3485"/>
    <x v="5"/>
    <x v="46"/>
    <n v="32"/>
    <n v="2017.6"/>
    <n v="0.06"/>
    <n v="0.06"/>
    <n v="121.05599999999998"/>
  </r>
  <r>
    <s v="profit"/>
    <n v="3486"/>
    <x v="1"/>
    <x v="25"/>
    <n v="21"/>
    <n v="945"/>
    <n v="7.4999999999999997E-2"/>
    <n v="7.4999999999999997E-2"/>
    <n v="70.875"/>
  </r>
  <r>
    <s v="profit"/>
    <n v="3487"/>
    <x v="5"/>
    <x v="7"/>
    <n v="33"/>
    <n v="2316.6"/>
    <n v="4.2250000000000003E-2"/>
    <n v="4.2250000000000003E-2"/>
    <n v="97.876350000000002"/>
  </r>
  <r>
    <s v="profit"/>
    <n v="3488"/>
    <x v="0"/>
    <x v="0"/>
    <n v="33"/>
    <n v="6375.6"/>
    <n v="6.25E-2"/>
    <n v="6.25E-2"/>
    <n v="398.47500000000002"/>
  </r>
  <r>
    <s v="profit"/>
    <n v="3489"/>
    <x v="7"/>
    <x v="32"/>
    <n v="15"/>
    <n v="2452.5"/>
    <n v="6.25E-2"/>
    <n v="6.25E-2"/>
    <n v="153.28125"/>
  </r>
  <r>
    <s v="profit"/>
    <n v="3490"/>
    <x v="2"/>
    <x v="16"/>
    <n v="35"/>
    <n v="2425.5"/>
    <s v="None"/>
    <n v="0"/>
    <n v="0"/>
  </r>
  <r>
    <s v="profit"/>
    <n v="3491"/>
    <x v="0"/>
    <x v="38"/>
    <n v="30"/>
    <n v="6237"/>
    <n v="0.04"/>
    <n v="0.04"/>
    <n v="249.48000000000002"/>
  </r>
  <r>
    <s v="profit"/>
    <n v="3492"/>
    <x v="0"/>
    <x v="30"/>
    <n v="18"/>
    <n v="3969"/>
    <n v="6.3500000000000001E-2"/>
    <n v="6.3500000000000001E-2"/>
    <n v="252.03149999999999"/>
  </r>
  <r>
    <s v="profit"/>
    <n v="3493"/>
    <x v="4"/>
    <x v="42"/>
    <n v="18"/>
    <n v="251.1"/>
    <n v="0.04"/>
    <n v="0.04"/>
    <n v="10.044"/>
  </r>
  <r>
    <s v="profit"/>
    <n v="3494"/>
    <x v="3"/>
    <x v="14"/>
    <n v="24"/>
    <n v="1977.6"/>
    <n v="0.06"/>
    <n v="0.06"/>
    <n v="118.65599999999999"/>
  </r>
  <r>
    <s v="profit"/>
    <n v="3495"/>
    <x v="3"/>
    <x v="0"/>
    <n v="11"/>
    <n v="932.8"/>
    <n v="6.25E-2"/>
    <n v="6.25E-2"/>
    <n v="58.3"/>
  </r>
  <r>
    <s v="profit"/>
    <n v="3496"/>
    <x v="6"/>
    <x v="48"/>
    <n v="32"/>
    <n v="2142.4"/>
    <n v="5.2999999999999999E-2"/>
    <n v="5.2999999999999999E-2"/>
    <n v="113.5472"/>
  </r>
  <r>
    <s v="profit"/>
    <n v="3497"/>
    <x v="7"/>
    <x v="46"/>
    <n v="23"/>
    <n v="3450"/>
    <n v="0.06"/>
    <n v="0.06"/>
    <n v="207"/>
  </r>
  <r>
    <s v="profit"/>
    <n v="3498"/>
    <x v="1"/>
    <x v="28"/>
    <n v="13"/>
    <n v="637.65"/>
    <s v="None"/>
    <n v="0"/>
    <n v="0"/>
  </r>
  <r>
    <s v="nonprofit"/>
    <n v="3499"/>
    <x v="1"/>
    <x v="45"/>
    <n v="31"/>
    <n v="1464.75"/>
    <n v="2.9000000000000001E-2"/>
    <n v="0"/>
    <n v="0"/>
  </r>
  <r>
    <s v="profit"/>
    <n v="3500"/>
    <x v="1"/>
    <x v="50"/>
    <n v="14"/>
    <n v="617.4"/>
    <n v="0.06"/>
    <n v="0.06"/>
    <n v="37.043999999999997"/>
  </r>
  <r>
    <s v="profit"/>
    <n v="3501"/>
    <x v="7"/>
    <x v="36"/>
    <n v="17"/>
    <n v="2754"/>
    <s v="None"/>
    <n v="0"/>
    <n v="0"/>
  </r>
  <r>
    <s v="profit"/>
    <n v="3502"/>
    <x v="0"/>
    <x v="18"/>
    <n v="20"/>
    <n v="4158"/>
    <n v="0.06"/>
    <n v="0.06"/>
    <n v="249.48"/>
  </r>
  <r>
    <s v="profit"/>
    <n v="3503"/>
    <x v="4"/>
    <x v="45"/>
    <n v="18"/>
    <n v="248.4"/>
    <n v="2.9000000000000001E-2"/>
    <n v="2.9000000000000001E-2"/>
    <n v="7.2036000000000007"/>
  </r>
  <r>
    <s v="profit"/>
    <n v="3504"/>
    <x v="5"/>
    <x v="24"/>
    <n v="31"/>
    <n v="1833.65"/>
    <n v="0.06"/>
    <n v="0.06"/>
    <n v="110.01900000000001"/>
  </r>
  <r>
    <s v="profit"/>
    <n v="3505"/>
    <x v="0"/>
    <x v="1"/>
    <n v="31"/>
    <n v="6575.1"/>
    <n v="0.06"/>
    <n v="0.06"/>
    <n v="394.50600000000003"/>
  </r>
  <r>
    <s v="profit"/>
    <n v="3506"/>
    <x v="7"/>
    <x v="26"/>
    <n v="25"/>
    <n v="3750"/>
    <n v="0.04"/>
    <n v="0.04"/>
    <n v="150"/>
  </r>
  <r>
    <s v="profit"/>
    <n v="3507"/>
    <x v="5"/>
    <x v="0"/>
    <n v="11"/>
    <n v="779.35"/>
    <n v="6.25E-2"/>
    <n v="6.25E-2"/>
    <n v="48.709375000000001"/>
  </r>
  <r>
    <s v="profit"/>
    <n v="3508"/>
    <x v="5"/>
    <x v="4"/>
    <n v="35"/>
    <n v="2070.25"/>
    <n v="6.8750000000000006E-2"/>
    <n v="6.8750000000000006E-2"/>
    <n v="142.32968750000001"/>
  </r>
  <r>
    <s v="profit"/>
    <n v="3509"/>
    <x v="7"/>
    <x v="26"/>
    <n v="19"/>
    <n v="2850"/>
    <n v="0.04"/>
    <n v="0.04"/>
    <n v="114"/>
  </r>
  <r>
    <s v="profit"/>
    <n v="3510"/>
    <x v="6"/>
    <x v="28"/>
    <n v="22"/>
    <n v="1573"/>
    <s v="None"/>
    <n v="0"/>
    <n v="0"/>
  </r>
  <r>
    <s v="profit"/>
    <n v="3511"/>
    <x v="2"/>
    <x v="30"/>
    <n v="20"/>
    <n v="1414"/>
    <n v="6.3500000000000001E-2"/>
    <n v="6.3500000000000001E-2"/>
    <n v="89.789000000000001"/>
  </r>
  <r>
    <s v="profit"/>
    <n v="3512"/>
    <x v="6"/>
    <x v="21"/>
    <n v="20"/>
    <n v="1378"/>
    <n v="7.0000000000000007E-2"/>
    <n v="7.0000000000000007E-2"/>
    <n v="96.460000000000008"/>
  </r>
  <r>
    <s v="profit"/>
    <n v="3513"/>
    <x v="6"/>
    <x v="46"/>
    <n v="31"/>
    <n v="2075.4499999999998"/>
    <n v="0.06"/>
    <n v="0.06"/>
    <n v="124.52699999999999"/>
  </r>
  <r>
    <s v="profit"/>
    <n v="3514"/>
    <x v="5"/>
    <x v="9"/>
    <n v="27"/>
    <n v="1632.15"/>
    <n v="0.06"/>
    <n v="0.06"/>
    <n v="97.929000000000002"/>
  </r>
  <r>
    <s v="nonprofit"/>
    <n v="3515"/>
    <x v="0"/>
    <x v="42"/>
    <n v="28"/>
    <n v="5938.8"/>
    <n v="0.04"/>
    <n v="0"/>
    <n v="0"/>
  </r>
  <r>
    <s v="profit"/>
    <n v="3516"/>
    <x v="2"/>
    <x v="43"/>
    <n v="15"/>
    <n v="1039.5"/>
    <n v="6.5000000000000002E-2"/>
    <n v="6.5000000000000002E-2"/>
    <n v="67.567499999999995"/>
  </r>
  <r>
    <s v="profit"/>
    <n v="3517"/>
    <x v="3"/>
    <x v="42"/>
    <n v="17"/>
    <n v="1224"/>
    <n v="0.04"/>
    <n v="0.04"/>
    <n v="48.96"/>
  </r>
  <r>
    <s v="profit"/>
    <n v="3518"/>
    <x v="2"/>
    <x v="39"/>
    <n v="19"/>
    <n v="1356.6"/>
    <n v="6.5000000000000002E-2"/>
    <n v="6.5000000000000002E-2"/>
    <n v="88.179000000000002"/>
  </r>
  <r>
    <s v="profit"/>
    <n v="3519"/>
    <x v="5"/>
    <x v="21"/>
    <n v="22"/>
    <n v="1558.7"/>
    <n v="7.0000000000000007E-2"/>
    <n v="7.0000000000000007E-2"/>
    <n v="109.10900000000001"/>
  </r>
  <r>
    <s v="profit"/>
    <n v="3520"/>
    <x v="4"/>
    <x v="46"/>
    <n v="18"/>
    <n v="253.8"/>
    <n v="0.06"/>
    <n v="0.06"/>
    <n v="15.228"/>
  </r>
  <r>
    <s v="profit"/>
    <n v="3521"/>
    <x v="1"/>
    <x v="18"/>
    <n v="23"/>
    <n v="993.6"/>
    <n v="0.06"/>
    <n v="0.06"/>
    <n v="59.616"/>
  </r>
  <r>
    <s v="nonprofit"/>
    <n v="3522"/>
    <x v="3"/>
    <x v="1"/>
    <n v="13"/>
    <n v="1040"/>
    <n v="0.06"/>
    <n v="0"/>
    <n v="0"/>
  </r>
  <r>
    <s v="profit"/>
    <n v="3523"/>
    <x v="3"/>
    <x v="50"/>
    <n v="23"/>
    <n v="1987.2"/>
    <n v="0.06"/>
    <n v="0.06"/>
    <n v="119.232"/>
  </r>
  <r>
    <s v="profit"/>
    <n v="3524"/>
    <x v="2"/>
    <x v="21"/>
    <n v="20"/>
    <n v="1358"/>
    <n v="7.0000000000000007E-2"/>
    <n v="7.0000000000000007E-2"/>
    <n v="95.06"/>
  </r>
  <r>
    <s v="profit"/>
    <n v="3525"/>
    <x v="4"/>
    <x v="23"/>
    <n v="12"/>
    <n v="174.6"/>
    <n v="0.05"/>
    <n v="0.05"/>
    <n v="8.73"/>
  </r>
  <r>
    <s v="nonprofit"/>
    <n v="3526"/>
    <x v="2"/>
    <x v="22"/>
    <n v="11"/>
    <n v="823.9"/>
    <n v="0.04"/>
    <n v="0"/>
    <n v="0"/>
  </r>
  <r>
    <s v="profit"/>
    <n v="3527"/>
    <x v="6"/>
    <x v="26"/>
    <n v="33"/>
    <n v="2252.25"/>
    <n v="0.04"/>
    <n v="0.04"/>
    <n v="90.09"/>
  </r>
  <r>
    <s v="profit"/>
    <n v="3528"/>
    <x v="5"/>
    <x v="15"/>
    <n v="26"/>
    <n v="1791.4"/>
    <n v="0.06"/>
    <n v="0.06"/>
    <n v="107.48399999999999"/>
  </r>
  <r>
    <s v="profit"/>
    <n v="3529"/>
    <x v="3"/>
    <x v="25"/>
    <n v="20"/>
    <n v="1616"/>
    <n v="7.4999999999999997E-2"/>
    <n v="7.4999999999999997E-2"/>
    <n v="121.19999999999999"/>
  </r>
  <r>
    <s v="profit"/>
    <n v="3530"/>
    <x v="3"/>
    <x v="32"/>
    <n v="18"/>
    <n v="1454.4"/>
    <n v="6.25E-2"/>
    <n v="6.25E-2"/>
    <n v="90.9"/>
  </r>
  <r>
    <s v="profit"/>
    <n v="3531"/>
    <x v="3"/>
    <x v="15"/>
    <n v="19"/>
    <n v="1428.8"/>
    <n v="0.06"/>
    <n v="0.06"/>
    <n v="85.727999999999994"/>
  </r>
  <r>
    <s v="profit"/>
    <n v="3532"/>
    <x v="4"/>
    <x v="11"/>
    <n v="21"/>
    <n v="289.8"/>
    <n v="5.9499999999999997E-2"/>
    <n v="5.9499999999999997E-2"/>
    <n v="17.243099999999998"/>
  </r>
  <r>
    <s v="profit"/>
    <n v="3533"/>
    <x v="3"/>
    <x v="2"/>
    <n v="31"/>
    <n v="2678.4"/>
    <n v="7.0000000000000007E-2"/>
    <n v="7.0000000000000007E-2"/>
    <n v="187.48800000000003"/>
  </r>
  <r>
    <s v="profit"/>
    <n v="3534"/>
    <x v="4"/>
    <x v="3"/>
    <n v="31"/>
    <n v="506.85"/>
    <n v="6.1499999999999999E-2"/>
    <n v="6.1499999999999999E-2"/>
    <n v="31.171275000000001"/>
  </r>
  <r>
    <s v="profit"/>
    <n v="3535"/>
    <x v="7"/>
    <x v="9"/>
    <n v="34"/>
    <n v="4947"/>
    <n v="0.06"/>
    <n v="0.06"/>
    <n v="296.82"/>
  </r>
  <r>
    <s v="profit"/>
    <n v="3536"/>
    <x v="2"/>
    <x v="3"/>
    <n v="32"/>
    <n v="2464"/>
    <n v="6.1499999999999999E-2"/>
    <n v="6.1499999999999999E-2"/>
    <n v="151.536"/>
  </r>
  <r>
    <s v="profit"/>
    <n v="3537"/>
    <x v="6"/>
    <x v="10"/>
    <n v="27"/>
    <n v="1772.55"/>
    <s v="None"/>
    <n v="0"/>
    <n v="0"/>
  </r>
  <r>
    <s v="profit"/>
    <n v="3538"/>
    <x v="3"/>
    <x v="30"/>
    <n v="13"/>
    <n v="1060.8"/>
    <n v="6.3500000000000001E-2"/>
    <n v="6.3500000000000001E-2"/>
    <n v="67.360799999999998"/>
  </r>
  <r>
    <s v="profit"/>
    <n v="3539"/>
    <x v="1"/>
    <x v="9"/>
    <n v="30"/>
    <n v="1296"/>
    <n v="0.06"/>
    <n v="0.06"/>
    <n v="77.759999999999991"/>
  </r>
  <r>
    <s v="profit"/>
    <n v="3540"/>
    <x v="0"/>
    <x v="25"/>
    <n v="27"/>
    <n v="5386.5"/>
    <n v="7.4999999999999997E-2"/>
    <n v="7.4999999999999997E-2"/>
    <n v="403.98750000000001"/>
  </r>
  <r>
    <s v="profit"/>
    <n v="3541"/>
    <x v="3"/>
    <x v="10"/>
    <n v="21"/>
    <n v="1612.8"/>
    <s v="None"/>
    <n v="0"/>
    <n v="0"/>
  </r>
  <r>
    <s v="profit"/>
    <n v="3542"/>
    <x v="2"/>
    <x v="11"/>
    <n v="14"/>
    <n v="999.6"/>
    <n v="5.9499999999999997E-2"/>
    <n v="5.9499999999999997E-2"/>
    <n v="59.476199999999999"/>
  </r>
  <r>
    <s v="profit"/>
    <n v="3543"/>
    <x v="0"/>
    <x v="2"/>
    <n v="22"/>
    <n v="4666.2"/>
    <n v="7.0000000000000007E-2"/>
    <n v="7.0000000000000007E-2"/>
    <n v="326.63400000000001"/>
  </r>
  <r>
    <s v="profit"/>
    <n v="3544"/>
    <x v="5"/>
    <x v="42"/>
    <n v="31"/>
    <n v="2176.1999999999998"/>
    <n v="0.04"/>
    <n v="0.04"/>
    <n v="87.047999999999988"/>
  </r>
  <r>
    <s v="profit"/>
    <n v="3545"/>
    <x v="1"/>
    <x v="9"/>
    <n v="13"/>
    <n v="573.29999999999995"/>
    <n v="0.06"/>
    <n v="0.06"/>
    <n v="34.397999999999996"/>
  </r>
  <r>
    <s v="profit"/>
    <n v="3546"/>
    <x v="2"/>
    <x v="34"/>
    <n v="23"/>
    <n v="1771"/>
    <n v="5.1249999999999997E-2"/>
    <n v="5.1249999999999997E-2"/>
    <n v="90.763749999999987"/>
  </r>
  <r>
    <s v="profit"/>
    <n v="3547"/>
    <x v="7"/>
    <x v="1"/>
    <n v="32"/>
    <n v="4992"/>
    <n v="0.06"/>
    <n v="0.06"/>
    <n v="299.52"/>
  </r>
  <r>
    <s v="nonprofit"/>
    <n v="3548"/>
    <x v="1"/>
    <x v="14"/>
    <n v="14"/>
    <n v="585.9"/>
    <n v="0.06"/>
    <n v="0"/>
    <n v="0"/>
  </r>
  <r>
    <s v="profit"/>
    <n v="3549"/>
    <x v="3"/>
    <x v="4"/>
    <n v="27"/>
    <n v="2095.1999999999998"/>
    <n v="6.8750000000000006E-2"/>
    <n v="6.8750000000000006E-2"/>
    <n v="144.04499999999999"/>
  </r>
  <r>
    <s v="nonprofit"/>
    <n v="3550"/>
    <x v="3"/>
    <x v="2"/>
    <n v="23"/>
    <n v="1821.6"/>
    <n v="7.0000000000000007E-2"/>
    <n v="0"/>
    <n v="0"/>
  </r>
  <r>
    <s v="profit"/>
    <n v="3551"/>
    <x v="0"/>
    <x v="9"/>
    <n v="19"/>
    <n v="3591"/>
    <n v="0.06"/>
    <n v="0.06"/>
    <n v="215.45999999999998"/>
  </r>
  <r>
    <s v="profit"/>
    <n v="3552"/>
    <x v="0"/>
    <x v="47"/>
    <n v="24"/>
    <n v="4636.8"/>
    <n v="5.7500000000000002E-2"/>
    <n v="5.7500000000000002E-2"/>
    <n v="266.61600000000004"/>
  </r>
  <r>
    <s v="profit"/>
    <n v="3553"/>
    <x v="6"/>
    <x v="15"/>
    <n v="17"/>
    <n v="1149.2"/>
    <n v="0.06"/>
    <n v="0.06"/>
    <n v="68.951999999999998"/>
  </r>
  <r>
    <s v="profit"/>
    <n v="3554"/>
    <x v="7"/>
    <x v="38"/>
    <n v="19"/>
    <n v="2821.5"/>
    <n v="0.04"/>
    <n v="0.04"/>
    <n v="112.86"/>
  </r>
  <r>
    <s v="profit"/>
    <n v="3555"/>
    <x v="2"/>
    <x v="25"/>
    <n v="21"/>
    <n v="1367.1"/>
    <n v="7.4999999999999997E-2"/>
    <n v="7.4999999999999997E-2"/>
    <n v="102.53249999999998"/>
  </r>
  <r>
    <s v="profit"/>
    <n v="3556"/>
    <x v="2"/>
    <x v="2"/>
    <n v="16"/>
    <n v="1131.2"/>
    <n v="7.0000000000000007E-2"/>
    <n v="7.0000000000000007E-2"/>
    <n v="79.184000000000012"/>
  </r>
  <r>
    <s v="profit"/>
    <n v="3557"/>
    <x v="2"/>
    <x v="26"/>
    <n v="16"/>
    <n v="1008"/>
    <n v="0.04"/>
    <n v="0.04"/>
    <n v="40.32"/>
  </r>
  <r>
    <s v="profit"/>
    <n v="3558"/>
    <x v="2"/>
    <x v="15"/>
    <n v="15"/>
    <n v="966"/>
    <n v="0.06"/>
    <n v="0.06"/>
    <n v="57.96"/>
  </r>
  <r>
    <s v="profit"/>
    <n v="3559"/>
    <x v="7"/>
    <x v="40"/>
    <n v="35"/>
    <n v="4987.5"/>
    <n v="0.06"/>
    <n v="0.06"/>
    <n v="299.25"/>
  </r>
  <r>
    <s v="nonprofit"/>
    <n v="3560"/>
    <x v="2"/>
    <x v="40"/>
    <n v="32"/>
    <n v="2195.1999999999998"/>
    <n v="0.06"/>
    <n v="0"/>
    <n v="0"/>
  </r>
  <r>
    <s v="profit"/>
    <n v="3561"/>
    <x v="5"/>
    <x v="39"/>
    <n v="13"/>
    <n v="794.3"/>
    <n v="6.5000000000000002E-2"/>
    <n v="6.5000000000000002E-2"/>
    <n v="51.6295"/>
  </r>
  <r>
    <s v="profit"/>
    <n v="3562"/>
    <x v="5"/>
    <x v="8"/>
    <n v="35"/>
    <n v="2343.25"/>
    <n v="5.6000000000000001E-2"/>
    <n v="5.6000000000000001E-2"/>
    <n v="131.22200000000001"/>
  </r>
  <r>
    <s v="profit"/>
    <n v="3563"/>
    <x v="3"/>
    <x v="6"/>
    <n v="24"/>
    <n v="1920"/>
    <n v="7.0000000000000007E-2"/>
    <n v="7.0000000000000007E-2"/>
    <n v="134.4"/>
  </r>
  <r>
    <s v="profit"/>
    <n v="3564"/>
    <x v="0"/>
    <x v="15"/>
    <n v="18"/>
    <n v="3553.2"/>
    <n v="0.06"/>
    <n v="0.06"/>
    <n v="213.19199999999998"/>
  </r>
  <r>
    <s v="profit"/>
    <n v="3565"/>
    <x v="5"/>
    <x v="25"/>
    <n v="28"/>
    <n v="1801.8"/>
    <n v="7.4999999999999997E-2"/>
    <n v="7.4999999999999997E-2"/>
    <n v="135.13499999999999"/>
  </r>
  <r>
    <s v="profit"/>
    <n v="3566"/>
    <x v="0"/>
    <x v="48"/>
    <n v="30"/>
    <n v="5859"/>
    <n v="5.2999999999999999E-2"/>
    <n v="5.2999999999999999E-2"/>
    <n v="310.52699999999999"/>
  </r>
  <r>
    <s v="nonprofit"/>
    <n v="3567"/>
    <x v="7"/>
    <x v="15"/>
    <n v="12"/>
    <n v="1656"/>
    <n v="0.06"/>
    <n v="0"/>
    <n v="0"/>
  </r>
  <r>
    <s v="profit"/>
    <n v="3568"/>
    <x v="1"/>
    <x v="48"/>
    <n v="11"/>
    <n v="475.2"/>
    <n v="5.2999999999999999E-2"/>
    <n v="5.2999999999999999E-2"/>
    <n v="25.185599999999997"/>
  </r>
  <r>
    <s v="nonprofit"/>
    <n v="3569"/>
    <x v="3"/>
    <x v="34"/>
    <n v="31"/>
    <n v="2256.8000000000002"/>
    <n v="5.1249999999999997E-2"/>
    <n v="0"/>
    <n v="0"/>
  </r>
  <r>
    <s v="profit"/>
    <n v="3570"/>
    <x v="1"/>
    <x v="40"/>
    <n v="28"/>
    <n v="1360.8"/>
    <n v="0.06"/>
    <n v="0.06"/>
    <n v="81.647999999999996"/>
  </r>
  <r>
    <s v="profit"/>
    <n v="3571"/>
    <x v="5"/>
    <x v="22"/>
    <n v="22"/>
    <n v="1287"/>
    <n v="0.04"/>
    <n v="0.04"/>
    <n v="51.480000000000004"/>
  </r>
  <r>
    <s v="profit"/>
    <n v="3572"/>
    <x v="3"/>
    <x v="21"/>
    <n v="12"/>
    <n v="979.2"/>
    <n v="7.0000000000000007E-2"/>
    <n v="7.0000000000000007E-2"/>
    <n v="68.544000000000011"/>
  </r>
  <r>
    <s v="profit"/>
    <n v="3573"/>
    <x v="7"/>
    <x v="16"/>
    <n v="29"/>
    <n v="4089"/>
    <s v="None"/>
    <n v="0"/>
    <n v="0"/>
  </r>
  <r>
    <s v="profit"/>
    <n v="3574"/>
    <x v="4"/>
    <x v="23"/>
    <n v="25"/>
    <n v="348.75"/>
    <n v="0.05"/>
    <n v="0.05"/>
    <n v="17.4375"/>
  </r>
  <r>
    <s v="profit"/>
    <n v="3575"/>
    <x v="3"/>
    <x v="23"/>
    <n v="22"/>
    <n v="1777.6"/>
    <n v="0.05"/>
    <n v="0.05"/>
    <n v="88.88"/>
  </r>
  <r>
    <s v="profit"/>
    <n v="3576"/>
    <x v="5"/>
    <x v="11"/>
    <n v="23"/>
    <n v="1554.8"/>
    <n v="5.9499999999999997E-2"/>
    <n v="5.9499999999999997E-2"/>
    <n v="92.510599999999997"/>
  </r>
  <r>
    <s v="profit"/>
    <n v="3577"/>
    <x v="0"/>
    <x v="1"/>
    <n v="27"/>
    <n v="5443.2"/>
    <n v="0.06"/>
    <n v="0.06"/>
    <n v="326.59199999999998"/>
  </r>
  <r>
    <s v="profit"/>
    <n v="3578"/>
    <x v="0"/>
    <x v="9"/>
    <n v="23"/>
    <n v="4395.3"/>
    <n v="0.06"/>
    <n v="0.06"/>
    <n v="263.71800000000002"/>
  </r>
  <r>
    <s v="profit"/>
    <n v="3579"/>
    <x v="5"/>
    <x v="17"/>
    <n v="21"/>
    <n v="1501.5"/>
    <n v="7.0000000000000007E-2"/>
    <n v="7.0000000000000007E-2"/>
    <n v="105.105"/>
  </r>
  <r>
    <s v="profit"/>
    <n v="3580"/>
    <x v="4"/>
    <x v="31"/>
    <n v="14"/>
    <n v="212.1"/>
    <n v="5.5E-2"/>
    <n v="5.5E-2"/>
    <n v="11.6655"/>
  </r>
  <r>
    <s v="profit"/>
    <n v="3581"/>
    <x v="3"/>
    <x v="31"/>
    <n v="14"/>
    <n v="1075.2"/>
    <n v="5.5E-2"/>
    <n v="5.5E-2"/>
    <n v="59.136000000000003"/>
  </r>
  <r>
    <s v="profit"/>
    <n v="3582"/>
    <x v="3"/>
    <x v="25"/>
    <n v="33"/>
    <n v="2692.8"/>
    <n v="7.4999999999999997E-2"/>
    <n v="7.4999999999999997E-2"/>
    <n v="201.96"/>
  </r>
  <r>
    <s v="profit"/>
    <n v="3583"/>
    <x v="7"/>
    <x v="26"/>
    <n v="17"/>
    <n v="2626.5"/>
    <n v="0.04"/>
    <n v="0.04"/>
    <n v="105.06"/>
  </r>
  <r>
    <s v="profit"/>
    <n v="3584"/>
    <x v="3"/>
    <x v="16"/>
    <n v="18"/>
    <n v="1483.2"/>
    <s v="None"/>
    <n v="0"/>
    <n v="0"/>
  </r>
  <r>
    <s v="nonprofit"/>
    <n v="3585"/>
    <x v="2"/>
    <x v="16"/>
    <n v="15"/>
    <n v="1092"/>
    <s v="None"/>
    <n v="0"/>
    <n v="0"/>
  </r>
  <r>
    <s v="profit"/>
    <n v="3586"/>
    <x v="4"/>
    <x v="5"/>
    <n v="27"/>
    <n v="433.35"/>
    <n v="6.25E-2"/>
    <n v="6.25E-2"/>
    <n v="27.084375000000001"/>
  </r>
  <r>
    <s v="profit"/>
    <n v="3587"/>
    <x v="3"/>
    <x v="43"/>
    <n v="33"/>
    <n v="2455.1999999999998"/>
    <n v="6.5000000000000002E-2"/>
    <n v="6.5000000000000002E-2"/>
    <n v="159.58799999999999"/>
  </r>
  <r>
    <s v="profit"/>
    <n v="3588"/>
    <x v="7"/>
    <x v="24"/>
    <n v="19"/>
    <n v="2736"/>
    <n v="0.06"/>
    <n v="0.06"/>
    <n v="164.16"/>
  </r>
  <r>
    <s v="profit"/>
    <n v="3589"/>
    <x v="1"/>
    <x v="36"/>
    <n v="25"/>
    <n v="1226.25"/>
    <s v="None"/>
    <n v="0"/>
    <n v="0"/>
  </r>
  <r>
    <s v="profit"/>
    <n v="3590"/>
    <x v="5"/>
    <x v="7"/>
    <n v="34"/>
    <n v="2210"/>
    <n v="4.2250000000000003E-2"/>
    <n v="4.2250000000000003E-2"/>
    <n v="93.372500000000002"/>
  </r>
  <r>
    <s v="profit"/>
    <n v="3591"/>
    <x v="5"/>
    <x v="16"/>
    <n v="13"/>
    <n v="921.05"/>
    <s v="None"/>
    <n v="0"/>
    <n v="0"/>
  </r>
  <r>
    <s v="profit"/>
    <n v="3592"/>
    <x v="3"/>
    <x v="8"/>
    <n v="35"/>
    <n v="3080"/>
    <n v="5.6000000000000001E-2"/>
    <n v="5.6000000000000001E-2"/>
    <n v="172.48"/>
  </r>
  <r>
    <s v="profit"/>
    <n v="3593"/>
    <x v="0"/>
    <x v="37"/>
    <n v="17"/>
    <n v="3213"/>
    <n v="7.0000000000000007E-2"/>
    <n v="7.0000000000000007E-2"/>
    <n v="224.91000000000003"/>
  </r>
  <r>
    <s v="nonprofit"/>
    <n v="3594"/>
    <x v="7"/>
    <x v="30"/>
    <n v="29"/>
    <n v="3915"/>
    <n v="6.3500000000000001E-2"/>
    <n v="0"/>
    <n v="0"/>
  </r>
  <r>
    <s v="profit"/>
    <n v="3595"/>
    <x v="3"/>
    <x v="34"/>
    <n v="18"/>
    <n v="1324.8"/>
    <n v="5.1249999999999997E-2"/>
    <n v="5.1249999999999997E-2"/>
    <n v="67.895999999999987"/>
  </r>
  <r>
    <s v="profit"/>
    <n v="3596"/>
    <x v="4"/>
    <x v="48"/>
    <n v="28"/>
    <n v="424.2"/>
    <n v="5.2999999999999999E-2"/>
    <n v="5.2999999999999999E-2"/>
    <n v="22.482599999999998"/>
  </r>
  <r>
    <s v="profit"/>
    <n v="3597"/>
    <x v="1"/>
    <x v="29"/>
    <n v="25"/>
    <n v="1012.5"/>
    <n v="6.8500000000000005E-2"/>
    <n v="6.8500000000000005E-2"/>
    <n v="69.356250000000003"/>
  </r>
  <r>
    <s v="profit"/>
    <n v="3598"/>
    <x v="4"/>
    <x v="17"/>
    <n v="22"/>
    <n v="339.9"/>
    <n v="7.0000000000000007E-2"/>
    <n v="7.0000000000000007E-2"/>
    <n v="23.792999999999999"/>
  </r>
  <r>
    <s v="profit"/>
    <n v="3599"/>
    <x v="3"/>
    <x v="27"/>
    <n v="28"/>
    <n v="2083.1999999999998"/>
    <n v="0.04"/>
    <n v="0.04"/>
    <n v="83.327999999999989"/>
  </r>
  <r>
    <s v="profit"/>
    <n v="3600"/>
    <x v="5"/>
    <x v="43"/>
    <n v="34"/>
    <n v="2408.9"/>
    <n v="6.5000000000000002E-2"/>
    <n v="6.5000000000000002E-2"/>
    <n v="156.57850000000002"/>
  </r>
  <r>
    <s v="profit"/>
    <n v="3601"/>
    <x v="7"/>
    <x v="28"/>
    <n v="23"/>
    <n v="3174"/>
    <s v="None"/>
    <n v="0"/>
    <n v="0"/>
  </r>
  <r>
    <s v="profit"/>
    <n v="3602"/>
    <x v="4"/>
    <x v="18"/>
    <n v="30"/>
    <n v="463.5"/>
    <n v="0.06"/>
    <n v="0.06"/>
    <n v="27.81"/>
  </r>
  <r>
    <s v="profit"/>
    <n v="3603"/>
    <x v="4"/>
    <x v="6"/>
    <n v="12"/>
    <n v="176.4"/>
    <n v="7.0000000000000007E-2"/>
    <n v="7.0000000000000007E-2"/>
    <n v="12.348000000000001"/>
  </r>
  <r>
    <s v="profit"/>
    <n v="3604"/>
    <x v="3"/>
    <x v="46"/>
    <n v="27"/>
    <n v="2138.4"/>
    <n v="0.06"/>
    <n v="0.06"/>
    <n v="128.304"/>
  </r>
  <r>
    <s v="profit"/>
    <n v="3605"/>
    <x v="3"/>
    <x v="44"/>
    <n v="24"/>
    <n v="1824"/>
    <n v="4.7500000000000001E-2"/>
    <n v="4.7500000000000001E-2"/>
    <n v="86.64"/>
  </r>
  <r>
    <s v="profit"/>
    <n v="3606"/>
    <x v="0"/>
    <x v="47"/>
    <n v="19"/>
    <n v="3630.9"/>
    <n v="5.7500000000000002E-2"/>
    <n v="5.7500000000000002E-2"/>
    <n v="208.77675000000002"/>
  </r>
  <r>
    <s v="profit"/>
    <n v="3607"/>
    <x v="3"/>
    <x v="35"/>
    <n v="10"/>
    <n v="736"/>
    <n v="5.7500000000000002E-2"/>
    <n v="5.7500000000000002E-2"/>
    <n v="42.32"/>
  </r>
  <r>
    <s v="profit"/>
    <n v="3608"/>
    <x v="0"/>
    <x v="14"/>
    <n v="34"/>
    <n v="7568.4"/>
    <n v="0.06"/>
    <n v="0.06"/>
    <n v="454.10399999999998"/>
  </r>
  <r>
    <s v="profit"/>
    <n v="3609"/>
    <x v="2"/>
    <x v="20"/>
    <n v="19"/>
    <n v="1330"/>
    <n v="0.06"/>
    <n v="0.06"/>
    <n v="79.8"/>
  </r>
  <r>
    <s v="profit"/>
    <n v="3610"/>
    <x v="1"/>
    <x v="41"/>
    <n v="19"/>
    <n v="820.8"/>
    <n v="0.04"/>
    <n v="0.04"/>
    <n v="32.832000000000001"/>
  </r>
  <r>
    <s v="profit"/>
    <n v="3611"/>
    <x v="5"/>
    <x v="26"/>
    <n v="29"/>
    <n v="2073.5"/>
    <n v="0.04"/>
    <n v="0.04"/>
    <n v="82.94"/>
  </r>
  <r>
    <s v="profit"/>
    <n v="3612"/>
    <x v="0"/>
    <x v="3"/>
    <n v="33"/>
    <n v="7276.5"/>
    <n v="6.1499999999999999E-2"/>
    <n v="6.1499999999999999E-2"/>
    <n v="447.50475"/>
  </r>
  <r>
    <s v="profit"/>
    <n v="3613"/>
    <x v="4"/>
    <x v="49"/>
    <n v="25"/>
    <n v="412.5"/>
    <s v="None"/>
    <n v="0"/>
    <n v="0"/>
  </r>
  <r>
    <s v="profit"/>
    <n v="3614"/>
    <x v="6"/>
    <x v="29"/>
    <n v="33"/>
    <n v="1930.5"/>
    <n v="6.8500000000000005E-2"/>
    <n v="6.8500000000000005E-2"/>
    <n v="132.23925"/>
  </r>
  <r>
    <s v="profit"/>
    <n v="3615"/>
    <x v="5"/>
    <x v="48"/>
    <n v="13"/>
    <n v="845"/>
    <n v="5.2999999999999999E-2"/>
    <n v="5.2999999999999999E-2"/>
    <n v="44.784999999999997"/>
  </r>
  <r>
    <s v="profit"/>
    <n v="3616"/>
    <x v="0"/>
    <x v="11"/>
    <n v="28"/>
    <n v="5997.6"/>
    <n v="5.9499999999999997E-2"/>
    <n v="5.9499999999999997E-2"/>
    <n v="356.85719999999998"/>
  </r>
  <r>
    <s v="profit"/>
    <n v="3617"/>
    <x v="4"/>
    <x v="39"/>
    <n v="14"/>
    <n v="214.2"/>
    <n v="6.5000000000000002E-2"/>
    <n v="6.5000000000000002E-2"/>
    <n v="13.923"/>
  </r>
  <r>
    <s v="profit"/>
    <n v="3618"/>
    <x v="1"/>
    <x v="3"/>
    <n v="31"/>
    <n v="1311.3"/>
    <n v="6.1499999999999999E-2"/>
    <n v="6.1499999999999999E-2"/>
    <n v="80.644949999999994"/>
  </r>
  <r>
    <s v="profit"/>
    <n v="3619"/>
    <x v="7"/>
    <x v="45"/>
    <n v="30"/>
    <n v="4680"/>
    <n v="2.9000000000000001E-2"/>
    <n v="2.9000000000000001E-2"/>
    <n v="135.72"/>
  </r>
  <r>
    <s v="profit"/>
    <n v="3620"/>
    <x v="4"/>
    <x v="9"/>
    <n v="18"/>
    <n v="294.3"/>
    <n v="0.06"/>
    <n v="0.06"/>
    <n v="17.658000000000001"/>
  </r>
  <r>
    <s v="profit"/>
    <n v="3621"/>
    <x v="1"/>
    <x v="42"/>
    <n v="14"/>
    <n v="573.29999999999995"/>
    <n v="0.04"/>
    <n v="0.04"/>
    <n v="22.931999999999999"/>
  </r>
  <r>
    <s v="profit"/>
    <n v="3622"/>
    <x v="6"/>
    <x v="24"/>
    <n v="13"/>
    <n v="878.8"/>
    <n v="0.06"/>
    <n v="0.06"/>
    <n v="52.727999999999994"/>
  </r>
  <r>
    <s v="nonprofit"/>
    <n v="3623"/>
    <x v="3"/>
    <x v="47"/>
    <n v="28"/>
    <n v="2038.4"/>
    <n v="5.7500000000000002E-2"/>
    <n v="0"/>
    <n v="0"/>
  </r>
  <r>
    <s v="profit"/>
    <n v="3624"/>
    <x v="1"/>
    <x v="24"/>
    <n v="26"/>
    <n v="1228.5"/>
    <n v="0.06"/>
    <n v="0.06"/>
    <n v="73.709999999999994"/>
  </r>
  <r>
    <s v="profit"/>
    <n v="3625"/>
    <x v="5"/>
    <x v="4"/>
    <n v="34"/>
    <n v="2364.6999999999998"/>
    <n v="6.8750000000000006E-2"/>
    <n v="6.8750000000000006E-2"/>
    <n v="162.573125"/>
  </r>
  <r>
    <s v="profit"/>
    <n v="3626"/>
    <x v="4"/>
    <x v="33"/>
    <n v="30"/>
    <n v="450"/>
    <n v="0.05"/>
    <n v="0.05"/>
    <n v="22.5"/>
  </r>
  <r>
    <s v="profit"/>
    <n v="3627"/>
    <x v="2"/>
    <x v="50"/>
    <n v="17"/>
    <n v="1225.7"/>
    <n v="0.06"/>
    <n v="0.06"/>
    <n v="73.542000000000002"/>
  </r>
  <r>
    <s v="profit"/>
    <n v="3628"/>
    <x v="0"/>
    <x v="4"/>
    <n v="23"/>
    <n v="5119.8"/>
    <n v="6.8750000000000006E-2"/>
    <n v="6.8750000000000006E-2"/>
    <n v="351.98625000000004"/>
  </r>
  <r>
    <s v="profit"/>
    <n v="3629"/>
    <x v="4"/>
    <x v="12"/>
    <n v="34"/>
    <n v="494.7"/>
    <n v="0.04"/>
    <n v="0.04"/>
    <n v="19.788"/>
  </r>
  <r>
    <s v="profit"/>
    <n v="3630"/>
    <x v="2"/>
    <x v="15"/>
    <n v="30"/>
    <n v="2226"/>
    <n v="0.06"/>
    <n v="0.06"/>
    <n v="133.56"/>
  </r>
  <r>
    <s v="profit"/>
    <n v="3631"/>
    <x v="7"/>
    <x v="13"/>
    <n v="17"/>
    <n v="2652"/>
    <n v="4.4999999999999998E-2"/>
    <n v="4.4999999999999998E-2"/>
    <n v="119.33999999999999"/>
  </r>
  <r>
    <s v="profit"/>
    <n v="3632"/>
    <x v="7"/>
    <x v="12"/>
    <n v="19"/>
    <n v="2593.5"/>
    <n v="0.04"/>
    <n v="0.04"/>
    <n v="103.74000000000001"/>
  </r>
  <r>
    <s v="profit"/>
    <n v="3633"/>
    <x v="1"/>
    <x v="24"/>
    <n v="12"/>
    <n v="507.6"/>
    <n v="0.06"/>
    <n v="0.06"/>
    <n v="30.456"/>
  </r>
  <r>
    <s v="profit"/>
    <n v="3634"/>
    <x v="4"/>
    <x v="24"/>
    <n v="24"/>
    <n v="385.2"/>
    <n v="0.06"/>
    <n v="0.06"/>
    <n v="23.111999999999998"/>
  </r>
  <r>
    <s v="profit"/>
    <n v="3635"/>
    <x v="4"/>
    <x v="27"/>
    <n v="17"/>
    <n v="252.45"/>
    <n v="0.04"/>
    <n v="0.04"/>
    <n v="10.097999999999999"/>
  </r>
  <r>
    <s v="profit"/>
    <n v="3636"/>
    <x v="5"/>
    <x v="23"/>
    <n v="22"/>
    <n v="1530.1"/>
    <n v="0.05"/>
    <n v="0.05"/>
    <n v="76.504999999999995"/>
  </r>
  <r>
    <s v="profit"/>
    <n v="3637"/>
    <x v="7"/>
    <x v="23"/>
    <n v="16"/>
    <n v="2544"/>
    <n v="0.05"/>
    <n v="0.05"/>
    <n v="127.2"/>
  </r>
  <r>
    <s v="profit"/>
    <n v="3638"/>
    <x v="4"/>
    <x v="14"/>
    <n v="32"/>
    <n v="523.20000000000005"/>
    <n v="0.06"/>
    <n v="0.06"/>
    <n v="31.392000000000003"/>
  </r>
  <r>
    <s v="profit"/>
    <n v="3639"/>
    <x v="5"/>
    <x v="47"/>
    <n v="24"/>
    <n v="1544.4"/>
    <n v="5.7500000000000002E-2"/>
    <n v="5.7500000000000002E-2"/>
    <n v="88.803000000000011"/>
  </r>
  <r>
    <s v="profit"/>
    <n v="3640"/>
    <x v="7"/>
    <x v="1"/>
    <n v="15"/>
    <n v="2340"/>
    <n v="0.06"/>
    <n v="0.06"/>
    <n v="140.4"/>
  </r>
  <r>
    <s v="profit"/>
    <n v="3641"/>
    <x v="2"/>
    <x v="2"/>
    <n v="22"/>
    <n v="1555.4"/>
    <n v="7.0000000000000007E-2"/>
    <n v="7.0000000000000007E-2"/>
    <n v="108.87800000000001"/>
  </r>
  <r>
    <s v="profit"/>
    <n v="3642"/>
    <x v="0"/>
    <x v="15"/>
    <n v="10"/>
    <n v="2247"/>
    <n v="0.06"/>
    <n v="0.06"/>
    <n v="134.82"/>
  </r>
  <r>
    <s v="profit"/>
    <n v="3643"/>
    <x v="1"/>
    <x v="25"/>
    <n v="15"/>
    <n v="661.5"/>
    <n v="7.4999999999999997E-2"/>
    <n v="7.4999999999999997E-2"/>
    <n v="49.612499999999997"/>
  </r>
  <r>
    <s v="profit"/>
    <n v="3644"/>
    <x v="2"/>
    <x v="33"/>
    <n v="27"/>
    <n v="1890"/>
    <n v="0.05"/>
    <n v="0.05"/>
    <n v="94.5"/>
  </r>
  <r>
    <s v="profit"/>
    <n v="3645"/>
    <x v="3"/>
    <x v="12"/>
    <n v="19"/>
    <n v="1474.4"/>
    <n v="0.04"/>
    <n v="0.04"/>
    <n v="58.976000000000006"/>
  </r>
  <r>
    <s v="profit"/>
    <n v="3646"/>
    <x v="2"/>
    <x v="50"/>
    <n v="16"/>
    <n v="1220.8"/>
    <n v="0.06"/>
    <n v="0.06"/>
    <n v="73.24799999999999"/>
  </r>
  <r>
    <s v="profit"/>
    <n v="3647"/>
    <x v="6"/>
    <x v="8"/>
    <n v="19"/>
    <n v="1321.45"/>
    <n v="5.6000000000000001E-2"/>
    <n v="5.6000000000000001E-2"/>
    <n v="74.001199999999997"/>
  </r>
  <r>
    <s v="profit"/>
    <n v="3648"/>
    <x v="1"/>
    <x v="11"/>
    <n v="25"/>
    <n v="1192.5"/>
    <n v="5.9499999999999997E-2"/>
    <n v="5.9499999999999997E-2"/>
    <n v="70.953749999999999"/>
  </r>
  <r>
    <s v="profit"/>
    <n v="3649"/>
    <x v="2"/>
    <x v="3"/>
    <n v="13"/>
    <n v="873.6"/>
    <n v="6.1499999999999999E-2"/>
    <n v="6.1499999999999999E-2"/>
    <n v="53.726399999999998"/>
  </r>
  <r>
    <s v="profit"/>
    <n v="3650"/>
    <x v="7"/>
    <x v="38"/>
    <n v="16"/>
    <n v="2520"/>
    <n v="0.04"/>
    <n v="0.04"/>
    <n v="100.8"/>
  </r>
  <r>
    <s v="profit"/>
    <n v="3651"/>
    <x v="0"/>
    <x v="24"/>
    <n v="12"/>
    <n v="2394"/>
    <n v="0.06"/>
    <n v="0.06"/>
    <n v="143.63999999999999"/>
  </r>
  <r>
    <s v="profit"/>
    <n v="3652"/>
    <x v="4"/>
    <x v="27"/>
    <n v="33"/>
    <n v="514.79999999999995"/>
    <n v="0.04"/>
    <n v="0.04"/>
    <n v="20.591999999999999"/>
  </r>
  <r>
    <s v="nonprofit"/>
    <n v="3653"/>
    <x v="0"/>
    <x v="5"/>
    <n v="12"/>
    <n v="2268"/>
    <n v="6.25E-2"/>
    <n v="0"/>
    <n v="0"/>
  </r>
  <r>
    <s v="profit"/>
    <n v="3654"/>
    <x v="0"/>
    <x v="37"/>
    <n v="31"/>
    <n v="5859"/>
    <n v="7.0000000000000007E-2"/>
    <n v="7.0000000000000007E-2"/>
    <n v="410.13000000000005"/>
  </r>
  <r>
    <s v="profit"/>
    <n v="3655"/>
    <x v="5"/>
    <x v="5"/>
    <n v="20"/>
    <n v="1352"/>
    <n v="6.25E-2"/>
    <n v="6.25E-2"/>
    <n v="84.5"/>
  </r>
  <r>
    <s v="profit"/>
    <n v="3656"/>
    <x v="2"/>
    <x v="10"/>
    <n v="19"/>
    <n v="1316.7"/>
    <s v="None"/>
    <n v="0"/>
    <n v="0"/>
  </r>
  <r>
    <s v="profit"/>
    <n v="3657"/>
    <x v="3"/>
    <x v="43"/>
    <n v="35"/>
    <n v="2688"/>
    <n v="6.5000000000000002E-2"/>
    <n v="6.5000000000000002E-2"/>
    <n v="174.72"/>
  </r>
  <r>
    <s v="profit"/>
    <n v="3658"/>
    <x v="2"/>
    <x v="19"/>
    <n v="13"/>
    <n v="828.1"/>
    <n v="5.5E-2"/>
    <n v="5.5E-2"/>
    <n v="45.545500000000004"/>
  </r>
  <r>
    <s v="nonprofit"/>
    <n v="3659"/>
    <x v="2"/>
    <x v="23"/>
    <n v="20"/>
    <n v="1484"/>
    <n v="0.05"/>
    <n v="0"/>
    <n v="0"/>
  </r>
  <r>
    <s v="profit"/>
    <n v="3660"/>
    <x v="0"/>
    <x v="0"/>
    <n v="25"/>
    <n v="5092.5"/>
    <n v="6.25E-2"/>
    <n v="6.25E-2"/>
    <n v="318.28125"/>
  </r>
  <r>
    <s v="profit"/>
    <n v="3661"/>
    <x v="2"/>
    <x v="13"/>
    <n v="35"/>
    <n v="2352"/>
    <n v="4.4999999999999998E-2"/>
    <n v="4.4999999999999998E-2"/>
    <n v="105.83999999999999"/>
  </r>
  <r>
    <s v="profit"/>
    <n v="3662"/>
    <x v="2"/>
    <x v="20"/>
    <n v="34"/>
    <n v="2165.8000000000002"/>
    <n v="0.06"/>
    <n v="0.06"/>
    <n v="129.94800000000001"/>
  </r>
  <r>
    <s v="profit"/>
    <n v="3663"/>
    <x v="3"/>
    <x v="21"/>
    <n v="15"/>
    <n v="1212"/>
    <n v="7.0000000000000007E-2"/>
    <n v="7.0000000000000007E-2"/>
    <n v="84.84"/>
  </r>
  <r>
    <s v="profit"/>
    <n v="3664"/>
    <x v="1"/>
    <x v="3"/>
    <n v="30"/>
    <n v="1417.5"/>
    <n v="6.1499999999999999E-2"/>
    <n v="6.1499999999999999E-2"/>
    <n v="87.176249999999996"/>
  </r>
  <r>
    <s v="profit"/>
    <n v="3665"/>
    <x v="7"/>
    <x v="42"/>
    <n v="13"/>
    <n v="1755"/>
    <n v="0.04"/>
    <n v="0.04"/>
    <n v="70.2"/>
  </r>
  <r>
    <s v="profit"/>
    <n v="3666"/>
    <x v="1"/>
    <x v="5"/>
    <n v="35"/>
    <n v="1496.25"/>
    <n v="6.25E-2"/>
    <n v="6.25E-2"/>
    <n v="93.515625"/>
  </r>
  <r>
    <s v="profit"/>
    <n v="3667"/>
    <x v="1"/>
    <x v="25"/>
    <n v="18"/>
    <n v="858.6"/>
    <n v="7.4999999999999997E-2"/>
    <n v="7.4999999999999997E-2"/>
    <n v="64.394999999999996"/>
  </r>
  <r>
    <s v="profit"/>
    <n v="3668"/>
    <x v="2"/>
    <x v="47"/>
    <n v="34"/>
    <n v="2380"/>
    <n v="5.7500000000000002E-2"/>
    <n v="5.7500000000000002E-2"/>
    <n v="136.85"/>
  </r>
  <r>
    <s v="profit"/>
    <n v="3669"/>
    <x v="3"/>
    <x v="34"/>
    <n v="18"/>
    <n v="1339.2"/>
    <n v="5.1249999999999997E-2"/>
    <n v="5.1249999999999997E-2"/>
    <n v="68.634"/>
  </r>
  <r>
    <s v="profit"/>
    <n v="3670"/>
    <x v="1"/>
    <x v="49"/>
    <n v="29"/>
    <n v="1200.5999999999999"/>
    <s v="None"/>
    <n v="0"/>
    <n v="0"/>
  </r>
  <r>
    <s v="profit"/>
    <n v="3671"/>
    <x v="6"/>
    <x v="46"/>
    <n v="25"/>
    <n v="1787.5"/>
    <n v="0.06"/>
    <n v="0.06"/>
    <n v="107.25"/>
  </r>
  <r>
    <s v="profit"/>
    <n v="3672"/>
    <x v="1"/>
    <x v="31"/>
    <n v="32"/>
    <n v="1353.6"/>
    <n v="5.5E-2"/>
    <n v="5.5E-2"/>
    <n v="74.447999999999993"/>
  </r>
  <r>
    <s v="nonprofit"/>
    <n v="3673"/>
    <x v="5"/>
    <x v="15"/>
    <n v="35"/>
    <n v="2115.75"/>
    <n v="0.06"/>
    <n v="0"/>
    <n v="0"/>
  </r>
  <r>
    <s v="nonprofit"/>
    <n v="3674"/>
    <x v="7"/>
    <x v="38"/>
    <n v="10"/>
    <n v="1530"/>
    <n v="0.04"/>
    <n v="0"/>
    <n v="0"/>
  </r>
  <r>
    <s v="profit"/>
    <n v="3675"/>
    <x v="7"/>
    <x v="36"/>
    <n v="33"/>
    <n v="5445"/>
    <s v="None"/>
    <n v="0"/>
    <n v="0"/>
  </r>
  <r>
    <s v="profit"/>
    <n v="3676"/>
    <x v="2"/>
    <x v="7"/>
    <n v="16"/>
    <n v="1220.8"/>
    <n v="4.2250000000000003E-2"/>
    <n v="4.2250000000000003E-2"/>
    <n v="51.578800000000001"/>
  </r>
  <r>
    <s v="profit"/>
    <n v="3677"/>
    <x v="4"/>
    <x v="30"/>
    <n v="15"/>
    <n v="209.25"/>
    <n v="6.3500000000000001E-2"/>
    <n v="6.3500000000000001E-2"/>
    <n v="13.287375000000001"/>
  </r>
  <r>
    <s v="profit"/>
    <n v="3678"/>
    <x v="2"/>
    <x v="10"/>
    <n v="26"/>
    <n v="1983.8"/>
    <s v="None"/>
    <n v="0"/>
    <n v="0"/>
  </r>
  <r>
    <s v="profit"/>
    <n v="3679"/>
    <x v="6"/>
    <x v="28"/>
    <n v="12"/>
    <n v="756.6"/>
    <s v="None"/>
    <n v="0"/>
    <n v="0"/>
  </r>
  <r>
    <s v="profit"/>
    <n v="3680"/>
    <x v="3"/>
    <x v="44"/>
    <n v="32"/>
    <n v="2611.1999999999998"/>
    <n v="4.7500000000000001E-2"/>
    <n v="4.7500000000000001E-2"/>
    <n v="124.032"/>
  </r>
  <r>
    <s v="profit"/>
    <n v="3681"/>
    <x v="0"/>
    <x v="26"/>
    <n v="30"/>
    <n v="5670"/>
    <n v="0.04"/>
    <n v="0.04"/>
    <n v="226.8"/>
  </r>
  <r>
    <s v="profit"/>
    <n v="3682"/>
    <x v="7"/>
    <x v="6"/>
    <n v="19"/>
    <n v="2593.5"/>
    <n v="7.0000000000000007E-2"/>
    <n v="7.0000000000000007E-2"/>
    <n v="181.54500000000002"/>
  </r>
  <r>
    <s v="nonprofit"/>
    <n v="3683"/>
    <x v="0"/>
    <x v="32"/>
    <n v="14"/>
    <n v="3057.6"/>
    <n v="6.25E-2"/>
    <n v="0"/>
    <n v="0"/>
  </r>
  <r>
    <s v="profit"/>
    <n v="3684"/>
    <x v="4"/>
    <x v="12"/>
    <n v="24"/>
    <n v="327.60000000000002"/>
    <n v="0.04"/>
    <n v="0.04"/>
    <n v="13.104000000000001"/>
  </r>
  <r>
    <s v="profit"/>
    <n v="3685"/>
    <x v="4"/>
    <x v="34"/>
    <n v="32"/>
    <n v="456"/>
    <n v="5.1249999999999997E-2"/>
    <n v="5.1249999999999997E-2"/>
    <n v="23.369999999999997"/>
  </r>
  <r>
    <s v="profit"/>
    <n v="3686"/>
    <x v="5"/>
    <x v="35"/>
    <n v="27"/>
    <n v="1667.25"/>
    <n v="5.7500000000000002E-2"/>
    <n v="5.7500000000000002E-2"/>
    <n v="95.866875000000007"/>
  </r>
  <r>
    <s v="profit"/>
    <n v="3687"/>
    <x v="0"/>
    <x v="33"/>
    <n v="35"/>
    <n v="6909"/>
    <n v="0.05"/>
    <n v="0.05"/>
    <n v="345.45000000000005"/>
  </r>
  <r>
    <s v="profit"/>
    <n v="3688"/>
    <x v="2"/>
    <x v="37"/>
    <n v="32"/>
    <n v="2419.1999999999998"/>
    <n v="7.0000000000000007E-2"/>
    <n v="7.0000000000000007E-2"/>
    <n v="169.34399999999999"/>
  </r>
  <r>
    <s v="profit"/>
    <n v="3689"/>
    <x v="4"/>
    <x v="21"/>
    <n v="13"/>
    <n v="179.4"/>
    <n v="7.0000000000000007E-2"/>
    <n v="7.0000000000000007E-2"/>
    <n v="12.558000000000002"/>
  </r>
  <r>
    <s v="profit"/>
    <n v="3690"/>
    <x v="1"/>
    <x v="44"/>
    <n v="35"/>
    <n v="1622.25"/>
    <n v="4.7500000000000001E-2"/>
    <n v="4.7500000000000001E-2"/>
    <n v="77.056875000000005"/>
  </r>
  <r>
    <s v="profit"/>
    <n v="3691"/>
    <x v="0"/>
    <x v="17"/>
    <n v="31"/>
    <n v="6575.1"/>
    <n v="7.0000000000000007E-2"/>
    <n v="7.0000000000000007E-2"/>
    <n v="460.25700000000006"/>
  </r>
  <r>
    <s v="profit"/>
    <n v="3692"/>
    <x v="6"/>
    <x v="2"/>
    <n v="27"/>
    <n v="1825.2"/>
    <n v="7.0000000000000007E-2"/>
    <n v="7.0000000000000007E-2"/>
    <n v="127.76400000000001"/>
  </r>
  <r>
    <s v="profit"/>
    <n v="3693"/>
    <x v="7"/>
    <x v="15"/>
    <n v="13"/>
    <n v="1813.5"/>
    <n v="0.06"/>
    <n v="0.06"/>
    <n v="108.81"/>
  </r>
  <r>
    <s v="profit"/>
    <n v="3694"/>
    <x v="3"/>
    <x v="27"/>
    <n v="28"/>
    <n v="2262.4"/>
    <n v="0.04"/>
    <n v="0.04"/>
    <n v="90.496000000000009"/>
  </r>
  <r>
    <s v="profit"/>
    <n v="3695"/>
    <x v="7"/>
    <x v="40"/>
    <n v="26"/>
    <n v="3510"/>
    <n v="0.06"/>
    <n v="0.06"/>
    <n v="210.6"/>
  </r>
  <r>
    <s v="profit"/>
    <n v="3696"/>
    <x v="7"/>
    <x v="0"/>
    <n v="22"/>
    <n v="3267"/>
    <n v="6.25E-2"/>
    <n v="6.25E-2"/>
    <n v="204.1875"/>
  </r>
  <r>
    <s v="profit"/>
    <n v="3697"/>
    <x v="7"/>
    <x v="1"/>
    <n v="17"/>
    <n v="2626.5"/>
    <n v="0.06"/>
    <n v="0.06"/>
    <n v="157.59"/>
  </r>
  <r>
    <s v="profit"/>
    <n v="3698"/>
    <x v="1"/>
    <x v="39"/>
    <n v="32"/>
    <n v="1411.2"/>
    <n v="6.5000000000000002E-2"/>
    <n v="6.5000000000000002E-2"/>
    <n v="91.728000000000009"/>
  </r>
  <r>
    <s v="profit"/>
    <n v="3699"/>
    <x v="1"/>
    <x v="12"/>
    <n v="16"/>
    <n v="727.2"/>
    <n v="0.04"/>
    <n v="0.04"/>
    <n v="29.088000000000001"/>
  </r>
  <r>
    <s v="profit"/>
    <n v="3700"/>
    <x v="1"/>
    <x v="11"/>
    <n v="19"/>
    <n v="897.75"/>
    <n v="5.9499999999999997E-2"/>
    <n v="5.9499999999999997E-2"/>
    <n v="53.416125000000001"/>
  </r>
  <r>
    <s v="profit"/>
    <n v="3701"/>
    <x v="3"/>
    <x v="15"/>
    <n v="16"/>
    <n v="1292.8"/>
    <n v="0.06"/>
    <n v="0.06"/>
    <n v="77.567999999999998"/>
  </r>
  <r>
    <s v="profit"/>
    <n v="3702"/>
    <x v="0"/>
    <x v="7"/>
    <n v="24"/>
    <n v="4586.3999999999996"/>
    <n v="4.2250000000000003E-2"/>
    <n v="4.2250000000000003E-2"/>
    <n v="193.77539999999999"/>
  </r>
  <r>
    <s v="nonprofit"/>
    <n v="3703"/>
    <x v="1"/>
    <x v="32"/>
    <n v="32"/>
    <n v="1296"/>
    <n v="6.25E-2"/>
    <n v="0"/>
    <n v="0"/>
  </r>
  <r>
    <s v="profit"/>
    <n v="3704"/>
    <x v="3"/>
    <x v="18"/>
    <n v="29"/>
    <n v="2180.8000000000002"/>
    <n v="0.06"/>
    <n v="0.06"/>
    <n v="130.84800000000001"/>
  </r>
  <r>
    <s v="profit"/>
    <n v="3705"/>
    <x v="0"/>
    <x v="38"/>
    <n v="34"/>
    <n v="7497"/>
    <n v="0.04"/>
    <n v="0.04"/>
    <n v="299.88"/>
  </r>
  <r>
    <s v="profit"/>
    <n v="3706"/>
    <x v="1"/>
    <x v="29"/>
    <n v="13"/>
    <n v="532.35"/>
    <n v="6.8500000000000005E-2"/>
    <n v="6.8500000000000005E-2"/>
    <n v="36.465975000000007"/>
  </r>
  <r>
    <s v="nonprofit"/>
    <n v="3707"/>
    <x v="0"/>
    <x v="43"/>
    <n v="24"/>
    <n v="5241.6000000000004"/>
    <n v="6.5000000000000002E-2"/>
    <n v="0"/>
    <n v="0"/>
  </r>
  <r>
    <s v="nonprofit"/>
    <n v="3708"/>
    <x v="2"/>
    <x v="11"/>
    <n v="19"/>
    <n v="1263.5"/>
    <n v="5.9499999999999997E-2"/>
    <n v="0"/>
    <n v="0"/>
  </r>
  <r>
    <s v="profit"/>
    <n v="3709"/>
    <x v="5"/>
    <x v="10"/>
    <n v="13"/>
    <n v="887.25"/>
    <s v="None"/>
    <n v="0"/>
    <n v="0"/>
  </r>
  <r>
    <s v="profit"/>
    <n v="3710"/>
    <x v="6"/>
    <x v="24"/>
    <n v="28"/>
    <n v="1983.8"/>
    <n v="0.06"/>
    <n v="0.06"/>
    <n v="119.02799999999999"/>
  </r>
  <r>
    <s v="profit"/>
    <n v="3711"/>
    <x v="5"/>
    <x v="16"/>
    <n v="16"/>
    <n v="1008.8"/>
    <s v="None"/>
    <n v="0"/>
    <n v="0"/>
  </r>
  <r>
    <s v="profit"/>
    <n v="3712"/>
    <x v="6"/>
    <x v="30"/>
    <n v="31"/>
    <n v="1974.7"/>
    <n v="6.3500000000000001E-2"/>
    <n v="6.3500000000000001E-2"/>
    <n v="125.39345"/>
  </r>
  <r>
    <s v="profit"/>
    <n v="3713"/>
    <x v="5"/>
    <x v="0"/>
    <n v="13"/>
    <n v="912.6"/>
    <n v="6.25E-2"/>
    <n v="6.25E-2"/>
    <n v="57.037500000000001"/>
  </r>
  <r>
    <s v="profit"/>
    <n v="3714"/>
    <x v="3"/>
    <x v="40"/>
    <n v="24"/>
    <n v="1785.6"/>
    <n v="0.06"/>
    <n v="0.06"/>
    <n v="107.136"/>
  </r>
  <r>
    <s v="profit"/>
    <n v="3715"/>
    <x v="3"/>
    <x v="21"/>
    <n v="12"/>
    <n v="921.6"/>
    <n v="7.0000000000000007E-2"/>
    <n v="7.0000000000000007E-2"/>
    <n v="64.512000000000015"/>
  </r>
  <r>
    <s v="profit"/>
    <n v="3716"/>
    <x v="5"/>
    <x v="32"/>
    <n v="13"/>
    <n v="861.9"/>
    <n v="6.25E-2"/>
    <n v="6.25E-2"/>
    <n v="53.868749999999999"/>
  </r>
  <r>
    <s v="nonprofit"/>
    <n v="3717"/>
    <x v="7"/>
    <x v="22"/>
    <n v="10"/>
    <n v="1395"/>
    <n v="0.04"/>
    <n v="0"/>
    <n v="0"/>
  </r>
  <r>
    <s v="profit"/>
    <n v="3718"/>
    <x v="1"/>
    <x v="37"/>
    <n v="17"/>
    <n v="772.65"/>
    <n v="7.0000000000000007E-2"/>
    <n v="7.0000000000000007E-2"/>
    <n v="54.085500000000003"/>
  </r>
  <r>
    <s v="profit"/>
    <n v="3719"/>
    <x v="1"/>
    <x v="36"/>
    <n v="22"/>
    <n v="930.6"/>
    <s v="None"/>
    <n v="0"/>
    <n v="0"/>
  </r>
  <r>
    <s v="profit"/>
    <n v="3720"/>
    <x v="3"/>
    <x v="48"/>
    <n v="19"/>
    <n v="1656.8"/>
    <n v="5.2999999999999999E-2"/>
    <n v="5.2999999999999999E-2"/>
    <n v="87.810400000000001"/>
  </r>
  <r>
    <s v="profit"/>
    <n v="3721"/>
    <x v="1"/>
    <x v="32"/>
    <n v="23"/>
    <n v="931.5"/>
    <n v="6.25E-2"/>
    <n v="6.25E-2"/>
    <n v="58.21875"/>
  </r>
  <r>
    <s v="profit"/>
    <n v="3722"/>
    <x v="4"/>
    <x v="34"/>
    <n v="13"/>
    <n v="198.9"/>
    <n v="5.1249999999999997E-2"/>
    <n v="5.1249999999999997E-2"/>
    <n v="10.193624999999999"/>
  </r>
  <r>
    <s v="profit"/>
    <n v="3723"/>
    <x v="5"/>
    <x v="11"/>
    <n v="23"/>
    <n v="1375.4"/>
    <n v="5.9499999999999997E-2"/>
    <n v="5.9499999999999997E-2"/>
    <n v="81.836300000000008"/>
  </r>
  <r>
    <s v="profit"/>
    <n v="3724"/>
    <x v="7"/>
    <x v="1"/>
    <n v="15"/>
    <n v="2227.5"/>
    <n v="0.06"/>
    <n v="0.06"/>
    <n v="133.65"/>
  </r>
  <r>
    <s v="profit"/>
    <n v="3725"/>
    <x v="5"/>
    <x v="11"/>
    <n v="10"/>
    <n v="591.5"/>
    <n v="5.9499999999999997E-2"/>
    <n v="5.9499999999999997E-2"/>
    <n v="35.194249999999997"/>
  </r>
  <r>
    <s v="profit"/>
    <n v="3726"/>
    <x v="3"/>
    <x v="18"/>
    <n v="31"/>
    <n v="2579.1999999999998"/>
    <n v="0.06"/>
    <n v="0.06"/>
    <n v="154.75199999999998"/>
  </r>
  <r>
    <s v="profit"/>
    <n v="3727"/>
    <x v="7"/>
    <x v="41"/>
    <n v="22"/>
    <n v="3564"/>
    <n v="0.04"/>
    <n v="0.04"/>
    <n v="142.56"/>
  </r>
  <r>
    <s v="profit"/>
    <n v="3728"/>
    <x v="1"/>
    <x v="39"/>
    <n v="14"/>
    <n v="655.20000000000005"/>
    <n v="6.5000000000000002E-2"/>
    <n v="6.5000000000000002E-2"/>
    <n v="42.588000000000001"/>
  </r>
  <r>
    <s v="profit"/>
    <n v="3729"/>
    <x v="4"/>
    <x v="45"/>
    <n v="30"/>
    <n v="472.5"/>
    <n v="2.9000000000000001E-2"/>
    <n v="2.9000000000000001E-2"/>
    <n v="13.702500000000001"/>
  </r>
  <r>
    <s v="profit"/>
    <n v="3730"/>
    <x v="3"/>
    <x v="9"/>
    <n v="35"/>
    <n v="2576"/>
    <n v="0.06"/>
    <n v="0.06"/>
    <n v="154.56"/>
  </r>
  <r>
    <s v="profit"/>
    <n v="3731"/>
    <x v="5"/>
    <x v="49"/>
    <n v="16"/>
    <n v="1092"/>
    <s v="None"/>
    <n v="0"/>
    <n v="0"/>
  </r>
  <r>
    <s v="profit"/>
    <n v="3732"/>
    <x v="4"/>
    <x v="18"/>
    <n v="28"/>
    <n v="453.6"/>
    <n v="0.06"/>
    <n v="0.06"/>
    <n v="27.216000000000001"/>
  </r>
  <r>
    <s v="profit"/>
    <n v="3733"/>
    <x v="5"/>
    <x v="22"/>
    <n v="24"/>
    <n v="1575.6"/>
    <n v="0.04"/>
    <n v="0.04"/>
    <n v="63.024000000000001"/>
  </r>
  <r>
    <s v="profit"/>
    <n v="3734"/>
    <x v="5"/>
    <x v="27"/>
    <n v="20"/>
    <n v="1404"/>
    <n v="0.04"/>
    <n v="0.04"/>
    <n v="56.160000000000004"/>
  </r>
  <r>
    <s v="profit"/>
    <n v="3735"/>
    <x v="4"/>
    <x v="17"/>
    <n v="35"/>
    <n v="535.5"/>
    <n v="7.0000000000000007E-2"/>
    <n v="7.0000000000000007E-2"/>
    <n v="37.485000000000007"/>
  </r>
  <r>
    <s v="profit"/>
    <n v="3736"/>
    <x v="2"/>
    <x v="26"/>
    <n v="20"/>
    <n v="1372"/>
    <n v="0.04"/>
    <n v="0.04"/>
    <n v="54.88"/>
  </r>
  <r>
    <s v="profit"/>
    <n v="3737"/>
    <x v="6"/>
    <x v="25"/>
    <n v="22"/>
    <n v="1315.6"/>
    <n v="7.4999999999999997E-2"/>
    <n v="7.4999999999999997E-2"/>
    <n v="98.669999999999987"/>
  </r>
  <r>
    <s v="profit"/>
    <n v="3738"/>
    <x v="2"/>
    <x v="25"/>
    <n v="18"/>
    <n v="1222.2"/>
    <n v="7.4999999999999997E-2"/>
    <n v="7.4999999999999997E-2"/>
    <n v="91.665000000000006"/>
  </r>
  <r>
    <s v="profit"/>
    <n v="3739"/>
    <x v="5"/>
    <x v="23"/>
    <n v="26"/>
    <n v="1588.6"/>
    <n v="0.05"/>
    <n v="0.05"/>
    <n v="79.430000000000007"/>
  </r>
  <r>
    <s v="profit"/>
    <n v="3740"/>
    <x v="1"/>
    <x v="45"/>
    <n v="23"/>
    <n v="1138.5"/>
    <n v="2.9000000000000001E-2"/>
    <n v="2.9000000000000001E-2"/>
    <n v="33.016500000000001"/>
  </r>
  <r>
    <s v="profit"/>
    <n v="3741"/>
    <x v="6"/>
    <x v="16"/>
    <n v="17"/>
    <n v="1005.55"/>
    <s v="None"/>
    <n v="0"/>
    <n v="0"/>
  </r>
  <r>
    <s v="profit"/>
    <n v="3742"/>
    <x v="7"/>
    <x v="27"/>
    <n v="35"/>
    <n v="5775"/>
    <n v="0.04"/>
    <n v="0.04"/>
    <n v="231"/>
  </r>
  <r>
    <s v="profit"/>
    <n v="3743"/>
    <x v="0"/>
    <x v="28"/>
    <n v="14"/>
    <n v="2881.2"/>
    <s v="None"/>
    <n v="0"/>
    <n v="0"/>
  </r>
  <r>
    <s v="profit"/>
    <n v="3744"/>
    <x v="5"/>
    <x v="14"/>
    <n v="31"/>
    <n v="2176.1999999999998"/>
    <n v="0.06"/>
    <n v="0.06"/>
    <n v="130.57199999999997"/>
  </r>
  <r>
    <s v="profit"/>
    <n v="3745"/>
    <x v="1"/>
    <x v="48"/>
    <n v="17"/>
    <n v="719.1"/>
    <n v="5.2999999999999999E-2"/>
    <n v="5.2999999999999999E-2"/>
    <n v="38.112299999999998"/>
  </r>
  <r>
    <s v="profit"/>
    <n v="3746"/>
    <x v="0"/>
    <x v="48"/>
    <n v="15"/>
    <n v="2898"/>
    <n v="5.2999999999999999E-2"/>
    <n v="5.2999999999999999E-2"/>
    <n v="153.59399999999999"/>
  </r>
  <r>
    <s v="profit"/>
    <n v="3747"/>
    <x v="7"/>
    <x v="1"/>
    <n v="35"/>
    <n v="5407.5"/>
    <n v="0.06"/>
    <n v="0.06"/>
    <n v="324.45"/>
  </r>
  <r>
    <s v="profit"/>
    <n v="3748"/>
    <x v="4"/>
    <x v="23"/>
    <n v="11"/>
    <n v="148.5"/>
    <n v="0.05"/>
    <n v="0.05"/>
    <n v="7.4250000000000007"/>
  </r>
  <r>
    <s v="profit"/>
    <n v="3749"/>
    <x v="6"/>
    <x v="47"/>
    <n v="11"/>
    <n v="722.15"/>
    <n v="5.7500000000000002E-2"/>
    <n v="5.7500000000000002E-2"/>
    <n v="41.523625000000003"/>
  </r>
  <r>
    <s v="nonprofit"/>
    <n v="3750"/>
    <x v="7"/>
    <x v="26"/>
    <n v="31"/>
    <n v="4417.5"/>
    <n v="0.04"/>
    <n v="0"/>
    <n v="0"/>
  </r>
  <r>
    <s v="profit"/>
    <n v="3751"/>
    <x v="6"/>
    <x v="44"/>
    <n v="34"/>
    <n v="2232.1"/>
    <n v="4.7500000000000001E-2"/>
    <n v="4.7500000000000001E-2"/>
    <n v="106.02475"/>
  </r>
  <r>
    <s v="profit"/>
    <n v="3752"/>
    <x v="4"/>
    <x v="29"/>
    <n v="15"/>
    <n v="220.5"/>
    <n v="6.8500000000000005E-2"/>
    <n v="6.8500000000000005E-2"/>
    <n v="15.10425"/>
  </r>
  <r>
    <s v="profit"/>
    <n v="3753"/>
    <x v="3"/>
    <x v="45"/>
    <n v="28"/>
    <n v="2060.8000000000002"/>
    <n v="2.9000000000000001E-2"/>
    <n v="2.9000000000000001E-2"/>
    <n v="59.763200000000005"/>
  </r>
  <r>
    <s v="profit"/>
    <n v="3754"/>
    <x v="1"/>
    <x v="3"/>
    <n v="25"/>
    <n v="1080"/>
    <n v="6.1499999999999999E-2"/>
    <n v="6.1499999999999999E-2"/>
    <n v="66.42"/>
  </r>
  <r>
    <s v="profit"/>
    <n v="3755"/>
    <x v="7"/>
    <x v="7"/>
    <n v="14"/>
    <n v="2247"/>
    <n v="4.2250000000000003E-2"/>
    <n v="4.2250000000000003E-2"/>
    <n v="94.935750000000013"/>
  </r>
  <r>
    <s v="profit"/>
    <n v="3756"/>
    <x v="6"/>
    <x v="17"/>
    <n v="26"/>
    <n v="1842.1"/>
    <n v="7.0000000000000007E-2"/>
    <n v="7.0000000000000007E-2"/>
    <n v="128.947"/>
  </r>
  <r>
    <s v="profit"/>
    <n v="3757"/>
    <x v="4"/>
    <x v="22"/>
    <n v="21"/>
    <n v="299.25"/>
    <n v="0.04"/>
    <n v="0.04"/>
    <n v="11.97"/>
  </r>
  <r>
    <s v="profit"/>
    <n v="3758"/>
    <x v="5"/>
    <x v="22"/>
    <n v="23"/>
    <n v="1420.25"/>
    <n v="0.04"/>
    <n v="0.04"/>
    <n v="56.81"/>
  </r>
  <r>
    <s v="profit"/>
    <n v="3759"/>
    <x v="5"/>
    <x v="12"/>
    <n v="17"/>
    <n v="1138.1500000000001"/>
    <n v="0.04"/>
    <n v="0.04"/>
    <n v="45.526000000000003"/>
  </r>
  <r>
    <s v="profit"/>
    <n v="3760"/>
    <x v="0"/>
    <x v="14"/>
    <n v="19"/>
    <n v="4069.8"/>
    <n v="0.06"/>
    <n v="0.06"/>
    <n v="244.18799999999999"/>
  </r>
  <r>
    <s v="profit"/>
    <n v="3761"/>
    <x v="1"/>
    <x v="27"/>
    <n v="17"/>
    <n v="841.5"/>
    <n v="0.04"/>
    <n v="0.04"/>
    <n v="33.660000000000004"/>
  </r>
  <r>
    <s v="profit"/>
    <n v="3762"/>
    <x v="3"/>
    <x v="42"/>
    <n v="32"/>
    <n v="2406.4"/>
    <n v="0.04"/>
    <n v="0.04"/>
    <n v="96.256"/>
  </r>
  <r>
    <s v="profit"/>
    <n v="3763"/>
    <x v="0"/>
    <x v="38"/>
    <n v="16"/>
    <n v="3494.4"/>
    <n v="0.04"/>
    <n v="0.04"/>
    <n v="139.77600000000001"/>
  </r>
  <r>
    <s v="profit"/>
    <n v="3764"/>
    <x v="3"/>
    <x v="44"/>
    <n v="11"/>
    <n v="871.2"/>
    <n v="4.7500000000000001E-2"/>
    <n v="4.7500000000000001E-2"/>
    <n v="41.382000000000005"/>
  </r>
  <r>
    <s v="profit"/>
    <n v="3765"/>
    <x v="0"/>
    <x v="19"/>
    <n v="17"/>
    <n v="3819.9"/>
    <n v="5.5E-2"/>
    <n v="5.5E-2"/>
    <n v="210.09450000000001"/>
  </r>
  <r>
    <s v="profit"/>
    <n v="3766"/>
    <x v="3"/>
    <x v="22"/>
    <n v="12"/>
    <n v="873.6"/>
    <n v="0.04"/>
    <n v="0.04"/>
    <n v="34.944000000000003"/>
  </r>
  <r>
    <s v="profit"/>
    <n v="3767"/>
    <x v="6"/>
    <x v="46"/>
    <n v="12"/>
    <n v="741"/>
    <n v="0.06"/>
    <n v="0.06"/>
    <n v="44.46"/>
  </r>
  <r>
    <s v="profit"/>
    <n v="3768"/>
    <x v="4"/>
    <x v="43"/>
    <n v="11"/>
    <n v="169.95"/>
    <n v="6.5000000000000002E-2"/>
    <n v="6.5000000000000002E-2"/>
    <n v="11.046749999999999"/>
  </r>
  <r>
    <s v="profit"/>
    <n v="3769"/>
    <x v="7"/>
    <x v="2"/>
    <n v="30"/>
    <n v="4635"/>
    <n v="7.0000000000000007E-2"/>
    <n v="7.0000000000000007E-2"/>
    <n v="324.45000000000005"/>
  </r>
  <r>
    <s v="profit"/>
    <n v="3770"/>
    <x v="6"/>
    <x v="4"/>
    <n v="14"/>
    <n v="828.1"/>
    <n v="6.8750000000000006E-2"/>
    <n v="6.8750000000000006E-2"/>
    <n v="56.931875000000005"/>
  </r>
  <r>
    <s v="nonprofit"/>
    <n v="3771"/>
    <x v="2"/>
    <x v="31"/>
    <n v="26"/>
    <n v="1710.8"/>
    <n v="5.5E-2"/>
    <n v="0"/>
    <n v="0"/>
  </r>
  <r>
    <s v="profit"/>
    <n v="3772"/>
    <x v="0"/>
    <x v="27"/>
    <n v="15"/>
    <n v="2866.5"/>
    <n v="0.04"/>
    <n v="0.04"/>
    <n v="114.66"/>
  </r>
  <r>
    <s v="profit"/>
    <n v="3773"/>
    <x v="0"/>
    <x v="15"/>
    <n v="23"/>
    <n v="4878.3"/>
    <n v="0.06"/>
    <n v="0.06"/>
    <n v="292.69799999999998"/>
  </r>
  <r>
    <s v="profit"/>
    <n v="3774"/>
    <x v="0"/>
    <x v="15"/>
    <n v="14"/>
    <n v="2910.6"/>
    <n v="0.06"/>
    <n v="0.06"/>
    <n v="174.636"/>
  </r>
  <r>
    <s v="profit"/>
    <n v="3775"/>
    <x v="0"/>
    <x v="48"/>
    <n v="33"/>
    <n v="6791.4"/>
    <n v="5.2999999999999999E-2"/>
    <n v="5.2999999999999999E-2"/>
    <n v="359.94419999999997"/>
  </r>
  <r>
    <s v="profit"/>
    <n v="3776"/>
    <x v="5"/>
    <x v="22"/>
    <n v="22"/>
    <n v="1501.5"/>
    <n v="0.04"/>
    <n v="0.04"/>
    <n v="60.06"/>
  </r>
  <r>
    <s v="profit"/>
    <n v="3777"/>
    <x v="0"/>
    <x v="15"/>
    <n v="21"/>
    <n v="4410"/>
    <n v="0.06"/>
    <n v="0.06"/>
    <n v="264.59999999999997"/>
  </r>
  <r>
    <s v="profit"/>
    <n v="3778"/>
    <x v="0"/>
    <x v="38"/>
    <n v="22"/>
    <n v="4296.6000000000004"/>
    <n v="0.04"/>
    <n v="0.04"/>
    <n v="171.864"/>
  </r>
  <r>
    <s v="profit"/>
    <n v="3779"/>
    <x v="3"/>
    <x v="33"/>
    <n v="19"/>
    <n v="1641.6"/>
    <n v="0.05"/>
    <n v="0.05"/>
    <n v="82.08"/>
  </r>
  <r>
    <s v="profit"/>
    <n v="3780"/>
    <x v="0"/>
    <x v="16"/>
    <n v="18"/>
    <n v="3402"/>
    <s v="None"/>
    <n v="0"/>
    <n v="0"/>
  </r>
  <r>
    <s v="profit"/>
    <n v="3781"/>
    <x v="0"/>
    <x v="10"/>
    <n v="15"/>
    <n v="3465"/>
    <s v="None"/>
    <n v="0"/>
    <n v="0"/>
  </r>
  <r>
    <s v="profit"/>
    <n v="3782"/>
    <x v="0"/>
    <x v="12"/>
    <n v="15"/>
    <n v="3150"/>
    <n v="0.04"/>
    <n v="0.04"/>
    <n v="126"/>
  </r>
  <r>
    <s v="profit"/>
    <n v="3783"/>
    <x v="6"/>
    <x v="16"/>
    <n v="11"/>
    <n v="772.2"/>
    <s v="None"/>
    <n v="0"/>
    <n v="0"/>
  </r>
  <r>
    <s v="profit"/>
    <n v="3784"/>
    <x v="6"/>
    <x v="19"/>
    <n v="10"/>
    <n v="604.5"/>
    <n v="5.5E-2"/>
    <n v="5.5E-2"/>
    <n v="33.247500000000002"/>
  </r>
  <r>
    <s v="profit"/>
    <n v="3785"/>
    <x v="5"/>
    <x v="37"/>
    <n v="12"/>
    <n v="772.2"/>
    <n v="7.0000000000000007E-2"/>
    <n v="7.0000000000000007E-2"/>
    <n v="54.054000000000009"/>
  </r>
  <r>
    <s v="profit"/>
    <n v="3786"/>
    <x v="5"/>
    <x v="23"/>
    <n v="31"/>
    <n v="2115.75"/>
    <n v="0.05"/>
    <n v="0.05"/>
    <n v="105.78750000000001"/>
  </r>
  <r>
    <s v="profit"/>
    <n v="3787"/>
    <x v="0"/>
    <x v="12"/>
    <n v="28"/>
    <n v="5409.6"/>
    <n v="0.04"/>
    <n v="0.04"/>
    <n v="216.38400000000001"/>
  </r>
  <r>
    <s v="profit"/>
    <n v="3788"/>
    <x v="2"/>
    <x v="32"/>
    <n v="20"/>
    <n v="1330"/>
    <n v="6.25E-2"/>
    <n v="6.25E-2"/>
    <n v="83.125"/>
  </r>
  <r>
    <s v="profit"/>
    <n v="3789"/>
    <x v="5"/>
    <x v="50"/>
    <n v="29"/>
    <n v="1979.25"/>
    <n v="0.06"/>
    <n v="0.06"/>
    <n v="118.755"/>
  </r>
  <r>
    <s v="profit"/>
    <n v="3790"/>
    <x v="7"/>
    <x v="18"/>
    <n v="21"/>
    <n v="3433.5"/>
    <n v="0.06"/>
    <n v="0.06"/>
    <n v="206.01"/>
  </r>
  <r>
    <s v="nonprofit"/>
    <n v="3791"/>
    <x v="3"/>
    <x v="18"/>
    <n v="10"/>
    <n v="864"/>
    <n v="0.06"/>
    <n v="0"/>
    <n v="0"/>
  </r>
  <r>
    <s v="profit"/>
    <n v="3792"/>
    <x v="6"/>
    <x v="41"/>
    <n v="21"/>
    <n v="1337.7"/>
    <n v="0.04"/>
    <n v="0.04"/>
    <n v="53.508000000000003"/>
  </r>
  <r>
    <s v="profit"/>
    <n v="3793"/>
    <x v="5"/>
    <x v="40"/>
    <n v="35"/>
    <n v="2138.5"/>
    <n v="0.06"/>
    <n v="0.06"/>
    <n v="128.31"/>
  </r>
  <r>
    <s v="profit"/>
    <n v="3794"/>
    <x v="2"/>
    <x v="36"/>
    <n v="16"/>
    <n v="1075.2"/>
    <s v="None"/>
    <n v="0"/>
    <n v="0"/>
  </r>
  <r>
    <s v="nonprofit"/>
    <n v="3795"/>
    <x v="1"/>
    <x v="12"/>
    <n v="25"/>
    <n v="1125"/>
    <n v="0.04"/>
    <n v="0"/>
    <n v="0"/>
  </r>
  <r>
    <s v="profit"/>
    <n v="3796"/>
    <x v="2"/>
    <x v="35"/>
    <n v="21"/>
    <n v="1337.7"/>
    <n v="5.7500000000000002E-2"/>
    <n v="5.7500000000000002E-2"/>
    <n v="76.917750000000012"/>
  </r>
  <r>
    <s v="profit"/>
    <n v="3797"/>
    <x v="7"/>
    <x v="18"/>
    <n v="33"/>
    <n v="4702.5"/>
    <n v="0.06"/>
    <n v="0.06"/>
    <n v="282.14999999999998"/>
  </r>
  <r>
    <s v="profit"/>
    <n v="3798"/>
    <x v="7"/>
    <x v="35"/>
    <n v="20"/>
    <n v="3300"/>
    <n v="5.7500000000000002E-2"/>
    <n v="5.7500000000000002E-2"/>
    <n v="189.75"/>
  </r>
  <r>
    <s v="profit"/>
    <n v="3799"/>
    <x v="4"/>
    <x v="3"/>
    <n v="15"/>
    <n v="227.25"/>
    <n v="6.1499999999999999E-2"/>
    <n v="6.1499999999999999E-2"/>
    <n v="13.975875"/>
  </r>
  <r>
    <s v="profit"/>
    <n v="3800"/>
    <x v="1"/>
    <x v="40"/>
    <n v="18"/>
    <n v="834.3"/>
    <n v="0.06"/>
    <n v="0.06"/>
    <n v="50.057999999999993"/>
  </r>
  <r>
    <s v="profit"/>
    <n v="3801"/>
    <x v="0"/>
    <x v="9"/>
    <n v="22"/>
    <n v="4666.2"/>
    <n v="0.06"/>
    <n v="0.06"/>
    <n v="279.97199999999998"/>
  </r>
  <r>
    <s v="profit"/>
    <n v="3802"/>
    <x v="3"/>
    <x v="23"/>
    <n v="22"/>
    <n v="1900.8"/>
    <n v="0.05"/>
    <n v="0.05"/>
    <n v="95.04"/>
  </r>
  <r>
    <s v="profit"/>
    <n v="3803"/>
    <x v="2"/>
    <x v="7"/>
    <n v="35"/>
    <n v="2572.5"/>
    <n v="4.2250000000000003E-2"/>
    <n v="4.2250000000000003E-2"/>
    <n v="108.68812500000001"/>
  </r>
  <r>
    <s v="profit"/>
    <n v="3804"/>
    <x v="5"/>
    <x v="6"/>
    <n v="15"/>
    <n v="984.75"/>
    <n v="7.0000000000000007E-2"/>
    <n v="7.0000000000000007E-2"/>
    <n v="68.932500000000005"/>
  </r>
  <r>
    <s v="profit"/>
    <n v="3805"/>
    <x v="2"/>
    <x v="6"/>
    <n v="11"/>
    <n v="770"/>
    <n v="7.0000000000000007E-2"/>
    <n v="7.0000000000000007E-2"/>
    <n v="53.900000000000006"/>
  </r>
  <r>
    <s v="profit"/>
    <n v="3806"/>
    <x v="7"/>
    <x v="19"/>
    <n v="21"/>
    <n v="3150"/>
    <n v="5.5E-2"/>
    <n v="5.5E-2"/>
    <n v="173.25"/>
  </r>
  <r>
    <s v="profit"/>
    <n v="3807"/>
    <x v="1"/>
    <x v="25"/>
    <n v="15"/>
    <n v="715.5"/>
    <n v="7.4999999999999997E-2"/>
    <n v="7.4999999999999997E-2"/>
    <n v="53.662500000000001"/>
  </r>
  <r>
    <s v="profit"/>
    <n v="3808"/>
    <x v="0"/>
    <x v="1"/>
    <n v="35"/>
    <n v="7129.5"/>
    <n v="0.06"/>
    <n v="0.06"/>
    <n v="427.77"/>
  </r>
  <r>
    <s v="profit"/>
    <n v="3809"/>
    <x v="2"/>
    <x v="13"/>
    <n v="16"/>
    <n v="1120"/>
    <n v="4.4999999999999998E-2"/>
    <n v="4.4999999999999998E-2"/>
    <n v="50.4"/>
  </r>
  <r>
    <s v="nonprofit"/>
    <n v="3810"/>
    <x v="3"/>
    <x v="24"/>
    <n v="21"/>
    <n v="1596"/>
    <n v="0.06"/>
    <n v="0"/>
    <n v="0"/>
  </r>
  <r>
    <s v="profit"/>
    <n v="3811"/>
    <x v="0"/>
    <x v="50"/>
    <n v="14"/>
    <n v="2646"/>
    <n v="0.06"/>
    <n v="0.06"/>
    <n v="158.76"/>
  </r>
  <r>
    <s v="profit"/>
    <n v="3812"/>
    <x v="3"/>
    <x v="0"/>
    <n v="12"/>
    <n v="1036.8"/>
    <n v="6.25E-2"/>
    <n v="6.25E-2"/>
    <n v="64.8"/>
  </r>
  <r>
    <s v="profit"/>
    <n v="3813"/>
    <x v="7"/>
    <x v="50"/>
    <n v="10"/>
    <n v="1515"/>
    <n v="0.06"/>
    <n v="0.06"/>
    <n v="90.899999999999991"/>
  </r>
  <r>
    <s v="profit"/>
    <n v="3814"/>
    <x v="1"/>
    <x v="47"/>
    <n v="26"/>
    <n v="1193.4000000000001"/>
    <n v="5.7500000000000002E-2"/>
    <n v="5.7500000000000002E-2"/>
    <n v="68.620500000000007"/>
  </r>
  <r>
    <s v="profit"/>
    <n v="3815"/>
    <x v="5"/>
    <x v="0"/>
    <n v="14"/>
    <n v="991.9"/>
    <n v="6.25E-2"/>
    <n v="6.25E-2"/>
    <n v="61.993749999999999"/>
  </r>
  <r>
    <s v="profit"/>
    <n v="3816"/>
    <x v="2"/>
    <x v="40"/>
    <n v="11"/>
    <n v="839.3"/>
    <n v="0.06"/>
    <n v="0.06"/>
    <n v="50.357999999999997"/>
  </r>
  <r>
    <s v="profit"/>
    <n v="3817"/>
    <x v="4"/>
    <x v="17"/>
    <n v="35"/>
    <n v="483"/>
    <n v="7.0000000000000007E-2"/>
    <n v="7.0000000000000007E-2"/>
    <n v="33.81"/>
  </r>
  <r>
    <s v="profit"/>
    <n v="3818"/>
    <x v="5"/>
    <x v="7"/>
    <n v="33"/>
    <n v="2123.5500000000002"/>
    <n v="4.2250000000000003E-2"/>
    <n v="4.2250000000000003E-2"/>
    <n v="89.719987500000016"/>
  </r>
  <r>
    <s v="profit"/>
    <n v="3819"/>
    <x v="6"/>
    <x v="31"/>
    <n v="17"/>
    <n v="1171.3"/>
    <n v="5.5E-2"/>
    <n v="5.5E-2"/>
    <n v="64.421499999999995"/>
  </r>
  <r>
    <s v="profit"/>
    <n v="3820"/>
    <x v="2"/>
    <x v="20"/>
    <n v="33"/>
    <n v="2263.8000000000002"/>
    <n v="0.06"/>
    <n v="0.06"/>
    <n v="135.828"/>
  </r>
  <r>
    <s v="profit"/>
    <n v="3821"/>
    <x v="7"/>
    <x v="3"/>
    <n v="28"/>
    <n v="4578"/>
    <n v="6.1499999999999999E-2"/>
    <n v="6.1499999999999999E-2"/>
    <n v="281.54699999999997"/>
  </r>
  <r>
    <s v="profit"/>
    <n v="3822"/>
    <x v="6"/>
    <x v="47"/>
    <n v="14"/>
    <n v="882.7"/>
    <n v="5.7500000000000002E-2"/>
    <n v="5.7500000000000002E-2"/>
    <n v="50.755250000000004"/>
  </r>
  <r>
    <s v="profit"/>
    <n v="3823"/>
    <x v="3"/>
    <x v="12"/>
    <n v="21"/>
    <n v="1764"/>
    <n v="0.04"/>
    <n v="0.04"/>
    <n v="70.56"/>
  </r>
  <r>
    <s v="profit"/>
    <n v="3824"/>
    <x v="2"/>
    <x v="35"/>
    <n v="28"/>
    <n v="1764"/>
    <n v="5.7500000000000002E-2"/>
    <n v="5.7500000000000002E-2"/>
    <n v="101.43"/>
  </r>
  <r>
    <s v="profit"/>
    <n v="3825"/>
    <x v="4"/>
    <x v="31"/>
    <n v="14"/>
    <n v="201.6"/>
    <n v="5.5E-2"/>
    <n v="5.5E-2"/>
    <n v="11.087999999999999"/>
  </r>
  <r>
    <s v="profit"/>
    <n v="3826"/>
    <x v="5"/>
    <x v="36"/>
    <n v="24"/>
    <n v="1497.6"/>
    <s v="None"/>
    <n v="0"/>
    <n v="0"/>
  </r>
  <r>
    <s v="profit"/>
    <n v="3827"/>
    <x v="6"/>
    <x v="21"/>
    <n v="14"/>
    <n v="846.3"/>
    <n v="7.0000000000000007E-2"/>
    <n v="7.0000000000000007E-2"/>
    <n v="59.241"/>
  </r>
  <r>
    <s v="nonprofit"/>
    <n v="3828"/>
    <x v="5"/>
    <x v="1"/>
    <n v="18"/>
    <n v="1053"/>
    <n v="0.06"/>
    <n v="0"/>
    <n v="0"/>
  </r>
  <r>
    <s v="profit"/>
    <n v="3829"/>
    <x v="7"/>
    <x v="12"/>
    <n v="19"/>
    <n v="3135"/>
    <n v="0.04"/>
    <n v="0.04"/>
    <n v="125.4"/>
  </r>
  <r>
    <s v="profit"/>
    <n v="3830"/>
    <x v="3"/>
    <x v="29"/>
    <n v="10"/>
    <n v="840"/>
    <n v="6.8500000000000005E-2"/>
    <n v="6.8500000000000005E-2"/>
    <n v="57.540000000000006"/>
  </r>
  <r>
    <s v="profit"/>
    <n v="3831"/>
    <x v="5"/>
    <x v="24"/>
    <n v="15"/>
    <n v="1014"/>
    <n v="0.06"/>
    <n v="0.06"/>
    <n v="60.839999999999996"/>
  </r>
  <r>
    <s v="profit"/>
    <n v="3832"/>
    <x v="7"/>
    <x v="50"/>
    <n v="24"/>
    <n v="3528"/>
    <n v="0.06"/>
    <n v="0.06"/>
    <n v="211.67999999999998"/>
  </r>
  <r>
    <s v="nonprofit"/>
    <n v="3833"/>
    <x v="2"/>
    <x v="28"/>
    <n v="10"/>
    <n v="714"/>
    <s v="None"/>
    <n v="0"/>
    <n v="0"/>
  </r>
  <r>
    <s v="profit"/>
    <n v="3834"/>
    <x v="3"/>
    <x v="16"/>
    <n v="15"/>
    <n v="1272"/>
    <s v="None"/>
    <n v="0"/>
    <n v="0"/>
  </r>
  <r>
    <s v="profit"/>
    <n v="3835"/>
    <x v="7"/>
    <x v="12"/>
    <n v="24"/>
    <n v="3636"/>
    <n v="0.04"/>
    <n v="0.04"/>
    <n v="145.44"/>
  </r>
  <r>
    <s v="profit"/>
    <n v="3836"/>
    <x v="0"/>
    <x v="50"/>
    <n v="15"/>
    <n v="3370.5"/>
    <n v="0.06"/>
    <n v="0.06"/>
    <n v="202.23"/>
  </r>
  <r>
    <s v="profit"/>
    <n v="3837"/>
    <x v="4"/>
    <x v="29"/>
    <n v="27"/>
    <n v="384.75"/>
    <n v="6.8500000000000005E-2"/>
    <n v="6.8500000000000005E-2"/>
    <n v="26.355375000000002"/>
  </r>
  <r>
    <s v="profit"/>
    <n v="3838"/>
    <x v="7"/>
    <x v="47"/>
    <n v="12"/>
    <n v="1890"/>
    <n v="5.7500000000000002E-2"/>
    <n v="5.7500000000000002E-2"/>
    <n v="108.67500000000001"/>
  </r>
  <r>
    <s v="nonprofit"/>
    <n v="3839"/>
    <x v="5"/>
    <x v="48"/>
    <n v="34"/>
    <n v="2011.1"/>
    <n v="5.2999999999999999E-2"/>
    <n v="0"/>
    <n v="0"/>
  </r>
  <r>
    <s v="nonprofit"/>
    <n v="3840"/>
    <x v="6"/>
    <x v="49"/>
    <n v="30"/>
    <n v="2125.5"/>
    <s v="None"/>
    <n v="0"/>
    <n v="0"/>
  </r>
  <r>
    <s v="profit"/>
    <n v="3841"/>
    <x v="5"/>
    <x v="9"/>
    <n v="14"/>
    <n v="919.1"/>
    <n v="0.06"/>
    <n v="0.06"/>
    <n v="55.146000000000001"/>
  </r>
  <r>
    <s v="profit"/>
    <n v="3842"/>
    <x v="7"/>
    <x v="22"/>
    <n v="14"/>
    <n v="1953"/>
    <n v="0.04"/>
    <n v="0.04"/>
    <n v="78.12"/>
  </r>
  <r>
    <s v="profit"/>
    <n v="3843"/>
    <x v="1"/>
    <x v="43"/>
    <n v="31"/>
    <n v="1492.65"/>
    <n v="6.5000000000000002E-2"/>
    <n v="6.5000000000000002E-2"/>
    <n v="97.022250000000014"/>
  </r>
  <r>
    <s v="nonprofit"/>
    <n v="3844"/>
    <x v="1"/>
    <x v="11"/>
    <n v="14"/>
    <n v="598.5"/>
    <n v="5.9499999999999997E-2"/>
    <n v="0"/>
    <n v="0"/>
  </r>
  <r>
    <s v="profit"/>
    <n v="3845"/>
    <x v="7"/>
    <x v="10"/>
    <n v="33"/>
    <n v="4950"/>
    <s v="None"/>
    <n v="0"/>
    <n v="0"/>
  </r>
  <r>
    <s v="profit"/>
    <n v="3846"/>
    <x v="5"/>
    <x v="13"/>
    <n v="22"/>
    <n v="1387.1"/>
    <n v="4.4999999999999998E-2"/>
    <n v="4.4999999999999998E-2"/>
    <n v="62.419499999999992"/>
  </r>
  <r>
    <s v="profit"/>
    <n v="3847"/>
    <x v="7"/>
    <x v="29"/>
    <n v="17"/>
    <n v="2601"/>
    <n v="6.8500000000000005E-2"/>
    <n v="6.8500000000000005E-2"/>
    <n v="178.16850000000002"/>
  </r>
  <r>
    <s v="profit"/>
    <n v="3848"/>
    <x v="0"/>
    <x v="9"/>
    <n v="19"/>
    <n v="4029.9"/>
    <n v="0.06"/>
    <n v="0.06"/>
    <n v="241.79399999999998"/>
  </r>
  <r>
    <s v="profit"/>
    <n v="3849"/>
    <x v="5"/>
    <x v="19"/>
    <n v="11"/>
    <n v="672.1"/>
    <n v="5.5E-2"/>
    <n v="5.5E-2"/>
    <n v="36.965499999999999"/>
  </r>
  <r>
    <s v="profit"/>
    <n v="3850"/>
    <x v="5"/>
    <x v="25"/>
    <n v="12"/>
    <n v="795.6"/>
    <n v="7.4999999999999997E-2"/>
    <n v="7.4999999999999997E-2"/>
    <n v="59.67"/>
  </r>
  <r>
    <s v="profit"/>
    <n v="3851"/>
    <x v="7"/>
    <x v="18"/>
    <n v="27"/>
    <n v="3726"/>
    <n v="0.06"/>
    <n v="0.06"/>
    <n v="223.56"/>
  </r>
  <r>
    <s v="profit"/>
    <n v="3852"/>
    <x v="5"/>
    <x v="7"/>
    <n v="15"/>
    <n v="877.5"/>
    <n v="4.2250000000000003E-2"/>
    <n v="4.2250000000000003E-2"/>
    <n v="37.074375000000003"/>
  </r>
  <r>
    <s v="profit"/>
    <n v="3853"/>
    <x v="7"/>
    <x v="0"/>
    <n v="33"/>
    <n v="5395.5"/>
    <n v="6.25E-2"/>
    <n v="6.25E-2"/>
    <n v="337.21875"/>
  </r>
  <r>
    <s v="profit"/>
    <n v="3854"/>
    <x v="6"/>
    <x v="22"/>
    <n v="19"/>
    <n v="1210.3"/>
    <n v="0.04"/>
    <n v="0.04"/>
    <n v="48.411999999999999"/>
  </r>
  <r>
    <s v="profit"/>
    <n v="3855"/>
    <x v="7"/>
    <x v="8"/>
    <n v="27"/>
    <n v="4171.5"/>
    <n v="5.6000000000000001E-2"/>
    <n v="5.6000000000000001E-2"/>
    <n v="233.60400000000001"/>
  </r>
  <r>
    <s v="profit"/>
    <n v="3856"/>
    <x v="1"/>
    <x v="5"/>
    <n v="17"/>
    <n v="749.7"/>
    <n v="6.25E-2"/>
    <n v="6.25E-2"/>
    <n v="46.856250000000003"/>
  </r>
  <r>
    <s v="profit"/>
    <n v="3857"/>
    <x v="4"/>
    <x v="33"/>
    <n v="12"/>
    <n v="183.6"/>
    <n v="0.05"/>
    <n v="0.05"/>
    <n v="9.18"/>
  </r>
  <r>
    <s v="profit"/>
    <n v="3858"/>
    <x v="7"/>
    <x v="3"/>
    <n v="34"/>
    <n v="5355"/>
    <n v="6.1499999999999999E-2"/>
    <n v="6.1499999999999999E-2"/>
    <n v="329.33249999999998"/>
  </r>
  <r>
    <s v="profit"/>
    <n v="3859"/>
    <x v="4"/>
    <x v="22"/>
    <n v="26"/>
    <n v="390"/>
    <n v="0.04"/>
    <n v="0.04"/>
    <n v="15.6"/>
  </r>
  <r>
    <s v="profit"/>
    <n v="3860"/>
    <x v="0"/>
    <x v="18"/>
    <n v="26"/>
    <n v="5187"/>
    <n v="0.06"/>
    <n v="0.06"/>
    <n v="311.21999999999997"/>
  </r>
  <r>
    <s v="profit"/>
    <n v="3861"/>
    <x v="7"/>
    <x v="25"/>
    <n v="14"/>
    <n v="2310"/>
    <n v="7.4999999999999997E-2"/>
    <n v="7.4999999999999997E-2"/>
    <n v="173.25"/>
  </r>
  <r>
    <s v="profit"/>
    <n v="3862"/>
    <x v="0"/>
    <x v="17"/>
    <n v="25"/>
    <n v="5722.5"/>
    <n v="7.0000000000000007E-2"/>
    <n v="7.0000000000000007E-2"/>
    <n v="400.57500000000005"/>
  </r>
  <r>
    <s v="profit"/>
    <n v="3863"/>
    <x v="6"/>
    <x v="3"/>
    <n v="32"/>
    <n v="1913.6"/>
    <n v="6.1499999999999999E-2"/>
    <n v="6.1499999999999999E-2"/>
    <n v="117.68639999999999"/>
  </r>
  <r>
    <s v="profit"/>
    <n v="3864"/>
    <x v="6"/>
    <x v="17"/>
    <n v="16"/>
    <n v="1123.2"/>
    <n v="7.0000000000000007E-2"/>
    <n v="7.0000000000000007E-2"/>
    <n v="78.624000000000009"/>
  </r>
  <r>
    <s v="profit"/>
    <n v="3865"/>
    <x v="5"/>
    <x v="47"/>
    <n v="21"/>
    <n v="1378.65"/>
    <n v="5.7500000000000002E-2"/>
    <n v="5.7500000000000002E-2"/>
    <n v="79.272375000000011"/>
  </r>
  <r>
    <s v="profit"/>
    <n v="3866"/>
    <x v="0"/>
    <x v="34"/>
    <n v="13"/>
    <n v="2648.1"/>
    <n v="5.1249999999999997E-2"/>
    <n v="5.1249999999999997E-2"/>
    <n v="135.715125"/>
  </r>
  <r>
    <s v="profit"/>
    <n v="3867"/>
    <x v="5"/>
    <x v="7"/>
    <n v="20"/>
    <n v="1261"/>
    <n v="4.2250000000000003E-2"/>
    <n v="4.2250000000000003E-2"/>
    <n v="53.277250000000002"/>
  </r>
  <r>
    <s v="profit"/>
    <n v="3868"/>
    <x v="5"/>
    <x v="23"/>
    <n v="10"/>
    <n v="669.5"/>
    <n v="0.05"/>
    <n v="0.05"/>
    <n v="33.475000000000001"/>
  </r>
  <r>
    <s v="profit"/>
    <n v="3869"/>
    <x v="3"/>
    <x v="12"/>
    <n v="14"/>
    <n v="1142.4000000000001"/>
    <n v="0.04"/>
    <n v="0.04"/>
    <n v="45.696000000000005"/>
  </r>
  <r>
    <s v="profit"/>
    <n v="3870"/>
    <x v="6"/>
    <x v="18"/>
    <n v="34"/>
    <n v="2431"/>
    <n v="0.06"/>
    <n v="0.06"/>
    <n v="145.85999999999999"/>
  </r>
  <r>
    <s v="profit"/>
    <n v="3871"/>
    <x v="4"/>
    <x v="5"/>
    <n v="10"/>
    <n v="160.5"/>
    <n v="6.25E-2"/>
    <n v="6.25E-2"/>
    <n v="10.03125"/>
  </r>
  <r>
    <s v="profit"/>
    <n v="3872"/>
    <x v="3"/>
    <x v="41"/>
    <n v="33"/>
    <n v="2534.4"/>
    <n v="0.04"/>
    <n v="0.04"/>
    <n v="101.376"/>
  </r>
  <r>
    <s v="profit"/>
    <n v="3873"/>
    <x v="0"/>
    <x v="37"/>
    <n v="23"/>
    <n v="5264.7"/>
    <n v="7.0000000000000007E-2"/>
    <n v="7.0000000000000007E-2"/>
    <n v="368.529"/>
  </r>
  <r>
    <s v="profit"/>
    <n v="3874"/>
    <x v="5"/>
    <x v="7"/>
    <n v="17"/>
    <n v="1027.6500000000001"/>
    <n v="4.2250000000000003E-2"/>
    <n v="4.2250000000000003E-2"/>
    <n v="43.41821250000001"/>
  </r>
  <r>
    <s v="profit"/>
    <n v="3875"/>
    <x v="3"/>
    <x v="39"/>
    <n v="25"/>
    <n v="1840"/>
    <n v="6.5000000000000002E-2"/>
    <n v="6.5000000000000002E-2"/>
    <n v="119.60000000000001"/>
  </r>
  <r>
    <s v="profit"/>
    <n v="3876"/>
    <x v="5"/>
    <x v="36"/>
    <n v="29"/>
    <n v="1715.35"/>
    <s v="None"/>
    <n v="0"/>
    <n v="0"/>
  </r>
  <r>
    <s v="profit"/>
    <n v="3877"/>
    <x v="5"/>
    <x v="29"/>
    <n v="16"/>
    <n v="1019.2"/>
    <n v="6.8500000000000005E-2"/>
    <n v="6.8500000000000005E-2"/>
    <n v="69.815200000000004"/>
  </r>
  <r>
    <s v="profit"/>
    <n v="3878"/>
    <x v="0"/>
    <x v="8"/>
    <n v="22"/>
    <n v="4666.2"/>
    <n v="5.6000000000000001E-2"/>
    <n v="5.6000000000000001E-2"/>
    <n v="261.30720000000002"/>
  </r>
  <r>
    <s v="profit"/>
    <n v="3879"/>
    <x v="0"/>
    <x v="16"/>
    <n v="21"/>
    <n v="4013.1"/>
    <s v="None"/>
    <n v="0"/>
    <n v="0"/>
  </r>
  <r>
    <s v="profit"/>
    <n v="3880"/>
    <x v="4"/>
    <x v="33"/>
    <n v="18"/>
    <n v="278.10000000000002"/>
    <n v="0.05"/>
    <n v="0.05"/>
    <n v="13.905000000000001"/>
  </r>
  <r>
    <s v="profit"/>
    <n v="3881"/>
    <x v="5"/>
    <x v="24"/>
    <n v="29"/>
    <n v="1696.5"/>
    <n v="0.06"/>
    <n v="0.06"/>
    <n v="101.78999999999999"/>
  </r>
  <r>
    <s v="profit"/>
    <n v="3882"/>
    <x v="7"/>
    <x v="21"/>
    <n v="16"/>
    <n v="2400"/>
    <n v="7.0000000000000007E-2"/>
    <n v="7.0000000000000007E-2"/>
    <n v="168.00000000000003"/>
  </r>
  <r>
    <s v="profit"/>
    <n v="3883"/>
    <x v="7"/>
    <x v="1"/>
    <n v="18"/>
    <n v="2646"/>
    <n v="0.06"/>
    <n v="0.06"/>
    <n v="158.76"/>
  </r>
  <r>
    <s v="profit"/>
    <n v="3884"/>
    <x v="1"/>
    <x v="21"/>
    <n v="11"/>
    <n v="460.35"/>
    <n v="7.0000000000000007E-2"/>
    <n v="7.0000000000000007E-2"/>
    <n v="32.224500000000006"/>
  </r>
  <r>
    <s v="profit"/>
    <n v="3885"/>
    <x v="0"/>
    <x v="8"/>
    <n v="23"/>
    <n v="4588.5"/>
    <n v="5.6000000000000001E-2"/>
    <n v="5.6000000000000001E-2"/>
    <n v="256.95600000000002"/>
  </r>
  <r>
    <s v="profit"/>
    <n v="3886"/>
    <x v="7"/>
    <x v="24"/>
    <n v="27"/>
    <n v="3685.5"/>
    <n v="0.06"/>
    <n v="0.06"/>
    <n v="221.13"/>
  </r>
  <r>
    <s v="nonprofit"/>
    <n v="3887"/>
    <x v="5"/>
    <x v="9"/>
    <n v="27"/>
    <n v="1807.65"/>
    <n v="0.06"/>
    <n v="0"/>
    <n v="0"/>
  </r>
  <r>
    <s v="nonprofit"/>
    <n v="3888"/>
    <x v="2"/>
    <x v="15"/>
    <n v="13"/>
    <n v="855.4"/>
    <n v="0.06"/>
    <n v="0"/>
    <n v="0"/>
  </r>
  <r>
    <s v="nonprofit"/>
    <n v="3889"/>
    <x v="3"/>
    <x v="20"/>
    <n v="27"/>
    <n v="2268"/>
    <n v="0.06"/>
    <n v="0"/>
    <n v="0"/>
  </r>
  <r>
    <s v="profit"/>
    <n v="3890"/>
    <x v="3"/>
    <x v="11"/>
    <n v="34"/>
    <n v="2502.4"/>
    <n v="5.9499999999999997E-2"/>
    <n v="5.9499999999999997E-2"/>
    <n v="148.89279999999999"/>
  </r>
  <r>
    <s v="profit"/>
    <n v="3891"/>
    <x v="1"/>
    <x v="14"/>
    <n v="30"/>
    <n v="1485"/>
    <n v="0.06"/>
    <n v="0.06"/>
    <n v="89.1"/>
  </r>
  <r>
    <s v="profit"/>
    <n v="3892"/>
    <x v="7"/>
    <x v="16"/>
    <n v="22"/>
    <n v="3036"/>
    <s v="None"/>
    <n v="0"/>
    <n v="0"/>
  </r>
  <r>
    <s v="profit"/>
    <n v="3893"/>
    <x v="5"/>
    <x v="2"/>
    <n v="30"/>
    <n v="2067"/>
    <n v="7.0000000000000007E-2"/>
    <n v="7.0000000000000007E-2"/>
    <n v="144.69000000000003"/>
  </r>
  <r>
    <s v="profit"/>
    <n v="3894"/>
    <x v="0"/>
    <x v="30"/>
    <n v="16"/>
    <n v="3192"/>
    <n v="6.3500000000000001E-2"/>
    <n v="6.3500000000000001E-2"/>
    <n v="202.69200000000001"/>
  </r>
  <r>
    <s v="profit"/>
    <n v="3895"/>
    <x v="6"/>
    <x v="46"/>
    <n v="31"/>
    <n v="1914.25"/>
    <n v="0.06"/>
    <n v="0.06"/>
    <n v="114.85499999999999"/>
  </r>
  <r>
    <s v="profit"/>
    <n v="3896"/>
    <x v="4"/>
    <x v="17"/>
    <n v="32"/>
    <n v="494.4"/>
    <n v="7.0000000000000007E-2"/>
    <n v="7.0000000000000007E-2"/>
    <n v="34.608000000000004"/>
  </r>
  <r>
    <s v="nonprofit"/>
    <n v="3897"/>
    <x v="4"/>
    <x v="3"/>
    <n v="15"/>
    <n v="213.75"/>
    <n v="6.1499999999999999E-2"/>
    <n v="0"/>
    <n v="0"/>
  </r>
  <r>
    <s v="profit"/>
    <n v="3898"/>
    <x v="6"/>
    <x v="26"/>
    <n v="16"/>
    <n v="1102.4000000000001"/>
    <n v="0.04"/>
    <n v="0.04"/>
    <n v="44.096000000000004"/>
  </r>
  <r>
    <s v="profit"/>
    <n v="3899"/>
    <x v="4"/>
    <x v="2"/>
    <n v="24"/>
    <n v="396"/>
    <n v="7.0000000000000007E-2"/>
    <n v="7.0000000000000007E-2"/>
    <n v="27.720000000000002"/>
  </r>
  <r>
    <s v="profit"/>
    <n v="3900"/>
    <x v="1"/>
    <x v="11"/>
    <n v="32"/>
    <n v="1296"/>
    <n v="5.9499999999999997E-2"/>
    <n v="5.9499999999999997E-2"/>
    <n v="77.111999999999995"/>
  </r>
  <r>
    <s v="profit"/>
    <n v="3901"/>
    <x v="6"/>
    <x v="46"/>
    <n v="12"/>
    <n v="764.4"/>
    <n v="0.06"/>
    <n v="0.06"/>
    <n v="45.863999999999997"/>
  </r>
  <r>
    <s v="profit"/>
    <n v="3902"/>
    <x v="4"/>
    <x v="45"/>
    <n v="35"/>
    <n v="530.25"/>
    <n v="2.9000000000000001E-2"/>
    <n v="2.9000000000000001E-2"/>
    <n v="15.37725"/>
  </r>
  <r>
    <s v="profit"/>
    <n v="3903"/>
    <x v="2"/>
    <x v="17"/>
    <n v="15"/>
    <n v="966"/>
    <n v="7.0000000000000007E-2"/>
    <n v="7.0000000000000007E-2"/>
    <n v="67.62"/>
  </r>
  <r>
    <s v="profit"/>
    <n v="3904"/>
    <x v="3"/>
    <x v="36"/>
    <n v="28"/>
    <n v="2150.4"/>
    <s v="None"/>
    <n v="0"/>
    <n v="0"/>
  </r>
  <r>
    <s v="profit"/>
    <n v="3905"/>
    <x v="2"/>
    <x v="16"/>
    <n v="35"/>
    <n v="2646"/>
    <s v="None"/>
    <n v="0"/>
    <n v="0"/>
  </r>
  <r>
    <s v="profit"/>
    <n v="3906"/>
    <x v="2"/>
    <x v="17"/>
    <n v="33"/>
    <n v="2356.1999999999998"/>
    <n v="7.0000000000000007E-2"/>
    <n v="7.0000000000000007E-2"/>
    <n v="164.934"/>
  </r>
  <r>
    <s v="profit"/>
    <n v="3907"/>
    <x v="3"/>
    <x v="24"/>
    <n v="24"/>
    <n v="1804.8"/>
    <n v="0.06"/>
    <n v="0.06"/>
    <n v="108.288"/>
  </r>
  <r>
    <s v="profit"/>
    <n v="3908"/>
    <x v="6"/>
    <x v="12"/>
    <n v="29"/>
    <n v="1771.9"/>
    <n v="0.04"/>
    <n v="0.04"/>
    <n v="70.876000000000005"/>
  </r>
  <r>
    <s v="profit"/>
    <n v="3909"/>
    <x v="0"/>
    <x v="24"/>
    <n v="21"/>
    <n v="4410"/>
    <n v="0.06"/>
    <n v="0.06"/>
    <n v="264.59999999999997"/>
  </r>
  <r>
    <s v="profit"/>
    <n v="3910"/>
    <x v="7"/>
    <x v="6"/>
    <n v="32"/>
    <n v="5040"/>
    <n v="7.0000000000000007E-2"/>
    <n v="7.0000000000000007E-2"/>
    <n v="352.8"/>
  </r>
  <r>
    <s v="profit"/>
    <n v="3911"/>
    <x v="5"/>
    <x v="25"/>
    <n v="27"/>
    <n v="1895.4"/>
    <n v="7.4999999999999997E-2"/>
    <n v="7.4999999999999997E-2"/>
    <n v="142.155"/>
  </r>
  <r>
    <s v="profit"/>
    <n v="3912"/>
    <x v="1"/>
    <x v="42"/>
    <n v="24"/>
    <n v="1188"/>
    <n v="0.04"/>
    <n v="0.04"/>
    <n v="47.52"/>
  </r>
  <r>
    <s v="profit"/>
    <n v="3913"/>
    <x v="5"/>
    <x v="45"/>
    <n v="18"/>
    <n v="1193.4000000000001"/>
    <n v="2.9000000000000001E-2"/>
    <n v="2.9000000000000001E-2"/>
    <n v="34.608600000000003"/>
  </r>
  <r>
    <s v="nonprofit"/>
    <n v="3914"/>
    <x v="4"/>
    <x v="32"/>
    <n v="15"/>
    <n v="231.75"/>
    <n v="6.25E-2"/>
    <n v="0"/>
    <n v="0"/>
  </r>
  <r>
    <s v="profit"/>
    <n v="3915"/>
    <x v="3"/>
    <x v="10"/>
    <n v="34"/>
    <n v="2448"/>
    <s v="None"/>
    <n v="0"/>
    <n v="0"/>
  </r>
  <r>
    <s v="nonprofit"/>
    <n v="3916"/>
    <x v="0"/>
    <x v="28"/>
    <n v="31"/>
    <n v="6575.1"/>
    <s v="None"/>
    <n v="0"/>
    <n v="0"/>
  </r>
  <r>
    <s v="profit"/>
    <n v="3917"/>
    <x v="4"/>
    <x v="39"/>
    <n v="21"/>
    <n v="343.35"/>
    <n v="6.5000000000000002E-2"/>
    <n v="6.5000000000000002E-2"/>
    <n v="22.317750000000004"/>
  </r>
  <r>
    <s v="profit"/>
    <n v="3918"/>
    <x v="0"/>
    <x v="7"/>
    <n v="28"/>
    <n v="5762.4"/>
    <n v="4.2250000000000003E-2"/>
    <n v="4.2250000000000003E-2"/>
    <n v="243.4614"/>
  </r>
  <r>
    <s v="profit"/>
    <n v="3919"/>
    <x v="0"/>
    <x v="26"/>
    <n v="14"/>
    <n v="3175.2"/>
    <n v="0.04"/>
    <n v="0.04"/>
    <n v="127.008"/>
  </r>
  <r>
    <s v="profit"/>
    <n v="3920"/>
    <x v="3"/>
    <x v="48"/>
    <n v="20"/>
    <n v="1520"/>
    <n v="5.2999999999999999E-2"/>
    <n v="5.2999999999999999E-2"/>
    <n v="80.56"/>
  </r>
  <r>
    <s v="profit"/>
    <n v="3921"/>
    <x v="5"/>
    <x v="30"/>
    <n v="14"/>
    <n v="910"/>
    <n v="6.3500000000000001E-2"/>
    <n v="6.3500000000000001E-2"/>
    <n v="57.785000000000004"/>
  </r>
  <r>
    <s v="profit"/>
    <n v="3922"/>
    <x v="4"/>
    <x v="17"/>
    <n v="35"/>
    <n v="519.75"/>
    <n v="7.0000000000000007E-2"/>
    <n v="7.0000000000000007E-2"/>
    <n v="36.3825"/>
  </r>
  <r>
    <s v="profit"/>
    <n v="3923"/>
    <x v="4"/>
    <x v="34"/>
    <n v="10"/>
    <n v="147"/>
    <n v="5.1249999999999997E-2"/>
    <n v="5.1249999999999997E-2"/>
    <n v="7.5337499999999995"/>
  </r>
  <r>
    <s v="profit"/>
    <n v="3924"/>
    <x v="7"/>
    <x v="20"/>
    <n v="33"/>
    <n v="5247"/>
    <n v="0.06"/>
    <n v="0.06"/>
    <n v="314.82"/>
  </r>
  <r>
    <s v="profit"/>
    <n v="3925"/>
    <x v="5"/>
    <x v="13"/>
    <n v="19"/>
    <n v="1210.3"/>
    <n v="4.4999999999999998E-2"/>
    <n v="4.4999999999999998E-2"/>
    <n v="54.463499999999996"/>
  </r>
  <r>
    <s v="profit"/>
    <n v="3926"/>
    <x v="6"/>
    <x v="34"/>
    <n v="24"/>
    <n v="1497.6"/>
    <n v="5.1249999999999997E-2"/>
    <n v="5.1249999999999997E-2"/>
    <n v="76.751999999999995"/>
  </r>
  <r>
    <s v="profit"/>
    <n v="3927"/>
    <x v="4"/>
    <x v="30"/>
    <n v="10"/>
    <n v="156"/>
    <n v="6.3500000000000001E-2"/>
    <n v="6.3500000000000001E-2"/>
    <n v="9.9060000000000006"/>
  </r>
  <r>
    <s v="profit"/>
    <n v="3928"/>
    <x v="6"/>
    <x v="12"/>
    <n v="10"/>
    <n v="637"/>
    <n v="0.04"/>
    <n v="0.04"/>
    <n v="25.48"/>
  </r>
  <r>
    <s v="profit"/>
    <n v="3929"/>
    <x v="7"/>
    <x v="14"/>
    <n v="19"/>
    <n v="2878.5"/>
    <n v="0.06"/>
    <n v="0.06"/>
    <n v="172.70999999999998"/>
  </r>
  <r>
    <s v="profit"/>
    <n v="3930"/>
    <x v="3"/>
    <x v="40"/>
    <n v="33"/>
    <n v="2534.4"/>
    <n v="0.06"/>
    <n v="0.06"/>
    <n v="152.06399999999999"/>
  </r>
  <r>
    <s v="profit"/>
    <n v="3931"/>
    <x v="2"/>
    <x v="20"/>
    <n v="24"/>
    <n v="1780.8"/>
    <n v="0.06"/>
    <n v="0.06"/>
    <n v="106.848"/>
  </r>
  <r>
    <s v="profit"/>
    <n v="3932"/>
    <x v="0"/>
    <x v="11"/>
    <n v="28"/>
    <n v="6174"/>
    <n v="5.9499999999999997E-2"/>
    <n v="5.9499999999999997E-2"/>
    <n v="367.35300000000001"/>
  </r>
  <r>
    <s v="profit"/>
    <n v="3933"/>
    <x v="6"/>
    <x v="9"/>
    <n v="16"/>
    <n v="946.4"/>
    <n v="0.06"/>
    <n v="0.06"/>
    <n v="56.783999999999999"/>
  </r>
  <r>
    <s v="profit"/>
    <n v="3934"/>
    <x v="4"/>
    <x v="3"/>
    <n v="27"/>
    <n v="433.35"/>
    <n v="6.1499999999999999E-2"/>
    <n v="6.1499999999999999E-2"/>
    <n v="26.651025000000001"/>
  </r>
  <r>
    <s v="profit"/>
    <n v="3935"/>
    <x v="2"/>
    <x v="25"/>
    <n v="35"/>
    <n v="2254"/>
    <n v="7.4999999999999997E-2"/>
    <n v="7.4999999999999997E-2"/>
    <n v="169.04999999999998"/>
  </r>
  <r>
    <s v="profit"/>
    <n v="3936"/>
    <x v="2"/>
    <x v="28"/>
    <n v="11"/>
    <n v="839.3"/>
    <s v="None"/>
    <n v="0"/>
    <n v="0"/>
  </r>
  <r>
    <s v="profit"/>
    <n v="3937"/>
    <x v="6"/>
    <x v="22"/>
    <n v="17"/>
    <n v="1182.3499999999999"/>
    <n v="0.04"/>
    <n v="0.04"/>
    <n v="47.293999999999997"/>
  </r>
  <r>
    <s v="profit"/>
    <n v="3938"/>
    <x v="2"/>
    <x v="7"/>
    <n v="15"/>
    <n v="1029"/>
    <n v="4.2250000000000003E-2"/>
    <n v="4.2250000000000003E-2"/>
    <n v="43.475250000000003"/>
  </r>
  <r>
    <s v="profit"/>
    <n v="3939"/>
    <x v="0"/>
    <x v="37"/>
    <n v="21"/>
    <n v="4542.3"/>
    <n v="7.0000000000000007E-2"/>
    <n v="7.0000000000000007E-2"/>
    <n v="317.96100000000007"/>
  </r>
  <r>
    <s v="profit"/>
    <n v="3940"/>
    <x v="4"/>
    <x v="49"/>
    <n v="17"/>
    <n v="255"/>
    <s v="None"/>
    <n v="0"/>
    <n v="0"/>
  </r>
  <r>
    <s v="profit"/>
    <n v="3941"/>
    <x v="0"/>
    <x v="4"/>
    <n v="34"/>
    <n v="7854"/>
    <n v="6.8750000000000006E-2"/>
    <n v="6.8750000000000006E-2"/>
    <n v="539.96250000000009"/>
  </r>
  <r>
    <s v="profit"/>
    <n v="3942"/>
    <x v="5"/>
    <x v="34"/>
    <n v="19"/>
    <n v="1111.5"/>
    <n v="5.1249999999999997E-2"/>
    <n v="5.1249999999999997E-2"/>
    <n v="56.964374999999997"/>
  </r>
  <r>
    <s v="profit"/>
    <n v="3943"/>
    <x v="4"/>
    <x v="42"/>
    <n v="32"/>
    <n v="523.20000000000005"/>
    <n v="0.04"/>
    <n v="0.04"/>
    <n v="20.928000000000001"/>
  </r>
  <r>
    <s v="profit"/>
    <n v="3944"/>
    <x v="6"/>
    <x v="8"/>
    <n v="20"/>
    <n v="1170"/>
    <n v="5.6000000000000001E-2"/>
    <n v="5.6000000000000001E-2"/>
    <n v="65.52"/>
  </r>
  <r>
    <s v="profit"/>
    <n v="3945"/>
    <x v="2"/>
    <x v="31"/>
    <n v="11"/>
    <n v="793.1"/>
    <n v="5.5E-2"/>
    <n v="5.5E-2"/>
    <n v="43.6205"/>
  </r>
  <r>
    <s v="profit"/>
    <n v="3946"/>
    <x v="7"/>
    <x v="10"/>
    <n v="18"/>
    <n v="2457"/>
    <s v="None"/>
    <n v="0"/>
    <n v="0"/>
  </r>
  <r>
    <s v="profit"/>
    <n v="3947"/>
    <x v="7"/>
    <x v="16"/>
    <n v="25"/>
    <n v="3862.5"/>
    <s v="None"/>
    <n v="0"/>
    <n v="0"/>
  </r>
  <r>
    <s v="profit"/>
    <n v="3948"/>
    <x v="6"/>
    <x v="0"/>
    <n v="26"/>
    <n v="1537.9"/>
    <n v="6.25E-2"/>
    <n v="6.25E-2"/>
    <n v="96.118750000000006"/>
  </r>
  <r>
    <s v="profit"/>
    <n v="3949"/>
    <x v="6"/>
    <x v="8"/>
    <n v="30"/>
    <n v="1794"/>
    <n v="5.6000000000000001E-2"/>
    <n v="5.6000000000000001E-2"/>
    <n v="100.464"/>
  </r>
  <r>
    <s v="profit"/>
    <n v="3950"/>
    <x v="3"/>
    <x v="23"/>
    <n v="35"/>
    <n v="2520"/>
    <n v="0.05"/>
    <n v="0.05"/>
    <n v="126"/>
  </r>
  <r>
    <s v="nonprofit"/>
    <n v="3951"/>
    <x v="6"/>
    <x v="6"/>
    <n v="26"/>
    <n v="1554.8"/>
    <n v="7.0000000000000007E-2"/>
    <n v="0"/>
    <n v="0"/>
  </r>
  <r>
    <s v="profit"/>
    <n v="3952"/>
    <x v="5"/>
    <x v="39"/>
    <n v="24"/>
    <n v="1716"/>
    <n v="6.5000000000000002E-2"/>
    <n v="6.5000000000000002E-2"/>
    <n v="111.54"/>
  </r>
  <r>
    <s v="profit"/>
    <n v="3953"/>
    <x v="7"/>
    <x v="5"/>
    <n v="24"/>
    <n v="3384"/>
    <n v="6.25E-2"/>
    <n v="6.25E-2"/>
    <n v="211.5"/>
  </r>
  <r>
    <s v="profit"/>
    <n v="3954"/>
    <x v="7"/>
    <x v="11"/>
    <n v="23"/>
    <n v="3519"/>
    <n v="5.9499999999999997E-2"/>
    <n v="5.9499999999999997E-2"/>
    <n v="209.38049999999998"/>
  </r>
  <r>
    <s v="profit"/>
    <n v="3955"/>
    <x v="3"/>
    <x v="43"/>
    <n v="30"/>
    <n v="2568"/>
    <n v="6.5000000000000002E-2"/>
    <n v="6.5000000000000002E-2"/>
    <n v="166.92000000000002"/>
  </r>
  <r>
    <s v="profit"/>
    <n v="3956"/>
    <x v="5"/>
    <x v="26"/>
    <n v="26"/>
    <n v="1859"/>
    <n v="0.04"/>
    <n v="0.04"/>
    <n v="74.36"/>
  </r>
  <r>
    <s v="profit"/>
    <n v="3957"/>
    <x v="7"/>
    <x v="39"/>
    <n v="24"/>
    <n v="3420"/>
    <n v="6.5000000000000002E-2"/>
    <n v="6.5000000000000002E-2"/>
    <n v="222.3"/>
  </r>
  <r>
    <s v="profit"/>
    <n v="3958"/>
    <x v="6"/>
    <x v="29"/>
    <n v="24"/>
    <n v="1560"/>
    <n v="6.8500000000000005E-2"/>
    <n v="6.8500000000000005E-2"/>
    <n v="106.86000000000001"/>
  </r>
  <r>
    <s v="profit"/>
    <n v="3959"/>
    <x v="4"/>
    <x v="24"/>
    <n v="32"/>
    <n v="480"/>
    <n v="0.06"/>
    <n v="0.06"/>
    <n v="28.799999999999997"/>
  </r>
  <r>
    <s v="profit"/>
    <n v="3960"/>
    <x v="0"/>
    <x v="16"/>
    <n v="31"/>
    <n v="7030.8"/>
    <s v="None"/>
    <n v="0"/>
    <n v="0"/>
  </r>
  <r>
    <s v="profit"/>
    <n v="3961"/>
    <x v="1"/>
    <x v="24"/>
    <n v="22"/>
    <n v="1019.7"/>
    <n v="0.06"/>
    <n v="0.06"/>
    <n v="61.182000000000002"/>
  </r>
  <r>
    <s v="profit"/>
    <n v="3962"/>
    <x v="2"/>
    <x v="44"/>
    <n v="12"/>
    <n v="865.2"/>
    <n v="4.7500000000000001E-2"/>
    <n v="4.7500000000000001E-2"/>
    <n v="41.097000000000001"/>
  </r>
  <r>
    <s v="profit"/>
    <n v="3963"/>
    <x v="3"/>
    <x v="37"/>
    <n v="23"/>
    <n v="1656"/>
    <n v="7.0000000000000007E-2"/>
    <n v="7.0000000000000007E-2"/>
    <n v="115.92000000000002"/>
  </r>
  <r>
    <s v="nonprofit"/>
    <n v="3964"/>
    <x v="1"/>
    <x v="39"/>
    <n v="30"/>
    <n v="1323"/>
    <n v="6.5000000000000002E-2"/>
    <n v="0"/>
    <n v="0"/>
  </r>
  <r>
    <s v="nonprofit"/>
    <n v="3965"/>
    <x v="0"/>
    <x v="1"/>
    <n v="13"/>
    <n v="2839.2"/>
    <n v="0.06"/>
    <n v="0"/>
    <n v="0"/>
  </r>
  <r>
    <s v="profit"/>
    <n v="3966"/>
    <x v="1"/>
    <x v="23"/>
    <n v="31"/>
    <n v="1283.4000000000001"/>
    <n v="0.05"/>
    <n v="0.05"/>
    <n v="64.17"/>
  </r>
  <r>
    <s v="profit"/>
    <n v="3967"/>
    <x v="5"/>
    <x v="48"/>
    <n v="27"/>
    <n v="1912.95"/>
    <n v="5.2999999999999999E-2"/>
    <n v="5.2999999999999999E-2"/>
    <n v="101.38634999999999"/>
  </r>
  <r>
    <s v="profit"/>
    <n v="3968"/>
    <x v="7"/>
    <x v="19"/>
    <n v="31"/>
    <n v="4929"/>
    <n v="5.5E-2"/>
    <n v="5.5E-2"/>
    <n v="271.09500000000003"/>
  </r>
  <r>
    <s v="profit"/>
    <n v="3969"/>
    <x v="3"/>
    <x v="3"/>
    <n v="26"/>
    <n v="1872"/>
    <n v="6.1499999999999999E-2"/>
    <n v="6.1499999999999999E-2"/>
    <n v="115.128"/>
  </r>
  <r>
    <s v="profit"/>
    <n v="3970"/>
    <x v="5"/>
    <x v="14"/>
    <n v="15"/>
    <n v="955.5"/>
    <n v="0.06"/>
    <n v="0.06"/>
    <n v="57.33"/>
  </r>
  <r>
    <s v="profit"/>
    <n v="3971"/>
    <x v="1"/>
    <x v="38"/>
    <n v="18"/>
    <n v="777.6"/>
    <n v="0.04"/>
    <n v="0.04"/>
    <n v="31.104000000000003"/>
  </r>
  <r>
    <s v="profit"/>
    <n v="3972"/>
    <x v="1"/>
    <x v="44"/>
    <n v="18"/>
    <n v="858.6"/>
    <n v="4.7500000000000001E-2"/>
    <n v="4.7500000000000001E-2"/>
    <n v="40.783500000000004"/>
  </r>
  <r>
    <s v="profit"/>
    <n v="3973"/>
    <x v="2"/>
    <x v="36"/>
    <n v="31"/>
    <n v="2321.9"/>
    <s v="None"/>
    <n v="0"/>
    <n v="0"/>
  </r>
  <r>
    <s v="profit"/>
    <n v="3974"/>
    <x v="6"/>
    <x v="15"/>
    <n v="12"/>
    <n v="803.4"/>
    <n v="0.06"/>
    <n v="0.06"/>
    <n v="48.203999999999994"/>
  </r>
  <r>
    <s v="profit"/>
    <n v="3975"/>
    <x v="2"/>
    <x v="28"/>
    <n v="23"/>
    <n v="1706.6"/>
    <s v="None"/>
    <n v="0"/>
    <n v="0"/>
  </r>
  <r>
    <s v="profit"/>
    <n v="3976"/>
    <x v="5"/>
    <x v="11"/>
    <n v="10"/>
    <n v="630.5"/>
    <n v="5.9499999999999997E-2"/>
    <n v="5.9499999999999997E-2"/>
    <n v="37.514749999999999"/>
  </r>
  <r>
    <s v="profit"/>
    <n v="3977"/>
    <x v="3"/>
    <x v="17"/>
    <n v="29"/>
    <n v="2528.8000000000002"/>
    <n v="7.0000000000000007E-2"/>
    <n v="7.0000000000000007E-2"/>
    <n v="177.01600000000002"/>
  </r>
  <r>
    <s v="profit"/>
    <n v="3978"/>
    <x v="1"/>
    <x v="35"/>
    <n v="33"/>
    <n v="1529.55"/>
    <n v="5.7500000000000002E-2"/>
    <n v="5.7500000000000002E-2"/>
    <n v="87.949124999999995"/>
  </r>
  <r>
    <s v="profit"/>
    <n v="3979"/>
    <x v="1"/>
    <x v="26"/>
    <n v="25"/>
    <n v="1226.25"/>
    <n v="0.04"/>
    <n v="0.04"/>
    <n v="49.050000000000004"/>
  </r>
  <r>
    <s v="profit"/>
    <n v="3980"/>
    <x v="4"/>
    <x v="31"/>
    <n v="16"/>
    <n v="228"/>
    <n v="5.5E-2"/>
    <n v="5.5E-2"/>
    <n v="12.540000000000001"/>
  </r>
  <r>
    <s v="profit"/>
    <n v="3981"/>
    <x v="1"/>
    <x v="50"/>
    <n v="32"/>
    <n v="1555.2"/>
    <n v="0.06"/>
    <n v="0.06"/>
    <n v="93.311999999999998"/>
  </r>
  <r>
    <s v="profit"/>
    <n v="3982"/>
    <x v="4"/>
    <x v="17"/>
    <n v="10"/>
    <n v="147"/>
    <n v="7.0000000000000007E-2"/>
    <n v="7.0000000000000007E-2"/>
    <n v="10.290000000000001"/>
  </r>
  <r>
    <s v="profit"/>
    <n v="3983"/>
    <x v="6"/>
    <x v="16"/>
    <n v="23"/>
    <n v="1465.1"/>
    <s v="None"/>
    <n v="0"/>
    <n v="0"/>
  </r>
  <r>
    <s v="profit"/>
    <n v="3984"/>
    <x v="6"/>
    <x v="14"/>
    <n v="34"/>
    <n v="2254.1999999999998"/>
    <n v="0.06"/>
    <n v="0.06"/>
    <n v="135.25199999999998"/>
  </r>
  <r>
    <s v="profit"/>
    <n v="3985"/>
    <x v="0"/>
    <x v="3"/>
    <n v="34"/>
    <n v="7854"/>
    <n v="6.1499999999999999E-2"/>
    <n v="6.1499999999999999E-2"/>
    <n v="483.02100000000002"/>
  </r>
  <r>
    <s v="profit"/>
    <n v="3986"/>
    <x v="2"/>
    <x v="8"/>
    <n v="14"/>
    <n v="1078"/>
    <n v="5.6000000000000001E-2"/>
    <n v="5.6000000000000001E-2"/>
    <n v="60.368000000000002"/>
  </r>
  <r>
    <s v="profit"/>
    <n v="3987"/>
    <x v="5"/>
    <x v="14"/>
    <n v="29"/>
    <n v="1979.25"/>
    <n v="0.06"/>
    <n v="0.06"/>
    <n v="118.755"/>
  </r>
  <r>
    <s v="profit"/>
    <n v="3988"/>
    <x v="6"/>
    <x v="17"/>
    <n v="27"/>
    <n v="1772.55"/>
    <n v="7.0000000000000007E-2"/>
    <n v="7.0000000000000007E-2"/>
    <n v="124.07850000000001"/>
  </r>
  <r>
    <s v="profit"/>
    <n v="3989"/>
    <x v="5"/>
    <x v="5"/>
    <n v="20"/>
    <n v="1352"/>
    <n v="6.25E-2"/>
    <n v="6.25E-2"/>
    <n v="84.5"/>
  </r>
  <r>
    <s v="profit"/>
    <n v="3990"/>
    <x v="6"/>
    <x v="20"/>
    <n v="26"/>
    <n v="1554.8"/>
    <n v="0.06"/>
    <n v="0.06"/>
    <n v="93.287999999999997"/>
  </r>
  <r>
    <s v="profit"/>
    <n v="3991"/>
    <x v="2"/>
    <x v="17"/>
    <n v="21"/>
    <n v="1440.6"/>
    <n v="7.0000000000000007E-2"/>
    <n v="7.0000000000000007E-2"/>
    <n v="100.842"/>
  </r>
  <r>
    <s v="profit"/>
    <n v="3992"/>
    <x v="5"/>
    <x v="13"/>
    <n v="29"/>
    <n v="1696.5"/>
    <n v="4.4999999999999998E-2"/>
    <n v="4.4999999999999998E-2"/>
    <n v="76.342500000000001"/>
  </r>
  <r>
    <s v="profit"/>
    <n v="3993"/>
    <x v="0"/>
    <x v="24"/>
    <n v="11"/>
    <n v="2402.4"/>
    <n v="0.06"/>
    <n v="0.06"/>
    <n v="144.14400000000001"/>
  </r>
  <r>
    <s v="profit"/>
    <n v="3994"/>
    <x v="2"/>
    <x v="36"/>
    <n v="35"/>
    <n v="2352"/>
    <s v="None"/>
    <n v="0"/>
    <n v="0"/>
  </r>
  <r>
    <s v="profit"/>
    <n v="3995"/>
    <x v="4"/>
    <x v="1"/>
    <n v="28"/>
    <n v="445.2"/>
    <n v="0.06"/>
    <n v="0.06"/>
    <n v="26.712"/>
  </r>
  <r>
    <s v="profit"/>
    <n v="3996"/>
    <x v="6"/>
    <x v="28"/>
    <n v="34"/>
    <n v="2165.8000000000002"/>
    <s v="None"/>
    <n v="0"/>
    <n v="0"/>
  </r>
  <r>
    <s v="profit"/>
    <n v="3997"/>
    <x v="2"/>
    <x v="31"/>
    <n v="21"/>
    <n v="1352.4"/>
    <n v="5.5E-2"/>
    <n v="5.5E-2"/>
    <n v="74.382000000000005"/>
  </r>
  <r>
    <s v="profit"/>
    <n v="3998"/>
    <x v="7"/>
    <x v="46"/>
    <n v="27"/>
    <n v="3928.5"/>
    <n v="0.06"/>
    <n v="0.06"/>
    <n v="235.70999999999998"/>
  </r>
  <r>
    <s v="profit"/>
    <n v="3999"/>
    <x v="2"/>
    <x v="20"/>
    <n v="17"/>
    <n v="1142.4000000000001"/>
    <n v="0.06"/>
    <n v="0.06"/>
    <n v="68.543999999999997"/>
  </r>
  <r>
    <s v="profit"/>
    <n v="4000"/>
    <x v="3"/>
    <x v="45"/>
    <n v="28"/>
    <n v="2419.1999999999998"/>
    <n v="2.9000000000000001E-2"/>
    <n v="2.9000000000000001E-2"/>
    <n v="70.156800000000004"/>
  </r>
  <r>
    <s v="profit"/>
    <n v="4001"/>
    <x v="0"/>
    <x v="22"/>
    <n v="35"/>
    <n v="6762"/>
    <n v="0.04"/>
    <n v="0.04"/>
    <n v="270.48"/>
  </r>
  <r>
    <s v="profit"/>
    <n v="4002"/>
    <x v="3"/>
    <x v="1"/>
    <n v="23"/>
    <n v="1656"/>
    <n v="0.06"/>
    <n v="0.06"/>
    <n v="99.36"/>
  </r>
  <r>
    <s v="profit"/>
    <n v="4003"/>
    <x v="2"/>
    <x v="1"/>
    <n v="28"/>
    <n v="1999.2"/>
    <n v="0.06"/>
    <n v="0.06"/>
    <n v="119.952"/>
  </r>
  <r>
    <s v="profit"/>
    <n v="4004"/>
    <x v="7"/>
    <x v="18"/>
    <n v="20"/>
    <n v="2970"/>
    <n v="0.06"/>
    <n v="0.06"/>
    <n v="178.2"/>
  </r>
  <r>
    <s v="profit"/>
    <n v="4005"/>
    <x v="5"/>
    <x v="17"/>
    <n v="31"/>
    <n v="1954.55"/>
    <n v="7.0000000000000007E-2"/>
    <n v="7.0000000000000007E-2"/>
    <n v="136.8185"/>
  </r>
  <r>
    <s v="profit"/>
    <n v="4006"/>
    <x v="1"/>
    <x v="28"/>
    <n v="15"/>
    <n v="715.5"/>
    <s v="None"/>
    <n v="0"/>
    <n v="0"/>
  </r>
  <r>
    <s v="profit"/>
    <n v="4007"/>
    <x v="4"/>
    <x v="27"/>
    <n v="32"/>
    <n v="489.6"/>
    <n v="0.04"/>
    <n v="0.04"/>
    <n v="19.584"/>
  </r>
  <r>
    <s v="profit"/>
    <n v="4008"/>
    <x v="7"/>
    <x v="32"/>
    <n v="25"/>
    <n v="3600"/>
    <n v="6.25E-2"/>
    <n v="6.25E-2"/>
    <n v="225"/>
  </r>
  <r>
    <s v="profit"/>
    <n v="4009"/>
    <x v="3"/>
    <x v="37"/>
    <n v="24"/>
    <n v="1843.2"/>
    <n v="7.0000000000000007E-2"/>
    <n v="7.0000000000000007E-2"/>
    <n v="129.02400000000003"/>
  </r>
  <r>
    <s v="profit"/>
    <n v="4010"/>
    <x v="5"/>
    <x v="46"/>
    <n v="30"/>
    <n v="1930.5"/>
    <n v="0.06"/>
    <n v="0.06"/>
    <n v="115.83"/>
  </r>
  <r>
    <s v="profit"/>
    <n v="4011"/>
    <x v="4"/>
    <x v="23"/>
    <n v="25"/>
    <n v="393.75"/>
    <n v="0.05"/>
    <n v="0.05"/>
    <n v="19.6875"/>
  </r>
  <r>
    <s v="profit"/>
    <n v="4012"/>
    <x v="2"/>
    <x v="27"/>
    <n v="16"/>
    <n v="1064"/>
    <n v="0.04"/>
    <n v="0.04"/>
    <n v="42.56"/>
  </r>
  <r>
    <s v="nonprofit"/>
    <n v="4013"/>
    <x v="3"/>
    <x v="0"/>
    <n v="20"/>
    <n v="1632"/>
    <n v="6.25E-2"/>
    <n v="0"/>
    <n v="0"/>
  </r>
  <r>
    <s v="profit"/>
    <n v="4014"/>
    <x v="4"/>
    <x v="36"/>
    <n v="23"/>
    <n v="327.75"/>
    <s v="None"/>
    <n v="0"/>
    <n v="0"/>
  </r>
  <r>
    <s v="profit"/>
    <n v="4015"/>
    <x v="3"/>
    <x v="36"/>
    <n v="14"/>
    <n v="1142.4000000000001"/>
    <s v="None"/>
    <n v="0"/>
    <n v="0"/>
  </r>
  <r>
    <s v="profit"/>
    <n v="4016"/>
    <x v="1"/>
    <x v="23"/>
    <n v="32"/>
    <n v="1512"/>
    <n v="0.05"/>
    <n v="0.05"/>
    <n v="75.600000000000009"/>
  </r>
  <r>
    <s v="profit"/>
    <n v="4017"/>
    <x v="1"/>
    <x v="33"/>
    <n v="30"/>
    <n v="1255.5"/>
    <n v="0.05"/>
    <n v="0.05"/>
    <n v="62.775000000000006"/>
  </r>
  <r>
    <s v="profit"/>
    <n v="4018"/>
    <x v="1"/>
    <x v="45"/>
    <n v="24"/>
    <n v="1047.5999999999999"/>
    <n v="2.9000000000000001E-2"/>
    <n v="2.9000000000000001E-2"/>
    <n v="30.380399999999998"/>
  </r>
  <r>
    <s v="profit"/>
    <n v="4019"/>
    <x v="1"/>
    <x v="46"/>
    <n v="35"/>
    <n v="1559.25"/>
    <n v="0.06"/>
    <n v="0.06"/>
    <n v="93.554999999999993"/>
  </r>
  <r>
    <s v="profit"/>
    <n v="4020"/>
    <x v="7"/>
    <x v="43"/>
    <n v="13"/>
    <n v="2028"/>
    <n v="6.5000000000000002E-2"/>
    <n v="6.5000000000000002E-2"/>
    <n v="131.82"/>
  </r>
  <r>
    <s v="profit"/>
    <n v="4021"/>
    <x v="6"/>
    <x v="0"/>
    <n v="14"/>
    <n v="910"/>
    <n v="6.25E-2"/>
    <n v="6.25E-2"/>
    <n v="56.875"/>
  </r>
  <r>
    <s v="profit"/>
    <n v="4022"/>
    <x v="2"/>
    <x v="36"/>
    <n v="22"/>
    <n v="1555.4"/>
    <s v="None"/>
    <n v="0"/>
    <n v="0"/>
  </r>
  <r>
    <s v="profit"/>
    <n v="4023"/>
    <x v="1"/>
    <x v="10"/>
    <n v="25"/>
    <n v="1113.75"/>
    <s v="None"/>
    <n v="0"/>
    <n v="0"/>
  </r>
  <r>
    <s v="profit"/>
    <n v="4024"/>
    <x v="1"/>
    <x v="37"/>
    <n v="10"/>
    <n v="423"/>
    <n v="7.0000000000000007E-2"/>
    <n v="7.0000000000000007E-2"/>
    <n v="29.610000000000003"/>
  </r>
  <r>
    <s v="profit"/>
    <n v="4025"/>
    <x v="0"/>
    <x v="12"/>
    <n v="19"/>
    <n v="4029.9"/>
    <n v="0.04"/>
    <n v="0.04"/>
    <n v="161.196"/>
  </r>
  <r>
    <s v="profit"/>
    <n v="4026"/>
    <x v="7"/>
    <x v="22"/>
    <n v="25"/>
    <n v="3750"/>
    <n v="0.04"/>
    <n v="0.04"/>
    <n v="150"/>
  </r>
  <r>
    <s v="profit"/>
    <n v="4027"/>
    <x v="0"/>
    <x v="42"/>
    <n v="19"/>
    <n v="3830.4"/>
    <n v="0.04"/>
    <n v="0.04"/>
    <n v="153.21600000000001"/>
  </r>
  <r>
    <s v="profit"/>
    <n v="4028"/>
    <x v="7"/>
    <x v="9"/>
    <n v="15"/>
    <n v="2362.5"/>
    <n v="0.06"/>
    <n v="0.06"/>
    <n v="141.75"/>
  </r>
  <r>
    <s v="profit"/>
    <n v="4029"/>
    <x v="3"/>
    <x v="25"/>
    <n v="15"/>
    <n v="1092"/>
    <n v="7.4999999999999997E-2"/>
    <n v="7.4999999999999997E-2"/>
    <n v="81.899999999999991"/>
  </r>
  <r>
    <s v="profit"/>
    <n v="4030"/>
    <x v="0"/>
    <x v="46"/>
    <n v="34"/>
    <n v="6640.2"/>
    <n v="0.06"/>
    <n v="0.06"/>
    <n v="398.41199999999998"/>
  </r>
  <r>
    <s v="nonprofit"/>
    <n v="4031"/>
    <x v="2"/>
    <x v="46"/>
    <n v="29"/>
    <n v="2212.6999999999998"/>
    <n v="0.06"/>
    <n v="0"/>
    <n v="0"/>
  </r>
  <r>
    <s v="profit"/>
    <n v="4032"/>
    <x v="3"/>
    <x v="49"/>
    <n v="25"/>
    <n v="1820"/>
    <s v="None"/>
    <n v="0"/>
    <n v="0"/>
  </r>
  <r>
    <s v="profit"/>
    <n v="4033"/>
    <x v="0"/>
    <x v="15"/>
    <n v="18"/>
    <n v="3893.4"/>
    <n v="0.06"/>
    <n v="0.06"/>
    <n v="233.60399999999998"/>
  </r>
  <r>
    <s v="profit"/>
    <n v="4034"/>
    <x v="1"/>
    <x v="20"/>
    <n v="18"/>
    <n v="874.8"/>
    <n v="0.06"/>
    <n v="0.06"/>
    <n v="52.487999999999992"/>
  </r>
  <r>
    <s v="profit"/>
    <n v="4035"/>
    <x v="7"/>
    <x v="4"/>
    <n v="19"/>
    <n v="2593.5"/>
    <n v="6.8750000000000006E-2"/>
    <n v="6.8750000000000006E-2"/>
    <n v="178.30312500000002"/>
  </r>
  <r>
    <s v="nonprofit"/>
    <n v="4036"/>
    <x v="2"/>
    <x v="4"/>
    <n v="35"/>
    <n v="2376.5"/>
    <n v="6.8750000000000006E-2"/>
    <n v="0"/>
    <n v="0"/>
  </r>
  <r>
    <s v="profit"/>
    <n v="4037"/>
    <x v="6"/>
    <x v="45"/>
    <n v="26"/>
    <n v="1859"/>
    <n v="2.9000000000000001E-2"/>
    <n v="2.9000000000000001E-2"/>
    <n v="53.911000000000001"/>
  </r>
  <r>
    <s v="profit"/>
    <n v="4038"/>
    <x v="5"/>
    <x v="16"/>
    <n v="31"/>
    <n v="1954.55"/>
    <s v="None"/>
    <n v="0"/>
    <n v="0"/>
  </r>
  <r>
    <s v="nonprofit"/>
    <n v="4039"/>
    <x v="0"/>
    <x v="47"/>
    <n v="31"/>
    <n v="6314.7"/>
    <n v="5.7500000000000002E-2"/>
    <n v="0"/>
    <n v="0"/>
  </r>
  <r>
    <s v="profit"/>
    <n v="4040"/>
    <x v="2"/>
    <x v="28"/>
    <n v="16"/>
    <n v="1232"/>
    <s v="None"/>
    <n v="0"/>
    <n v="0"/>
  </r>
  <r>
    <s v="profit"/>
    <n v="4041"/>
    <x v="3"/>
    <x v="27"/>
    <n v="34"/>
    <n v="2828.8"/>
    <n v="0.04"/>
    <n v="0.04"/>
    <n v="113.15200000000002"/>
  </r>
  <r>
    <s v="profit"/>
    <n v="4042"/>
    <x v="3"/>
    <x v="13"/>
    <n v="13"/>
    <n v="1092"/>
    <n v="4.4999999999999998E-2"/>
    <n v="4.4999999999999998E-2"/>
    <n v="49.14"/>
  </r>
  <r>
    <s v="profit"/>
    <n v="4043"/>
    <x v="1"/>
    <x v="29"/>
    <n v="35"/>
    <n v="1480.5"/>
    <n v="6.8500000000000005E-2"/>
    <n v="6.8500000000000005E-2"/>
    <n v="101.41425000000001"/>
  </r>
  <r>
    <s v="profit"/>
    <n v="4044"/>
    <x v="4"/>
    <x v="15"/>
    <n v="35"/>
    <n v="567"/>
    <n v="0.06"/>
    <n v="0.06"/>
    <n v="34.019999999999996"/>
  </r>
  <r>
    <s v="profit"/>
    <n v="4045"/>
    <x v="6"/>
    <x v="0"/>
    <n v="21"/>
    <n v="1446.9"/>
    <n v="6.25E-2"/>
    <n v="6.25E-2"/>
    <n v="90.431250000000006"/>
  </r>
  <r>
    <s v="profit"/>
    <n v="4046"/>
    <x v="5"/>
    <x v="26"/>
    <n v="32"/>
    <n v="2059.1999999999998"/>
    <n v="0.04"/>
    <n v="0.04"/>
    <n v="82.367999999999995"/>
  </r>
  <r>
    <s v="profit"/>
    <n v="4047"/>
    <x v="3"/>
    <x v="50"/>
    <n v="35"/>
    <n v="2996"/>
    <n v="0.06"/>
    <n v="0.06"/>
    <n v="179.76"/>
  </r>
  <r>
    <s v="nonprofit"/>
    <n v="4048"/>
    <x v="1"/>
    <x v="9"/>
    <n v="12"/>
    <n v="513"/>
    <n v="0.06"/>
    <n v="0"/>
    <n v="0"/>
  </r>
  <r>
    <s v="profit"/>
    <n v="4049"/>
    <x v="6"/>
    <x v="29"/>
    <n v="14"/>
    <n v="1001"/>
    <n v="6.8500000000000005E-2"/>
    <n v="6.8500000000000005E-2"/>
    <n v="68.5685"/>
  </r>
  <r>
    <s v="nonprofit"/>
    <n v="4050"/>
    <x v="5"/>
    <x v="30"/>
    <n v="31"/>
    <n v="2115.75"/>
    <n v="6.3500000000000001E-2"/>
    <n v="0"/>
    <n v="0"/>
  </r>
  <r>
    <s v="profit"/>
    <n v="4051"/>
    <x v="6"/>
    <x v="21"/>
    <n v="30"/>
    <n v="1813.5"/>
    <n v="7.0000000000000007E-2"/>
    <n v="7.0000000000000007E-2"/>
    <n v="126.94500000000001"/>
  </r>
  <r>
    <s v="profit"/>
    <n v="4052"/>
    <x v="2"/>
    <x v="7"/>
    <n v="28"/>
    <n v="2156"/>
    <n v="4.2250000000000003E-2"/>
    <n v="4.2250000000000003E-2"/>
    <n v="91.091000000000008"/>
  </r>
  <r>
    <s v="profit"/>
    <n v="4053"/>
    <x v="3"/>
    <x v="19"/>
    <n v="10"/>
    <n v="856"/>
    <n v="5.5E-2"/>
    <n v="5.5E-2"/>
    <n v="47.08"/>
  </r>
  <r>
    <s v="profit"/>
    <n v="4054"/>
    <x v="3"/>
    <x v="33"/>
    <n v="23"/>
    <n v="1729.6"/>
    <n v="0.05"/>
    <n v="0.05"/>
    <n v="86.48"/>
  </r>
  <r>
    <s v="profit"/>
    <n v="4055"/>
    <x v="0"/>
    <x v="42"/>
    <n v="30"/>
    <n v="6678"/>
    <n v="0.04"/>
    <n v="0.04"/>
    <n v="267.12"/>
  </r>
  <r>
    <s v="profit"/>
    <n v="4056"/>
    <x v="3"/>
    <x v="42"/>
    <n v="33"/>
    <n v="2772"/>
    <n v="0.04"/>
    <n v="0.04"/>
    <n v="110.88"/>
  </r>
  <r>
    <s v="profit"/>
    <n v="4057"/>
    <x v="5"/>
    <x v="11"/>
    <n v="32"/>
    <n v="1934.4"/>
    <n v="5.9499999999999997E-2"/>
    <n v="5.9499999999999997E-2"/>
    <n v="115.0968"/>
  </r>
  <r>
    <s v="profit"/>
    <n v="4058"/>
    <x v="4"/>
    <x v="22"/>
    <n v="30"/>
    <n v="454.5"/>
    <n v="0.04"/>
    <n v="0.04"/>
    <n v="18.18"/>
  </r>
  <r>
    <s v="profit"/>
    <n v="4059"/>
    <x v="0"/>
    <x v="19"/>
    <n v="10"/>
    <n v="2079"/>
    <n v="5.5E-2"/>
    <n v="5.5E-2"/>
    <n v="114.345"/>
  </r>
  <r>
    <s v="profit"/>
    <n v="4060"/>
    <x v="0"/>
    <x v="33"/>
    <n v="20"/>
    <n v="3864"/>
    <n v="0.05"/>
    <n v="0.05"/>
    <n v="193.20000000000002"/>
  </r>
  <r>
    <s v="profit"/>
    <n v="4061"/>
    <x v="3"/>
    <x v="14"/>
    <n v="17"/>
    <n v="1237.5999999999999"/>
    <n v="0.06"/>
    <n v="0.06"/>
    <n v="74.255999999999986"/>
  </r>
  <r>
    <s v="nonprofit"/>
    <n v="4062"/>
    <x v="5"/>
    <x v="24"/>
    <n v="20"/>
    <n v="1391"/>
    <n v="0.06"/>
    <n v="0"/>
    <n v="0"/>
  </r>
  <r>
    <s v="profit"/>
    <n v="4063"/>
    <x v="1"/>
    <x v="46"/>
    <n v="21"/>
    <n v="907.2"/>
    <n v="0.06"/>
    <n v="0.06"/>
    <n v="54.432000000000002"/>
  </r>
  <r>
    <s v="profit"/>
    <n v="4064"/>
    <x v="2"/>
    <x v="44"/>
    <n v="12"/>
    <n v="764.4"/>
    <n v="4.7500000000000001E-2"/>
    <n v="4.7500000000000001E-2"/>
    <n v="36.308999999999997"/>
  </r>
  <r>
    <s v="profit"/>
    <n v="4065"/>
    <x v="7"/>
    <x v="12"/>
    <n v="26"/>
    <n v="3900"/>
    <n v="0.04"/>
    <n v="0.04"/>
    <n v="156"/>
  </r>
  <r>
    <s v="profit"/>
    <n v="4066"/>
    <x v="4"/>
    <x v="37"/>
    <n v="20"/>
    <n v="273"/>
    <n v="7.0000000000000007E-2"/>
    <n v="7.0000000000000007E-2"/>
    <n v="19.110000000000003"/>
  </r>
  <r>
    <s v="profit"/>
    <n v="4067"/>
    <x v="0"/>
    <x v="20"/>
    <n v="35"/>
    <n v="6909"/>
    <n v="0.06"/>
    <n v="0.06"/>
    <n v="414.53999999999996"/>
  </r>
  <r>
    <s v="profit"/>
    <n v="4068"/>
    <x v="6"/>
    <x v="4"/>
    <n v="23"/>
    <n v="1360.45"/>
    <n v="6.8750000000000006E-2"/>
    <n v="6.8750000000000006E-2"/>
    <n v="93.530937500000007"/>
  </r>
  <r>
    <s v="nonprofit"/>
    <n v="4069"/>
    <x v="7"/>
    <x v="41"/>
    <n v="17"/>
    <n v="2499"/>
    <n v="0.04"/>
    <n v="0"/>
    <n v="0"/>
  </r>
  <r>
    <s v="profit"/>
    <n v="4070"/>
    <x v="6"/>
    <x v="40"/>
    <n v="15"/>
    <n v="975"/>
    <n v="0.06"/>
    <n v="0.06"/>
    <n v="58.5"/>
  </r>
  <r>
    <s v="nonprofit"/>
    <n v="4071"/>
    <x v="0"/>
    <x v="39"/>
    <n v="21"/>
    <n v="4365.8999999999996"/>
    <n v="6.5000000000000002E-2"/>
    <n v="0"/>
    <n v="0"/>
  </r>
  <r>
    <s v="profit"/>
    <n v="4072"/>
    <x v="0"/>
    <x v="9"/>
    <n v="25"/>
    <n v="5407.5"/>
    <n v="0.06"/>
    <n v="0.06"/>
    <n v="324.45"/>
  </r>
  <r>
    <s v="profit"/>
    <n v="4073"/>
    <x v="0"/>
    <x v="12"/>
    <n v="13"/>
    <n v="2757.3"/>
    <n v="0.04"/>
    <n v="0.04"/>
    <n v="110.29200000000002"/>
  </r>
  <r>
    <s v="profit"/>
    <n v="4074"/>
    <x v="1"/>
    <x v="12"/>
    <n v="16"/>
    <n v="734.4"/>
    <n v="0.04"/>
    <n v="0.04"/>
    <n v="29.376000000000001"/>
  </r>
  <r>
    <s v="profit"/>
    <n v="4075"/>
    <x v="1"/>
    <x v="19"/>
    <n v="30"/>
    <n v="1377"/>
    <n v="5.5E-2"/>
    <n v="5.5E-2"/>
    <n v="75.734999999999999"/>
  </r>
  <r>
    <s v="profit"/>
    <n v="4076"/>
    <x v="3"/>
    <x v="17"/>
    <n v="35"/>
    <n v="2828"/>
    <n v="7.0000000000000007E-2"/>
    <n v="7.0000000000000007E-2"/>
    <n v="197.96"/>
  </r>
  <r>
    <s v="profit"/>
    <n v="4077"/>
    <x v="0"/>
    <x v="42"/>
    <n v="27"/>
    <n v="5726.7"/>
    <n v="0.04"/>
    <n v="0.04"/>
    <n v="229.06799999999998"/>
  </r>
  <r>
    <s v="profit"/>
    <n v="4078"/>
    <x v="3"/>
    <x v="22"/>
    <n v="14"/>
    <n v="1075.2"/>
    <n v="0.04"/>
    <n v="0.04"/>
    <n v="43.008000000000003"/>
  </r>
  <r>
    <s v="profit"/>
    <n v="4079"/>
    <x v="7"/>
    <x v="36"/>
    <n v="35"/>
    <n v="4882.5"/>
    <s v="None"/>
    <n v="0"/>
    <n v="0"/>
  </r>
  <r>
    <s v="nonprofit"/>
    <n v="4080"/>
    <x v="0"/>
    <x v="22"/>
    <n v="16"/>
    <n v="3192"/>
    <n v="0.04"/>
    <n v="0"/>
    <n v="0"/>
  </r>
  <r>
    <s v="profit"/>
    <n v="4081"/>
    <x v="7"/>
    <x v="8"/>
    <n v="20"/>
    <n v="3030"/>
    <n v="5.6000000000000001E-2"/>
    <n v="5.6000000000000001E-2"/>
    <n v="169.68"/>
  </r>
  <r>
    <s v="profit"/>
    <n v="4082"/>
    <x v="5"/>
    <x v="24"/>
    <n v="13"/>
    <n v="768.95"/>
    <n v="0.06"/>
    <n v="0.06"/>
    <n v="46.137"/>
  </r>
  <r>
    <s v="profit"/>
    <n v="4083"/>
    <x v="6"/>
    <x v="8"/>
    <n v="11"/>
    <n v="786.5"/>
    <n v="5.6000000000000001E-2"/>
    <n v="5.6000000000000001E-2"/>
    <n v="44.044000000000004"/>
  </r>
  <r>
    <s v="profit"/>
    <n v="4084"/>
    <x v="3"/>
    <x v="21"/>
    <n v="18"/>
    <n v="1425.6"/>
    <n v="7.0000000000000007E-2"/>
    <n v="7.0000000000000007E-2"/>
    <n v="99.792000000000002"/>
  </r>
  <r>
    <s v="profit"/>
    <n v="4085"/>
    <x v="5"/>
    <x v="1"/>
    <n v="19"/>
    <n v="1136.2"/>
    <n v="0.06"/>
    <n v="0.06"/>
    <n v="68.171999999999997"/>
  </r>
  <r>
    <s v="profit"/>
    <n v="4086"/>
    <x v="1"/>
    <x v="24"/>
    <n v="35"/>
    <n v="1638"/>
    <n v="0.06"/>
    <n v="0.06"/>
    <n v="98.28"/>
  </r>
  <r>
    <s v="profit"/>
    <n v="4087"/>
    <x v="4"/>
    <x v="15"/>
    <n v="31"/>
    <n v="492.9"/>
    <n v="0.06"/>
    <n v="0.06"/>
    <n v="29.573999999999998"/>
  </r>
  <r>
    <s v="profit"/>
    <n v="4088"/>
    <x v="4"/>
    <x v="22"/>
    <n v="23"/>
    <n v="358.8"/>
    <n v="0.04"/>
    <n v="0.04"/>
    <n v="14.352"/>
  </r>
  <r>
    <s v="profit"/>
    <n v="4089"/>
    <x v="0"/>
    <x v="42"/>
    <n v="33"/>
    <n v="7553.7"/>
    <n v="0.04"/>
    <n v="0.04"/>
    <n v="302.14800000000002"/>
  </r>
  <r>
    <s v="profit"/>
    <n v="4090"/>
    <x v="2"/>
    <x v="44"/>
    <n v="24"/>
    <n v="1713.6"/>
    <n v="4.7500000000000001E-2"/>
    <n v="4.7500000000000001E-2"/>
    <n v="81.396000000000001"/>
  </r>
  <r>
    <s v="profit"/>
    <n v="4091"/>
    <x v="5"/>
    <x v="47"/>
    <n v="15"/>
    <n v="955.5"/>
    <n v="5.7500000000000002E-2"/>
    <n v="5.7500000000000002E-2"/>
    <n v="54.941250000000004"/>
  </r>
  <r>
    <s v="profit"/>
    <n v="4092"/>
    <x v="2"/>
    <x v="49"/>
    <n v="35"/>
    <n v="2401"/>
    <s v="None"/>
    <n v="0"/>
    <n v="0"/>
  </r>
  <r>
    <s v="profit"/>
    <n v="4093"/>
    <x v="6"/>
    <x v="40"/>
    <n v="15"/>
    <n v="906.75"/>
    <n v="0.06"/>
    <n v="0.06"/>
    <n v="54.405000000000001"/>
  </r>
  <r>
    <s v="nonprofit"/>
    <n v="4094"/>
    <x v="3"/>
    <x v="18"/>
    <n v="31"/>
    <n v="2604"/>
    <n v="0.06"/>
    <n v="0"/>
    <n v="0"/>
  </r>
  <r>
    <s v="nonprofit"/>
    <n v="4095"/>
    <x v="5"/>
    <x v="35"/>
    <n v="10"/>
    <n v="630.5"/>
    <n v="5.7500000000000002E-2"/>
    <n v="0"/>
    <n v="0"/>
  </r>
  <r>
    <s v="nonprofit"/>
    <n v="4096"/>
    <x v="3"/>
    <x v="42"/>
    <n v="24"/>
    <n v="1996.8"/>
    <n v="0.04"/>
    <n v="0"/>
    <n v="0"/>
  </r>
  <r>
    <s v="nonprofit"/>
    <n v="4097"/>
    <x v="5"/>
    <x v="39"/>
    <n v="12"/>
    <n v="748.8"/>
    <n v="6.5000000000000002E-2"/>
    <n v="0"/>
    <n v="0"/>
  </r>
  <r>
    <s v="nonprofit"/>
    <n v="4098"/>
    <x v="0"/>
    <x v="24"/>
    <n v="33"/>
    <n v="6583.5"/>
    <n v="0.06"/>
    <n v="0"/>
    <n v="0"/>
  </r>
  <r>
    <s v="profit"/>
    <n v="4099"/>
    <x v="7"/>
    <x v="15"/>
    <n v="26"/>
    <n v="4212"/>
    <n v="0.06"/>
    <n v="0.06"/>
    <n v="252.72"/>
  </r>
  <r>
    <s v="profit"/>
    <n v="4100"/>
    <x v="4"/>
    <x v="35"/>
    <n v="28"/>
    <n v="378"/>
    <n v="5.7500000000000002E-2"/>
    <n v="5.7500000000000002E-2"/>
    <n v="21.734999999999999"/>
  </r>
  <r>
    <s v="nonprofit"/>
    <n v="4101"/>
    <x v="2"/>
    <x v="1"/>
    <n v="22"/>
    <n v="1570.8"/>
    <n v="0.06"/>
    <n v="0"/>
    <n v="0"/>
  </r>
  <r>
    <s v="profit"/>
    <n v="4102"/>
    <x v="7"/>
    <x v="6"/>
    <n v="30"/>
    <n v="4725"/>
    <n v="7.0000000000000007E-2"/>
    <n v="7.0000000000000007E-2"/>
    <n v="330.75000000000006"/>
  </r>
  <r>
    <s v="profit"/>
    <n v="4103"/>
    <x v="6"/>
    <x v="38"/>
    <n v="34"/>
    <n v="1989"/>
    <n v="0.04"/>
    <n v="0.04"/>
    <n v="79.56"/>
  </r>
  <r>
    <s v="profit"/>
    <n v="4104"/>
    <x v="5"/>
    <x v="31"/>
    <n v="20"/>
    <n v="1196"/>
    <n v="5.5E-2"/>
    <n v="5.5E-2"/>
    <n v="65.78"/>
  </r>
  <r>
    <s v="profit"/>
    <n v="4105"/>
    <x v="3"/>
    <x v="45"/>
    <n v="19"/>
    <n v="1444"/>
    <n v="2.9000000000000001E-2"/>
    <n v="2.9000000000000001E-2"/>
    <n v="41.876000000000005"/>
  </r>
  <r>
    <s v="nonprofit"/>
    <n v="4106"/>
    <x v="6"/>
    <x v="49"/>
    <n v="23"/>
    <n v="1360.45"/>
    <s v="None"/>
    <n v="0"/>
    <n v="0"/>
  </r>
  <r>
    <s v="profit"/>
    <n v="4107"/>
    <x v="5"/>
    <x v="33"/>
    <n v="18"/>
    <n v="1275.3"/>
    <n v="0.05"/>
    <n v="0.05"/>
    <n v="63.765000000000001"/>
  </r>
  <r>
    <s v="profit"/>
    <n v="4108"/>
    <x v="7"/>
    <x v="27"/>
    <n v="22"/>
    <n v="3432"/>
    <n v="0.04"/>
    <n v="0.04"/>
    <n v="137.28"/>
  </r>
  <r>
    <s v="nonprofit"/>
    <n v="4109"/>
    <x v="2"/>
    <x v="49"/>
    <n v="20"/>
    <n v="1414"/>
    <s v="None"/>
    <n v="0"/>
    <n v="0"/>
  </r>
  <r>
    <s v="profit"/>
    <n v="4110"/>
    <x v="3"/>
    <x v="13"/>
    <n v="29"/>
    <n v="2296.8000000000002"/>
    <n v="4.4999999999999998E-2"/>
    <n v="4.4999999999999998E-2"/>
    <n v="103.35600000000001"/>
  </r>
  <r>
    <s v="profit"/>
    <n v="4111"/>
    <x v="4"/>
    <x v="11"/>
    <n v="35"/>
    <n v="577.5"/>
    <n v="5.9499999999999997E-2"/>
    <n v="5.9499999999999997E-2"/>
    <n v="34.361249999999998"/>
  </r>
  <r>
    <s v="profit"/>
    <n v="4112"/>
    <x v="4"/>
    <x v="18"/>
    <n v="15"/>
    <n v="213.75"/>
    <n v="0.06"/>
    <n v="0.06"/>
    <n v="12.824999999999999"/>
  </r>
  <r>
    <s v="nonprofit"/>
    <n v="4113"/>
    <x v="7"/>
    <x v="47"/>
    <n v="25"/>
    <n v="3487.5"/>
    <n v="5.7500000000000002E-2"/>
    <n v="0"/>
    <n v="0"/>
  </r>
  <r>
    <s v="profit"/>
    <n v="4114"/>
    <x v="1"/>
    <x v="26"/>
    <n v="15"/>
    <n v="621"/>
    <n v="0.04"/>
    <n v="0.04"/>
    <n v="24.84"/>
  </r>
  <r>
    <s v="nonprofit"/>
    <n v="4115"/>
    <x v="3"/>
    <x v="34"/>
    <n v="13"/>
    <n v="1029.5999999999999"/>
    <n v="5.1249999999999997E-2"/>
    <n v="0"/>
    <n v="0"/>
  </r>
  <r>
    <s v="profit"/>
    <n v="4116"/>
    <x v="4"/>
    <x v="25"/>
    <n v="11"/>
    <n v="168.3"/>
    <n v="7.4999999999999997E-2"/>
    <n v="7.4999999999999997E-2"/>
    <n v="12.6225"/>
  </r>
  <r>
    <s v="profit"/>
    <n v="4117"/>
    <x v="4"/>
    <x v="2"/>
    <n v="11"/>
    <n v="158.4"/>
    <n v="7.0000000000000007E-2"/>
    <n v="7.0000000000000007E-2"/>
    <n v="11.088000000000001"/>
  </r>
  <r>
    <s v="profit"/>
    <n v="4118"/>
    <x v="7"/>
    <x v="30"/>
    <n v="25"/>
    <n v="3712.5"/>
    <n v="6.3500000000000001E-2"/>
    <n v="6.3500000000000001E-2"/>
    <n v="235.74375000000001"/>
  </r>
  <r>
    <s v="profit"/>
    <n v="4119"/>
    <x v="2"/>
    <x v="9"/>
    <n v="31"/>
    <n v="2039.8"/>
    <n v="0.06"/>
    <n v="0.06"/>
    <n v="122.38799999999999"/>
  </r>
  <r>
    <s v="profit"/>
    <n v="4120"/>
    <x v="0"/>
    <x v="1"/>
    <n v="31"/>
    <n v="7095.9"/>
    <n v="0.06"/>
    <n v="0.06"/>
    <n v="425.75399999999996"/>
  </r>
  <r>
    <s v="profit"/>
    <n v="4121"/>
    <x v="6"/>
    <x v="4"/>
    <n v="34"/>
    <n v="2364.6999999999998"/>
    <n v="6.8750000000000006E-2"/>
    <n v="6.8750000000000006E-2"/>
    <n v="162.573125"/>
  </r>
  <r>
    <s v="nonprofit"/>
    <n v="4122"/>
    <x v="4"/>
    <x v="29"/>
    <n v="10"/>
    <n v="150"/>
    <n v="6.8500000000000005E-2"/>
    <n v="0"/>
    <n v="0"/>
  </r>
  <r>
    <s v="profit"/>
    <n v="4123"/>
    <x v="1"/>
    <x v="19"/>
    <n v="19"/>
    <n v="855"/>
    <n v="5.5E-2"/>
    <n v="5.5E-2"/>
    <n v="47.024999999999999"/>
  </r>
  <r>
    <s v="profit"/>
    <n v="4124"/>
    <x v="0"/>
    <x v="44"/>
    <n v="20"/>
    <n v="4074"/>
    <n v="4.7500000000000001E-2"/>
    <n v="4.7500000000000001E-2"/>
    <n v="193.51500000000001"/>
  </r>
  <r>
    <s v="profit"/>
    <n v="4125"/>
    <x v="4"/>
    <x v="38"/>
    <n v="15"/>
    <n v="238.5"/>
    <n v="0.04"/>
    <n v="0.04"/>
    <n v="9.5400000000000009"/>
  </r>
  <r>
    <s v="profit"/>
    <n v="4126"/>
    <x v="6"/>
    <x v="29"/>
    <n v="32"/>
    <n v="2225.6"/>
    <n v="6.8500000000000005E-2"/>
    <n v="6.8500000000000005E-2"/>
    <n v="152.45359999999999"/>
  </r>
  <r>
    <s v="profit"/>
    <n v="4127"/>
    <x v="3"/>
    <x v="9"/>
    <n v="10"/>
    <n v="720"/>
    <n v="0.06"/>
    <n v="0.06"/>
    <n v="43.199999999999996"/>
  </r>
  <r>
    <s v="profit"/>
    <n v="4128"/>
    <x v="2"/>
    <x v="33"/>
    <n v="28"/>
    <n v="1920.8"/>
    <n v="0.05"/>
    <n v="0.05"/>
    <n v="96.04"/>
  </r>
  <r>
    <s v="profit"/>
    <n v="4129"/>
    <x v="2"/>
    <x v="11"/>
    <n v="22"/>
    <n v="1663.2"/>
    <n v="5.9499999999999997E-2"/>
    <n v="5.9499999999999997E-2"/>
    <n v="98.960399999999993"/>
  </r>
  <r>
    <s v="profit"/>
    <n v="4130"/>
    <x v="0"/>
    <x v="46"/>
    <n v="13"/>
    <n v="2675.4"/>
    <n v="0.06"/>
    <n v="0.06"/>
    <n v="160.524"/>
  </r>
  <r>
    <s v="nonprofit"/>
    <n v="4131"/>
    <x v="2"/>
    <x v="42"/>
    <n v="33"/>
    <n v="2471.6999999999998"/>
    <n v="0.04"/>
    <n v="0"/>
    <n v="0"/>
  </r>
  <r>
    <s v="profit"/>
    <n v="4132"/>
    <x v="0"/>
    <x v="16"/>
    <n v="33"/>
    <n v="7207.2"/>
    <s v="None"/>
    <n v="0"/>
    <n v="0"/>
  </r>
  <r>
    <s v="profit"/>
    <n v="4133"/>
    <x v="7"/>
    <x v="1"/>
    <n v="13"/>
    <n v="2106"/>
    <n v="0.06"/>
    <n v="0.06"/>
    <n v="126.36"/>
  </r>
  <r>
    <s v="profit"/>
    <n v="4134"/>
    <x v="7"/>
    <x v="10"/>
    <n v="25"/>
    <n v="3750"/>
    <s v="None"/>
    <n v="0"/>
    <n v="0"/>
  </r>
  <r>
    <s v="profit"/>
    <n v="4135"/>
    <x v="4"/>
    <x v="44"/>
    <n v="14"/>
    <n v="231"/>
    <n v="4.7500000000000001E-2"/>
    <n v="4.7500000000000001E-2"/>
    <n v="10.9725"/>
  </r>
  <r>
    <s v="profit"/>
    <n v="4136"/>
    <x v="7"/>
    <x v="35"/>
    <n v="27"/>
    <n v="3685.5"/>
    <n v="5.7500000000000002E-2"/>
    <n v="5.7500000000000002E-2"/>
    <n v="211.91625000000002"/>
  </r>
  <r>
    <s v="profit"/>
    <n v="4137"/>
    <x v="3"/>
    <x v="24"/>
    <n v="20"/>
    <n v="1584"/>
    <n v="0.06"/>
    <n v="0.06"/>
    <n v="95.039999999999992"/>
  </r>
  <r>
    <s v="profit"/>
    <n v="4138"/>
    <x v="1"/>
    <x v="50"/>
    <n v="23"/>
    <n v="1086.75"/>
    <n v="0.06"/>
    <n v="0.06"/>
    <n v="65.204999999999998"/>
  </r>
  <r>
    <s v="profit"/>
    <n v="4139"/>
    <x v="3"/>
    <x v="38"/>
    <n v="34"/>
    <n v="2883.2"/>
    <n v="0.04"/>
    <n v="0.04"/>
    <n v="115.32799999999999"/>
  </r>
  <r>
    <s v="profit"/>
    <n v="4140"/>
    <x v="0"/>
    <x v="41"/>
    <n v="26"/>
    <n v="5733"/>
    <n v="0.04"/>
    <n v="0.04"/>
    <n v="229.32"/>
  </r>
  <r>
    <s v="profit"/>
    <n v="4141"/>
    <x v="1"/>
    <x v="14"/>
    <n v="28"/>
    <n v="1386"/>
    <n v="0.06"/>
    <n v="0.06"/>
    <n v="83.16"/>
  </r>
  <r>
    <s v="profit"/>
    <n v="4142"/>
    <x v="3"/>
    <x v="1"/>
    <n v="16"/>
    <n v="1369.6"/>
    <n v="0.06"/>
    <n v="0.06"/>
    <n v="82.175999999999988"/>
  </r>
  <r>
    <s v="profit"/>
    <n v="4143"/>
    <x v="0"/>
    <x v="26"/>
    <n v="11"/>
    <n v="2494.8000000000002"/>
    <n v="0.04"/>
    <n v="0.04"/>
    <n v="99.792000000000016"/>
  </r>
  <r>
    <s v="profit"/>
    <n v="4144"/>
    <x v="2"/>
    <x v="9"/>
    <n v="24"/>
    <n v="1797.6"/>
    <n v="0.06"/>
    <n v="0.06"/>
    <n v="107.85599999999999"/>
  </r>
  <r>
    <s v="profit"/>
    <n v="4145"/>
    <x v="1"/>
    <x v="40"/>
    <n v="15"/>
    <n v="607.5"/>
    <n v="0.06"/>
    <n v="0.06"/>
    <n v="36.449999999999996"/>
  </r>
  <r>
    <s v="profit"/>
    <n v="4146"/>
    <x v="1"/>
    <x v="42"/>
    <n v="14"/>
    <n v="680.4"/>
    <n v="0.04"/>
    <n v="0.04"/>
    <n v="27.216000000000001"/>
  </r>
  <r>
    <s v="profit"/>
    <n v="4147"/>
    <x v="3"/>
    <x v="28"/>
    <n v="32"/>
    <n v="2739.2"/>
    <s v="None"/>
    <n v="0"/>
    <n v="0"/>
  </r>
  <r>
    <s v="profit"/>
    <n v="4148"/>
    <x v="6"/>
    <x v="49"/>
    <n v="16"/>
    <n v="1133.5999999999999"/>
    <s v="None"/>
    <n v="0"/>
    <n v="0"/>
  </r>
  <r>
    <s v="profit"/>
    <n v="4149"/>
    <x v="0"/>
    <x v="5"/>
    <n v="32"/>
    <n v="7257.6"/>
    <n v="6.25E-2"/>
    <n v="6.25E-2"/>
    <n v="453.6"/>
  </r>
  <r>
    <s v="profit"/>
    <n v="4150"/>
    <x v="0"/>
    <x v="38"/>
    <n v="17"/>
    <n v="3891.3"/>
    <n v="0.04"/>
    <n v="0.04"/>
    <n v="155.65200000000002"/>
  </r>
  <r>
    <s v="profit"/>
    <n v="4151"/>
    <x v="3"/>
    <x v="16"/>
    <n v="25"/>
    <n v="2060"/>
    <s v="None"/>
    <n v="0"/>
    <n v="0"/>
  </r>
  <r>
    <s v="profit"/>
    <n v="4152"/>
    <x v="4"/>
    <x v="39"/>
    <n v="11"/>
    <n v="153.44999999999999"/>
    <n v="6.5000000000000002E-2"/>
    <n v="6.5000000000000002E-2"/>
    <n v="9.9742499999999996"/>
  </r>
  <r>
    <s v="profit"/>
    <n v="4153"/>
    <x v="1"/>
    <x v="26"/>
    <n v="25"/>
    <n v="1203.75"/>
    <n v="0.04"/>
    <n v="0.04"/>
    <n v="48.15"/>
  </r>
  <r>
    <s v="profit"/>
    <n v="4154"/>
    <x v="6"/>
    <x v="27"/>
    <n v="19"/>
    <n v="1222.6500000000001"/>
    <n v="0.04"/>
    <n v="0.04"/>
    <n v="48.906000000000006"/>
  </r>
  <r>
    <s v="profit"/>
    <n v="4155"/>
    <x v="0"/>
    <x v="3"/>
    <n v="24"/>
    <n v="5140.8"/>
    <n v="6.1499999999999999E-2"/>
    <n v="6.1499999999999999E-2"/>
    <n v="316.1592"/>
  </r>
  <r>
    <s v="profit"/>
    <n v="4156"/>
    <x v="7"/>
    <x v="30"/>
    <n v="12"/>
    <n v="1710"/>
    <n v="6.3500000000000001E-2"/>
    <n v="6.3500000000000001E-2"/>
    <n v="108.58500000000001"/>
  </r>
  <r>
    <s v="profit"/>
    <n v="4157"/>
    <x v="7"/>
    <x v="40"/>
    <n v="21"/>
    <n v="3181.5"/>
    <n v="0.06"/>
    <n v="0.06"/>
    <n v="190.89"/>
  </r>
  <r>
    <s v="profit"/>
    <n v="4158"/>
    <x v="7"/>
    <x v="33"/>
    <n v="23"/>
    <n v="3312"/>
    <n v="0.05"/>
    <n v="0.05"/>
    <n v="165.60000000000002"/>
  </r>
  <r>
    <s v="profit"/>
    <n v="4159"/>
    <x v="4"/>
    <x v="31"/>
    <n v="31"/>
    <n v="502.2"/>
    <n v="5.5E-2"/>
    <n v="5.5E-2"/>
    <n v="27.620999999999999"/>
  </r>
  <r>
    <s v="profit"/>
    <n v="4160"/>
    <x v="0"/>
    <x v="24"/>
    <n v="18"/>
    <n v="3477.6"/>
    <n v="0.06"/>
    <n v="0.06"/>
    <n v="208.65599999999998"/>
  </r>
  <r>
    <s v="profit"/>
    <n v="4161"/>
    <x v="3"/>
    <x v="33"/>
    <n v="18"/>
    <n v="1425.6"/>
    <n v="0.05"/>
    <n v="0.05"/>
    <n v="71.28"/>
  </r>
  <r>
    <s v="profit"/>
    <n v="4162"/>
    <x v="2"/>
    <x v="23"/>
    <n v="15"/>
    <n v="1081.5"/>
    <n v="0.05"/>
    <n v="0.05"/>
    <n v="54.075000000000003"/>
  </r>
  <r>
    <s v="profit"/>
    <n v="4163"/>
    <x v="6"/>
    <x v="4"/>
    <n v="32"/>
    <n v="2121.6"/>
    <n v="6.8750000000000006E-2"/>
    <n v="6.8750000000000006E-2"/>
    <n v="145.86000000000001"/>
  </r>
  <r>
    <s v="profit"/>
    <n v="4164"/>
    <x v="2"/>
    <x v="24"/>
    <n v="23"/>
    <n v="1481.2"/>
    <n v="0.06"/>
    <n v="0.06"/>
    <n v="88.872"/>
  </r>
  <r>
    <s v="profit"/>
    <n v="4165"/>
    <x v="0"/>
    <x v="18"/>
    <n v="20"/>
    <n v="4410"/>
    <n v="0.06"/>
    <n v="0.06"/>
    <n v="264.59999999999997"/>
  </r>
  <r>
    <s v="nonprofit"/>
    <n v="4166"/>
    <x v="0"/>
    <x v="18"/>
    <n v="35"/>
    <n v="7791"/>
    <n v="0.06"/>
    <n v="0"/>
    <n v="0"/>
  </r>
  <r>
    <s v="profit"/>
    <n v="4167"/>
    <x v="6"/>
    <x v="2"/>
    <n v="34"/>
    <n v="2011.1"/>
    <n v="7.0000000000000007E-2"/>
    <n v="7.0000000000000007E-2"/>
    <n v="140.77700000000002"/>
  </r>
  <r>
    <s v="profit"/>
    <n v="4168"/>
    <x v="1"/>
    <x v="39"/>
    <n v="16"/>
    <n v="720"/>
    <n v="6.5000000000000002E-2"/>
    <n v="6.5000000000000002E-2"/>
    <n v="46.800000000000004"/>
  </r>
  <r>
    <s v="profit"/>
    <n v="4169"/>
    <x v="3"/>
    <x v="7"/>
    <n v="26"/>
    <n v="1934.4"/>
    <n v="4.2250000000000003E-2"/>
    <n v="4.2250000000000003E-2"/>
    <n v="81.728400000000008"/>
  </r>
  <r>
    <s v="profit"/>
    <n v="4170"/>
    <x v="7"/>
    <x v="41"/>
    <n v="26"/>
    <n v="4017"/>
    <n v="0.04"/>
    <n v="0.04"/>
    <n v="160.68"/>
  </r>
  <r>
    <s v="profit"/>
    <n v="4171"/>
    <x v="3"/>
    <x v="22"/>
    <n v="27"/>
    <n v="1965.6"/>
    <n v="0.04"/>
    <n v="0.04"/>
    <n v="78.623999999999995"/>
  </r>
  <r>
    <s v="profit"/>
    <n v="4172"/>
    <x v="3"/>
    <x v="9"/>
    <n v="25"/>
    <n v="1900"/>
    <n v="0.06"/>
    <n v="0.06"/>
    <n v="114"/>
  </r>
  <r>
    <s v="profit"/>
    <n v="4173"/>
    <x v="2"/>
    <x v="36"/>
    <n v="14"/>
    <n v="1019.2"/>
    <s v="None"/>
    <n v="0"/>
    <n v="0"/>
  </r>
  <r>
    <s v="profit"/>
    <n v="4174"/>
    <x v="7"/>
    <x v="17"/>
    <n v="16"/>
    <n v="2328"/>
    <n v="7.0000000000000007E-2"/>
    <n v="7.0000000000000007E-2"/>
    <n v="162.96"/>
  </r>
  <r>
    <s v="profit"/>
    <n v="4175"/>
    <x v="4"/>
    <x v="13"/>
    <n v="15"/>
    <n v="216"/>
    <n v="4.4999999999999998E-2"/>
    <n v="4.4999999999999998E-2"/>
    <n v="9.7199999999999989"/>
  </r>
  <r>
    <s v="profit"/>
    <n v="4176"/>
    <x v="3"/>
    <x v="8"/>
    <n v="11"/>
    <n v="792"/>
    <n v="5.6000000000000001E-2"/>
    <n v="5.6000000000000001E-2"/>
    <n v="44.352000000000004"/>
  </r>
  <r>
    <s v="profit"/>
    <n v="4177"/>
    <x v="0"/>
    <x v="17"/>
    <n v="13"/>
    <n v="2811.9"/>
    <n v="7.0000000000000007E-2"/>
    <n v="7.0000000000000007E-2"/>
    <n v="196.83300000000003"/>
  </r>
  <r>
    <s v="profit"/>
    <n v="4178"/>
    <x v="5"/>
    <x v="13"/>
    <n v="26"/>
    <n v="1656.2"/>
    <n v="4.4999999999999998E-2"/>
    <n v="4.4999999999999998E-2"/>
    <n v="74.528999999999996"/>
  </r>
  <r>
    <s v="profit"/>
    <n v="4179"/>
    <x v="4"/>
    <x v="24"/>
    <n v="12"/>
    <n v="167.4"/>
    <n v="0.06"/>
    <n v="0.06"/>
    <n v="10.044"/>
  </r>
  <r>
    <s v="nonprofit"/>
    <n v="4180"/>
    <x v="2"/>
    <x v="10"/>
    <n v="18"/>
    <n v="1360.8"/>
    <s v="None"/>
    <n v="0"/>
    <n v="0"/>
  </r>
  <r>
    <s v="profit"/>
    <n v="4181"/>
    <x v="0"/>
    <x v="28"/>
    <n v="29"/>
    <n v="5846.4"/>
    <s v="None"/>
    <n v="0"/>
    <n v="0"/>
  </r>
  <r>
    <s v="nonprofit"/>
    <n v="4182"/>
    <x v="5"/>
    <x v="31"/>
    <n v="28"/>
    <n v="1801.8"/>
    <n v="5.5E-2"/>
    <n v="0"/>
    <n v="0"/>
  </r>
  <r>
    <s v="profit"/>
    <n v="4183"/>
    <x v="0"/>
    <x v="4"/>
    <n v="35"/>
    <n v="7864.5"/>
    <n v="6.8750000000000006E-2"/>
    <n v="6.8750000000000006E-2"/>
    <n v="540.68437500000005"/>
  </r>
  <r>
    <s v="profit"/>
    <n v="4184"/>
    <x v="4"/>
    <x v="18"/>
    <n v="31"/>
    <n v="465"/>
    <n v="0.06"/>
    <n v="0.06"/>
    <n v="27.9"/>
  </r>
  <r>
    <s v="profit"/>
    <n v="4185"/>
    <x v="3"/>
    <x v="45"/>
    <n v="25"/>
    <n v="1960"/>
    <n v="2.9000000000000001E-2"/>
    <n v="2.9000000000000001E-2"/>
    <n v="56.84"/>
  </r>
  <r>
    <s v="profit"/>
    <n v="4186"/>
    <x v="1"/>
    <x v="4"/>
    <n v="20"/>
    <n v="855"/>
    <n v="6.8750000000000006E-2"/>
    <n v="6.8750000000000006E-2"/>
    <n v="58.781250000000007"/>
  </r>
  <r>
    <s v="nonprofit"/>
    <n v="4187"/>
    <x v="0"/>
    <x v="24"/>
    <n v="35"/>
    <n v="7938"/>
    <n v="0.06"/>
    <n v="0"/>
    <n v="0"/>
  </r>
  <r>
    <s v="profit"/>
    <n v="4188"/>
    <x v="1"/>
    <x v="20"/>
    <n v="12"/>
    <n v="561.6"/>
    <n v="0.06"/>
    <n v="0.06"/>
    <n v="33.695999999999998"/>
  </r>
  <r>
    <s v="profit"/>
    <n v="4189"/>
    <x v="6"/>
    <x v="32"/>
    <n v="29"/>
    <n v="1771.9"/>
    <n v="6.25E-2"/>
    <n v="6.25E-2"/>
    <n v="110.74375000000001"/>
  </r>
  <r>
    <s v="profit"/>
    <n v="4190"/>
    <x v="6"/>
    <x v="22"/>
    <n v="25"/>
    <n v="1641.25"/>
    <n v="0.04"/>
    <n v="0.04"/>
    <n v="65.650000000000006"/>
  </r>
  <r>
    <s v="profit"/>
    <n v="4191"/>
    <x v="2"/>
    <x v="28"/>
    <n v="16"/>
    <n v="1131.2"/>
    <s v="None"/>
    <n v="0"/>
    <n v="0"/>
  </r>
  <r>
    <s v="profit"/>
    <n v="4192"/>
    <x v="4"/>
    <x v="8"/>
    <n v="34"/>
    <n v="494.7"/>
    <n v="5.6000000000000001E-2"/>
    <n v="5.6000000000000001E-2"/>
    <n v="27.703199999999999"/>
  </r>
  <r>
    <s v="profit"/>
    <n v="4193"/>
    <x v="4"/>
    <x v="32"/>
    <n v="20"/>
    <n v="312"/>
    <n v="6.25E-2"/>
    <n v="6.25E-2"/>
    <n v="19.5"/>
  </r>
  <r>
    <s v="profit"/>
    <n v="4194"/>
    <x v="1"/>
    <x v="37"/>
    <n v="22"/>
    <n v="990"/>
    <n v="7.0000000000000007E-2"/>
    <n v="7.0000000000000007E-2"/>
    <n v="69.300000000000011"/>
  </r>
  <r>
    <s v="profit"/>
    <n v="4195"/>
    <x v="0"/>
    <x v="1"/>
    <n v="32"/>
    <n v="6787.2"/>
    <n v="0.06"/>
    <n v="0.06"/>
    <n v="407.23199999999997"/>
  </r>
  <r>
    <s v="profit"/>
    <n v="4196"/>
    <x v="1"/>
    <x v="43"/>
    <n v="12"/>
    <n v="540"/>
    <n v="6.5000000000000002E-2"/>
    <n v="6.5000000000000002E-2"/>
    <n v="35.1"/>
  </r>
  <r>
    <s v="profit"/>
    <n v="4197"/>
    <x v="1"/>
    <x v="1"/>
    <n v="10"/>
    <n v="418.5"/>
    <n v="0.06"/>
    <n v="0.06"/>
    <n v="25.11"/>
  </r>
  <r>
    <s v="nonprofit"/>
    <n v="4198"/>
    <x v="6"/>
    <x v="6"/>
    <n v="14"/>
    <n v="928.2"/>
    <n v="7.0000000000000007E-2"/>
    <n v="0"/>
    <n v="0"/>
  </r>
  <r>
    <s v="nonprofit"/>
    <n v="4199"/>
    <x v="6"/>
    <x v="5"/>
    <n v="15"/>
    <n v="936"/>
    <n v="6.25E-2"/>
    <n v="0"/>
    <n v="0"/>
  </r>
  <r>
    <s v="profit"/>
    <n v="4200"/>
    <x v="7"/>
    <x v="43"/>
    <n v="29"/>
    <n v="4654.5"/>
    <n v="6.5000000000000002E-2"/>
    <n v="6.5000000000000002E-2"/>
    <n v="302.54250000000002"/>
  </r>
  <r>
    <s v="profit"/>
    <n v="4201"/>
    <x v="1"/>
    <x v="23"/>
    <n v="21"/>
    <n v="907.2"/>
    <n v="0.05"/>
    <n v="0.05"/>
    <n v="45.360000000000007"/>
  </r>
  <r>
    <s v="profit"/>
    <n v="4202"/>
    <x v="7"/>
    <x v="15"/>
    <n v="19"/>
    <n v="2878.5"/>
    <n v="0.06"/>
    <n v="0.06"/>
    <n v="172.70999999999998"/>
  </r>
  <r>
    <s v="profit"/>
    <n v="4203"/>
    <x v="3"/>
    <x v="10"/>
    <n v="23"/>
    <n v="2005.6"/>
    <s v="None"/>
    <n v="0"/>
    <n v="0"/>
  </r>
  <r>
    <s v="profit"/>
    <n v="4204"/>
    <x v="3"/>
    <x v="16"/>
    <n v="12"/>
    <n v="921.6"/>
    <s v="None"/>
    <n v="0"/>
    <n v="0"/>
  </r>
  <r>
    <s v="profit"/>
    <n v="4205"/>
    <x v="0"/>
    <x v="16"/>
    <n v="27"/>
    <n v="6066.9"/>
    <s v="None"/>
    <n v="0"/>
    <n v="0"/>
  </r>
  <r>
    <s v="profit"/>
    <n v="4206"/>
    <x v="2"/>
    <x v="1"/>
    <n v="18"/>
    <n v="1373.4"/>
    <n v="0.06"/>
    <n v="0.06"/>
    <n v="82.403999999999996"/>
  </r>
  <r>
    <s v="profit"/>
    <n v="4207"/>
    <x v="5"/>
    <x v="18"/>
    <n v="19"/>
    <n v="1247.3499999999999"/>
    <n v="0.06"/>
    <n v="0.06"/>
    <n v="74.840999999999994"/>
  </r>
  <r>
    <s v="profit"/>
    <n v="4208"/>
    <x v="7"/>
    <x v="46"/>
    <n v="31"/>
    <n v="4650"/>
    <n v="0.06"/>
    <n v="0.06"/>
    <n v="279"/>
  </r>
  <r>
    <s v="profit"/>
    <n v="4209"/>
    <x v="0"/>
    <x v="2"/>
    <n v="12"/>
    <n v="2646"/>
    <n v="7.0000000000000007E-2"/>
    <n v="7.0000000000000007E-2"/>
    <n v="185.22000000000003"/>
  </r>
  <r>
    <s v="profit"/>
    <n v="4210"/>
    <x v="3"/>
    <x v="39"/>
    <n v="25"/>
    <n v="2020"/>
    <n v="6.5000000000000002E-2"/>
    <n v="6.5000000000000002E-2"/>
    <n v="131.30000000000001"/>
  </r>
  <r>
    <s v="profit"/>
    <n v="4211"/>
    <x v="7"/>
    <x v="33"/>
    <n v="25"/>
    <n v="3937.5"/>
    <n v="0.05"/>
    <n v="0.05"/>
    <n v="196.875"/>
  </r>
  <r>
    <s v="profit"/>
    <n v="4212"/>
    <x v="0"/>
    <x v="9"/>
    <n v="10"/>
    <n v="2037"/>
    <n v="0.06"/>
    <n v="0.06"/>
    <n v="122.22"/>
  </r>
  <r>
    <s v="profit"/>
    <n v="4213"/>
    <x v="7"/>
    <x v="11"/>
    <n v="30"/>
    <n v="4590"/>
    <n v="5.9499999999999997E-2"/>
    <n v="5.9499999999999997E-2"/>
    <n v="273.10499999999996"/>
  </r>
  <r>
    <s v="profit"/>
    <n v="4214"/>
    <x v="5"/>
    <x v="41"/>
    <n v="32"/>
    <n v="2184"/>
    <n v="0.04"/>
    <n v="0.04"/>
    <n v="87.36"/>
  </r>
  <r>
    <s v="profit"/>
    <n v="4215"/>
    <x v="6"/>
    <x v="5"/>
    <n v="34"/>
    <n v="2431"/>
    <n v="6.25E-2"/>
    <n v="6.25E-2"/>
    <n v="151.9375"/>
  </r>
  <r>
    <s v="profit"/>
    <n v="4216"/>
    <x v="6"/>
    <x v="15"/>
    <n v="12"/>
    <n v="764.4"/>
    <n v="0.06"/>
    <n v="0.06"/>
    <n v="45.863999999999997"/>
  </r>
  <r>
    <s v="profit"/>
    <n v="4217"/>
    <x v="7"/>
    <x v="18"/>
    <n v="16"/>
    <n v="2520"/>
    <n v="0.06"/>
    <n v="0.06"/>
    <n v="151.19999999999999"/>
  </r>
  <r>
    <s v="profit"/>
    <n v="4218"/>
    <x v="0"/>
    <x v="45"/>
    <n v="22"/>
    <n v="4943.3999999999996"/>
    <n v="2.9000000000000001E-2"/>
    <n v="2.9000000000000001E-2"/>
    <n v="143.3586"/>
  </r>
  <r>
    <s v="profit"/>
    <n v="4219"/>
    <x v="5"/>
    <x v="21"/>
    <n v="23"/>
    <n v="1509.95"/>
    <n v="7.0000000000000007E-2"/>
    <n v="7.0000000000000007E-2"/>
    <n v="105.69650000000001"/>
  </r>
  <r>
    <s v="nonprofit"/>
    <n v="4220"/>
    <x v="1"/>
    <x v="35"/>
    <n v="26"/>
    <n v="1076.4000000000001"/>
    <n v="5.7500000000000002E-2"/>
    <n v="0"/>
    <n v="0"/>
  </r>
  <r>
    <s v="profit"/>
    <n v="4221"/>
    <x v="2"/>
    <x v="24"/>
    <n v="23"/>
    <n v="1626.1"/>
    <n v="0.06"/>
    <n v="0.06"/>
    <n v="97.565999999999988"/>
  </r>
  <r>
    <s v="profit"/>
    <n v="4222"/>
    <x v="4"/>
    <x v="5"/>
    <n v="14"/>
    <n v="222.6"/>
    <n v="6.25E-2"/>
    <n v="6.25E-2"/>
    <n v="13.9125"/>
  </r>
  <r>
    <s v="nonprofit"/>
    <n v="4223"/>
    <x v="2"/>
    <x v="42"/>
    <n v="19"/>
    <n v="1330"/>
    <n v="0.04"/>
    <n v="0"/>
    <n v="0"/>
  </r>
  <r>
    <s v="profit"/>
    <n v="4224"/>
    <x v="1"/>
    <x v="17"/>
    <n v="25"/>
    <n v="1226.25"/>
    <n v="7.0000000000000007E-2"/>
    <n v="7.0000000000000007E-2"/>
    <n v="85.837500000000006"/>
  </r>
  <r>
    <s v="profit"/>
    <n v="4225"/>
    <x v="6"/>
    <x v="12"/>
    <n v="35"/>
    <n v="2275"/>
    <n v="0.04"/>
    <n v="0.04"/>
    <n v="91"/>
  </r>
  <r>
    <s v="profit"/>
    <n v="4226"/>
    <x v="6"/>
    <x v="26"/>
    <n v="26"/>
    <n v="1723.8"/>
    <n v="0.04"/>
    <n v="0.04"/>
    <n v="68.951999999999998"/>
  </r>
  <r>
    <s v="profit"/>
    <n v="4227"/>
    <x v="1"/>
    <x v="14"/>
    <n v="10"/>
    <n v="463.5"/>
    <n v="0.06"/>
    <n v="0.06"/>
    <n v="27.81"/>
  </r>
  <r>
    <s v="profit"/>
    <n v="4228"/>
    <x v="1"/>
    <x v="41"/>
    <n v="35"/>
    <n v="1669.5"/>
    <n v="0.04"/>
    <n v="0.04"/>
    <n v="66.78"/>
  </r>
  <r>
    <s v="profit"/>
    <n v="4229"/>
    <x v="1"/>
    <x v="4"/>
    <n v="22"/>
    <n v="950.4"/>
    <n v="6.8750000000000006E-2"/>
    <n v="6.8750000000000006E-2"/>
    <n v="65.34"/>
  </r>
  <r>
    <s v="nonprofit"/>
    <n v="4230"/>
    <x v="7"/>
    <x v="9"/>
    <n v="19"/>
    <n v="2821.5"/>
    <n v="0.06"/>
    <n v="0"/>
    <n v="0"/>
  </r>
  <r>
    <s v="profit"/>
    <n v="4231"/>
    <x v="5"/>
    <x v="17"/>
    <n v="10"/>
    <n v="585"/>
    <n v="7.0000000000000007E-2"/>
    <n v="7.0000000000000007E-2"/>
    <n v="40.950000000000003"/>
  </r>
  <r>
    <s v="profit"/>
    <n v="4232"/>
    <x v="6"/>
    <x v="47"/>
    <n v="25"/>
    <n v="1478.75"/>
    <n v="5.7500000000000002E-2"/>
    <n v="5.7500000000000002E-2"/>
    <n v="85.028125000000003"/>
  </r>
  <r>
    <s v="nonprofit"/>
    <n v="4233"/>
    <x v="5"/>
    <x v="1"/>
    <n v="23"/>
    <n v="1584.7"/>
    <n v="0.06"/>
    <n v="0"/>
    <n v="0"/>
  </r>
  <r>
    <s v="profit"/>
    <n v="4234"/>
    <x v="2"/>
    <x v="18"/>
    <n v="25"/>
    <n v="1855"/>
    <n v="0.06"/>
    <n v="0.06"/>
    <n v="111.3"/>
  </r>
  <r>
    <s v="profit"/>
    <n v="4235"/>
    <x v="4"/>
    <x v="34"/>
    <n v="22"/>
    <n v="343.2"/>
    <n v="5.1249999999999997E-2"/>
    <n v="5.1249999999999997E-2"/>
    <n v="17.588999999999999"/>
  </r>
  <r>
    <s v="nonprofit"/>
    <n v="4236"/>
    <x v="3"/>
    <x v="25"/>
    <n v="17"/>
    <n v="1278.4000000000001"/>
    <n v="7.4999999999999997E-2"/>
    <n v="0"/>
    <n v="0"/>
  </r>
  <r>
    <s v="profit"/>
    <n v="4237"/>
    <x v="1"/>
    <x v="15"/>
    <n v="11"/>
    <n v="450.45"/>
    <n v="0.06"/>
    <n v="0.06"/>
    <n v="27.026999999999997"/>
  </r>
  <r>
    <s v="profit"/>
    <n v="4238"/>
    <x v="7"/>
    <x v="16"/>
    <n v="28"/>
    <n v="4116"/>
    <s v="None"/>
    <n v="0"/>
    <n v="0"/>
  </r>
  <r>
    <s v="profit"/>
    <n v="4239"/>
    <x v="7"/>
    <x v="26"/>
    <n v="23"/>
    <n v="3450"/>
    <n v="0.04"/>
    <n v="0.04"/>
    <n v="138"/>
  </r>
  <r>
    <s v="profit"/>
    <n v="4240"/>
    <x v="6"/>
    <x v="2"/>
    <n v="14"/>
    <n v="991.9"/>
    <n v="7.0000000000000007E-2"/>
    <n v="7.0000000000000007E-2"/>
    <n v="69.433000000000007"/>
  </r>
  <r>
    <s v="profit"/>
    <n v="4241"/>
    <x v="4"/>
    <x v="20"/>
    <n v="17"/>
    <n v="252.45"/>
    <n v="0.06"/>
    <n v="0.06"/>
    <n v="15.146999999999998"/>
  </r>
  <r>
    <s v="profit"/>
    <n v="4242"/>
    <x v="2"/>
    <x v="21"/>
    <n v="23"/>
    <n v="1674.4"/>
    <n v="7.0000000000000007E-2"/>
    <n v="7.0000000000000007E-2"/>
    <n v="117.20800000000001"/>
  </r>
  <r>
    <s v="profit"/>
    <n v="4243"/>
    <x v="2"/>
    <x v="25"/>
    <n v="17"/>
    <n v="1071"/>
    <n v="7.4999999999999997E-2"/>
    <n v="7.4999999999999997E-2"/>
    <n v="80.325000000000003"/>
  </r>
  <r>
    <s v="profit"/>
    <n v="4244"/>
    <x v="6"/>
    <x v="44"/>
    <n v="30"/>
    <n v="1950"/>
    <n v="4.7500000000000001E-2"/>
    <n v="4.7500000000000001E-2"/>
    <n v="92.625"/>
  </r>
  <r>
    <s v="profit"/>
    <n v="4245"/>
    <x v="1"/>
    <x v="27"/>
    <n v="23"/>
    <n v="1107.45"/>
    <n v="0.04"/>
    <n v="0.04"/>
    <n v="44.298000000000002"/>
  </r>
  <r>
    <s v="profit"/>
    <n v="4246"/>
    <x v="3"/>
    <x v="26"/>
    <n v="23"/>
    <n v="1987.2"/>
    <n v="0.04"/>
    <n v="0.04"/>
    <n v="79.488"/>
  </r>
  <r>
    <s v="profit"/>
    <n v="4247"/>
    <x v="7"/>
    <x v="33"/>
    <n v="22"/>
    <n v="3168"/>
    <n v="0.05"/>
    <n v="0.05"/>
    <n v="158.4"/>
  </r>
  <r>
    <s v="profit"/>
    <n v="4248"/>
    <x v="2"/>
    <x v="41"/>
    <n v="21"/>
    <n v="1440.6"/>
    <n v="0.04"/>
    <n v="0.04"/>
    <n v="57.623999999999995"/>
  </r>
  <r>
    <s v="profit"/>
    <n v="4249"/>
    <x v="5"/>
    <x v="40"/>
    <n v="29"/>
    <n v="2054.65"/>
    <n v="0.06"/>
    <n v="0.06"/>
    <n v="123.279"/>
  </r>
  <r>
    <s v="profit"/>
    <n v="4250"/>
    <x v="0"/>
    <x v="6"/>
    <n v="16"/>
    <n v="3427.2"/>
    <n v="7.0000000000000007E-2"/>
    <n v="7.0000000000000007E-2"/>
    <n v="239.904"/>
  </r>
  <r>
    <s v="profit"/>
    <n v="4251"/>
    <x v="6"/>
    <x v="15"/>
    <n v="14"/>
    <n v="864.5"/>
    <n v="0.06"/>
    <n v="0.06"/>
    <n v="51.87"/>
  </r>
  <r>
    <s v="nonprofit"/>
    <n v="4252"/>
    <x v="5"/>
    <x v="50"/>
    <n v="26"/>
    <n v="1774.5"/>
    <n v="0.06"/>
    <n v="0"/>
    <n v="0"/>
  </r>
  <r>
    <s v="profit"/>
    <n v="4253"/>
    <x v="5"/>
    <x v="34"/>
    <n v="10"/>
    <n v="650"/>
    <n v="5.1249999999999997E-2"/>
    <n v="5.1249999999999997E-2"/>
    <n v="33.3125"/>
  </r>
  <r>
    <s v="profit"/>
    <n v="4254"/>
    <x v="4"/>
    <x v="13"/>
    <n v="10"/>
    <n v="154.5"/>
    <n v="4.4999999999999998E-2"/>
    <n v="4.4999999999999998E-2"/>
    <n v="6.9524999999999997"/>
  </r>
  <r>
    <s v="profit"/>
    <n v="4255"/>
    <x v="0"/>
    <x v="24"/>
    <n v="28"/>
    <n v="5644.8"/>
    <n v="0.06"/>
    <n v="0.06"/>
    <n v="338.68799999999999"/>
  </r>
  <r>
    <s v="profit"/>
    <n v="4256"/>
    <x v="3"/>
    <x v="36"/>
    <n v="29"/>
    <n v="2552"/>
    <s v="None"/>
    <n v="0"/>
    <n v="0"/>
  </r>
  <r>
    <s v="profit"/>
    <n v="4257"/>
    <x v="1"/>
    <x v="26"/>
    <n v="23"/>
    <n v="1076.4000000000001"/>
    <n v="0.04"/>
    <n v="0.04"/>
    <n v="43.056000000000004"/>
  </r>
  <r>
    <s v="profit"/>
    <n v="4258"/>
    <x v="6"/>
    <x v="22"/>
    <n v="27"/>
    <n v="1614.6"/>
    <n v="0.04"/>
    <n v="0.04"/>
    <n v="64.584000000000003"/>
  </r>
  <r>
    <s v="profit"/>
    <n v="4259"/>
    <x v="7"/>
    <x v="27"/>
    <n v="28"/>
    <n v="4200"/>
    <n v="0.04"/>
    <n v="0.04"/>
    <n v="168"/>
  </r>
  <r>
    <s v="nonprofit"/>
    <n v="4260"/>
    <x v="3"/>
    <x v="10"/>
    <n v="27"/>
    <n v="2311.1999999999998"/>
    <s v="None"/>
    <n v="0"/>
    <n v="0"/>
  </r>
  <r>
    <s v="profit"/>
    <n v="4261"/>
    <x v="6"/>
    <x v="25"/>
    <n v="34"/>
    <n v="2431"/>
    <n v="7.4999999999999997E-2"/>
    <n v="7.4999999999999997E-2"/>
    <n v="182.32499999999999"/>
  </r>
  <r>
    <s v="profit"/>
    <n v="4262"/>
    <x v="5"/>
    <x v="39"/>
    <n v="19"/>
    <n v="1247.3499999999999"/>
    <n v="6.5000000000000002E-2"/>
    <n v="6.5000000000000002E-2"/>
    <n v="81.077749999999995"/>
  </r>
  <r>
    <s v="profit"/>
    <n v="4263"/>
    <x v="4"/>
    <x v="35"/>
    <n v="21"/>
    <n v="286.64999999999998"/>
    <n v="5.7500000000000002E-2"/>
    <n v="5.7500000000000002E-2"/>
    <n v="16.482375000000001"/>
  </r>
  <r>
    <s v="nonprofit"/>
    <n v="4264"/>
    <x v="4"/>
    <x v="24"/>
    <n v="35"/>
    <n v="493.5"/>
    <n v="0.06"/>
    <n v="0"/>
    <n v="0"/>
  </r>
  <r>
    <s v="profit"/>
    <n v="4265"/>
    <x v="2"/>
    <x v="34"/>
    <n v="16"/>
    <n v="1220.8"/>
    <n v="5.1249999999999997E-2"/>
    <n v="5.1249999999999997E-2"/>
    <n v="62.565999999999995"/>
  </r>
  <r>
    <s v="profit"/>
    <n v="4266"/>
    <x v="5"/>
    <x v="9"/>
    <n v="31"/>
    <n v="2015"/>
    <n v="0.06"/>
    <n v="0.06"/>
    <n v="120.89999999999999"/>
  </r>
  <r>
    <s v="profit"/>
    <n v="4267"/>
    <x v="4"/>
    <x v="21"/>
    <n v="34"/>
    <n v="484.5"/>
    <n v="7.0000000000000007E-2"/>
    <n v="7.0000000000000007E-2"/>
    <n v="33.915000000000006"/>
  </r>
  <r>
    <s v="profit"/>
    <n v="4268"/>
    <x v="7"/>
    <x v="30"/>
    <n v="35"/>
    <n v="5722.5"/>
    <n v="6.3500000000000001E-2"/>
    <n v="6.3500000000000001E-2"/>
    <n v="363.37875000000003"/>
  </r>
  <r>
    <s v="profit"/>
    <n v="4269"/>
    <x v="6"/>
    <x v="43"/>
    <n v="32"/>
    <n v="1934.4"/>
    <n v="6.5000000000000002E-2"/>
    <n v="6.5000000000000002E-2"/>
    <n v="125.736"/>
  </r>
  <r>
    <s v="profit"/>
    <n v="4270"/>
    <x v="4"/>
    <x v="21"/>
    <n v="29"/>
    <n v="448.05"/>
    <n v="7.0000000000000007E-2"/>
    <n v="7.0000000000000007E-2"/>
    <n v="31.363500000000005"/>
  </r>
  <r>
    <s v="profit"/>
    <n v="4271"/>
    <x v="3"/>
    <x v="38"/>
    <n v="25"/>
    <n v="1940"/>
    <n v="0.04"/>
    <n v="0.04"/>
    <n v="77.600000000000009"/>
  </r>
  <r>
    <s v="profit"/>
    <n v="4272"/>
    <x v="7"/>
    <x v="15"/>
    <n v="29"/>
    <n v="4654.5"/>
    <n v="0.06"/>
    <n v="0.06"/>
    <n v="279.27"/>
  </r>
  <r>
    <s v="nonprofit"/>
    <n v="4273"/>
    <x v="2"/>
    <x v="35"/>
    <n v="15"/>
    <n v="987"/>
    <n v="5.7500000000000002E-2"/>
    <n v="0"/>
    <n v="0"/>
  </r>
  <r>
    <s v="profit"/>
    <n v="4274"/>
    <x v="2"/>
    <x v="49"/>
    <n v="30"/>
    <n v="2037"/>
    <s v="None"/>
    <n v="0"/>
    <n v="0"/>
  </r>
  <r>
    <s v="profit"/>
    <n v="4275"/>
    <x v="5"/>
    <x v="6"/>
    <n v="33"/>
    <n v="2295.15"/>
    <n v="7.0000000000000007E-2"/>
    <n v="7.0000000000000007E-2"/>
    <n v="160.66050000000001"/>
  </r>
  <r>
    <s v="profit"/>
    <n v="4276"/>
    <x v="7"/>
    <x v="48"/>
    <n v="35"/>
    <n v="4935"/>
    <n v="5.2999999999999999E-2"/>
    <n v="5.2999999999999999E-2"/>
    <n v="261.55500000000001"/>
  </r>
  <r>
    <s v="profit"/>
    <n v="4277"/>
    <x v="5"/>
    <x v="20"/>
    <n v="15"/>
    <n v="1033.5"/>
    <n v="0.06"/>
    <n v="0.06"/>
    <n v="62.01"/>
  </r>
  <r>
    <s v="nonprofit"/>
    <n v="4278"/>
    <x v="5"/>
    <x v="6"/>
    <n v="20"/>
    <n v="1183"/>
    <n v="7.0000000000000007E-2"/>
    <n v="0"/>
    <n v="0"/>
  </r>
  <r>
    <s v="profit"/>
    <n v="4279"/>
    <x v="6"/>
    <x v="1"/>
    <n v="23"/>
    <n v="1360.45"/>
    <n v="0.06"/>
    <n v="0.06"/>
    <n v="81.626999999999995"/>
  </r>
  <r>
    <s v="profit"/>
    <n v="4280"/>
    <x v="5"/>
    <x v="31"/>
    <n v="15"/>
    <n v="897"/>
    <n v="5.5E-2"/>
    <n v="5.5E-2"/>
    <n v="49.335000000000001"/>
  </r>
  <r>
    <s v="profit"/>
    <n v="4281"/>
    <x v="0"/>
    <x v="49"/>
    <n v="29"/>
    <n v="6029.1"/>
    <s v="None"/>
    <n v="0"/>
    <n v="0"/>
  </r>
  <r>
    <s v="profit"/>
    <n v="4282"/>
    <x v="7"/>
    <x v="6"/>
    <n v="17"/>
    <n v="2754"/>
    <n v="7.0000000000000007E-2"/>
    <n v="7.0000000000000007E-2"/>
    <n v="192.78000000000003"/>
  </r>
  <r>
    <s v="nonprofit"/>
    <n v="4283"/>
    <x v="4"/>
    <x v="46"/>
    <n v="17"/>
    <n v="280.5"/>
    <n v="0.06"/>
    <n v="0"/>
    <n v="0"/>
  </r>
  <r>
    <s v="profit"/>
    <n v="4284"/>
    <x v="3"/>
    <x v="10"/>
    <n v="32"/>
    <n v="2688"/>
    <s v="None"/>
    <n v="0"/>
    <n v="0"/>
  </r>
  <r>
    <s v="profit"/>
    <n v="4285"/>
    <x v="1"/>
    <x v="11"/>
    <n v="21"/>
    <n v="1020.6"/>
    <n v="5.9499999999999997E-2"/>
    <n v="5.9499999999999997E-2"/>
    <n v="60.725699999999996"/>
  </r>
  <r>
    <s v="profit"/>
    <n v="4286"/>
    <x v="4"/>
    <x v="11"/>
    <n v="20"/>
    <n v="312"/>
    <n v="5.9499999999999997E-2"/>
    <n v="5.9499999999999997E-2"/>
    <n v="18.564"/>
  </r>
  <r>
    <s v="profit"/>
    <n v="4287"/>
    <x v="5"/>
    <x v="8"/>
    <n v="31"/>
    <n v="2216.5"/>
    <n v="5.6000000000000001E-2"/>
    <n v="5.6000000000000001E-2"/>
    <n v="124.12400000000001"/>
  </r>
  <r>
    <s v="profit"/>
    <n v="4288"/>
    <x v="5"/>
    <x v="27"/>
    <n v="20"/>
    <n v="1248"/>
    <n v="0.04"/>
    <n v="0.04"/>
    <n v="49.92"/>
  </r>
  <r>
    <s v="profit"/>
    <n v="4289"/>
    <x v="3"/>
    <x v="45"/>
    <n v="10"/>
    <n v="784"/>
    <n v="2.9000000000000001E-2"/>
    <n v="2.9000000000000001E-2"/>
    <n v="22.736000000000001"/>
  </r>
  <r>
    <s v="profit"/>
    <n v="4290"/>
    <x v="3"/>
    <x v="29"/>
    <n v="11"/>
    <n v="959.2"/>
    <n v="6.8500000000000005E-2"/>
    <n v="6.8500000000000005E-2"/>
    <n v="65.705200000000005"/>
  </r>
  <r>
    <s v="profit"/>
    <n v="4291"/>
    <x v="7"/>
    <x v="42"/>
    <n v="28"/>
    <n v="4074"/>
    <n v="0.04"/>
    <n v="0.04"/>
    <n v="162.96"/>
  </r>
  <r>
    <s v="profit"/>
    <n v="4292"/>
    <x v="6"/>
    <x v="30"/>
    <n v="21"/>
    <n v="1255.8"/>
    <n v="6.3500000000000001E-2"/>
    <n v="6.3500000000000001E-2"/>
    <n v="79.743300000000005"/>
  </r>
  <r>
    <s v="nonprofit"/>
    <n v="4293"/>
    <x v="3"/>
    <x v="19"/>
    <n v="32"/>
    <n v="2662.4"/>
    <n v="5.5E-2"/>
    <n v="0"/>
    <n v="0"/>
  </r>
  <r>
    <s v="profit"/>
    <n v="4294"/>
    <x v="3"/>
    <x v="49"/>
    <n v="35"/>
    <n v="2716"/>
    <s v="None"/>
    <n v="0"/>
    <n v="0"/>
  </r>
  <r>
    <s v="profit"/>
    <n v="4295"/>
    <x v="3"/>
    <x v="32"/>
    <n v="30"/>
    <n v="2304"/>
    <n v="6.25E-2"/>
    <n v="6.25E-2"/>
    <n v="144"/>
  </r>
  <r>
    <s v="profit"/>
    <n v="4296"/>
    <x v="0"/>
    <x v="48"/>
    <n v="23"/>
    <n v="5264.7"/>
    <n v="5.2999999999999999E-2"/>
    <n v="5.2999999999999999E-2"/>
    <n v="279.02909999999997"/>
  </r>
  <r>
    <s v="profit"/>
    <n v="4297"/>
    <x v="2"/>
    <x v="4"/>
    <n v="30"/>
    <n v="2079"/>
    <n v="6.8750000000000006E-2"/>
    <n v="6.8750000000000006E-2"/>
    <n v="142.93125000000001"/>
  </r>
  <r>
    <s v="nonprofit"/>
    <n v="4298"/>
    <x v="1"/>
    <x v="22"/>
    <n v="10"/>
    <n v="418.5"/>
    <n v="0.04"/>
    <n v="0"/>
    <n v="0"/>
  </r>
  <r>
    <s v="profit"/>
    <n v="4299"/>
    <x v="3"/>
    <x v="30"/>
    <n v="11"/>
    <n v="924"/>
    <n v="6.3500000000000001E-2"/>
    <n v="6.3500000000000001E-2"/>
    <n v="58.673999999999999"/>
  </r>
  <r>
    <s v="profit"/>
    <n v="4300"/>
    <x v="4"/>
    <x v="40"/>
    <n v="34"/>
    <n v="489.6"/>
    <n v="0.06"/>
    <n v="0.06"/>
    <n v="29.376000000000001"/>
  </r>
  <r>
    <s v="profit"/>
    <n v="4301"/>
    <x v="5"/>
    <x v="37"/>
    <n v="33"/>
    <n v="2359.5"/>
    <n v="7.0000000000000007E-2"/>
    <n v="7.0000000000000007E-2"/>
    <n v="165.16500000000002"/>
  </r>
  <r>
    <s v="profit"/>
    <n v="4302"/>
    <x v="0"/>
    <x v="0"/>
    <n v="35"/>
    <n v="7203"/>
    <n v="6.25E-2"/>
    <n v="6.25E-2"/>
    <n v="450.1875"/>
  </r>
  <r>
    <s v="profit"/>
    <n v="4303"/>
    <x v="2"/>
    <x v="23"/>
    <n v="25"/>
    <n v="1767.5"/>
    <n v="0.05"/>
    <n v="0.05"/>
    <n v="88.375"/>
  </r>
  <r>
    <s v="profit"/>
    <n v="4304"/>
    <x v="0"/>
    <x v="46"/>
    <n v="13"/>
    <n v="2620.8000000000002"/>
    <n v="0.06"/>
    <n v="0.06"/>
    <n v="157.24800000000002"/>
  </r>
  <r>
    <s v="profit"/>
    <n v="4305"/>
    <x v="3"/>
    <x v="22"/>
    <n v="10"/>
    <n v="776"/>
    <n v="0.04"/>
    <n v="0.04"/>
    <n v="31.04"/>
  </r>
  <r>
    <s v="profit"/>
    <n v="4306"/>
    <x v="2"/>
    <x v="39"/>
    <n v="26"/>
    <n v="1911"/>
    <n v="6.5000000000000002E-2"/>
    <n v="6.5000000000000002E-2"/>
    <n v="124.215"/>
  </r>
  <r>
    <s v="nonprofit"/>
    <n v="4307"/>
    <x v="5"/>
    <x v="20"/>
    <n v="25"/>
    <n v="1738.75"/>
    <n v="0.06"/>
    <n v="0"/>
    <n v="0"/>
  </r>
  <r>
    <s v="profit"/>
    <n v="4308"/>
    <x v="0"/>
    <x v="28"/>
    <n v="35"/>
    <n v="6688.5"/>
    <s v="None"/>
    <n v="0"/>
    <n v="0"/>
  </r>
  <r>
    <s v="profit"/>
    <n v="4309"/>
    <x v="0"/>
    <x v="11"/>
    <n v="26"/>
    <n v="5842.2"/>
    <n v="5.9499999999999997E-2"/>
    <n v="5.9499999999999997E-2"/>
    <n v="347.61089999999996"/>
  </r>
  <r>
    <s v="profit"/>
    <n v="4310"/>
    <x v="5"/>
    <x v="32"/>
    <n v="30"/>
    <n v="1911"/>
    <n v="6.25E-2"/>
    <n v="6.25E-2"/>
    <n v="119.4375"/>
  </r>
  <r>
    <s v="profit"/>
    <n v="4311"/>
    <x v="2"/>
    <x v="26"/>
    <n v="14"/>
    <n v="940.8"/>
    <n v="0.04"/>
    <n v="0.04"/>
    <n v="37.631999999999998"/>
  </r>
  <r>
    <s v="profit"/>
    <n v="4312"/>
    <x v="6"/>
    <x v="7"/>
    <n v="19"/>
    <n v="1173.25"/>
    <n v="4.2250000000000003E-2"/>
    <n v="4.2250000000000003E-2"/>
    <n v="49.569812500000005"/>
  </r>
  <r>
    <s v="profit"/>
    <n v="4313"/>
    <x v="2"/>
    <x v="13"/>
    <n v="15"/>
    <n v="955.5"/>
    <n v="4.4999999999999998E-2"/>
    <n v="4.4999999999999998E-2"/>
    <n v="42.997499999999995"/>
  </r>
  <r>
    <s v="nonprofit"/>
    <n v="4314"/>
    <x v="1"/>
    <x v="7"/>
    <n v="17"/>
    <n v="711.45"/>
    <n v="4.2250000000000003E-2"/>
    <n v="0"/>
    <n v="0"/>
  </r>
  <r>
    <s v="profit"/>
    <n v="4315"/>
    <x v="3"/>
    <x v="0"/>
    <n v="13"/>
    <n v="967.2"/>
    <n v="6.25E-2"/>
    <n v="6.25E-2"/>
    <n v="60.45"/>
  </r>
  <r>
    <s v="profit"/>
    <n v="4316"/>
    <x v="0"/>
    <x v="22"/>
    <n v="31"/>
    <n v="6119.4"/>
    <n v="0.04"/>
    <n v="0.04"/>
    <n v="244.77599999999998"/>
  </r>
  <r>
    <s v="profit"/>
    <n v="4317"/>
    <x v="4"/>
    <x v="14"/>
    <n v="17"/>
    <n v="249.9"/>
    <n v="0.06"/>
    <n v="0.06"/>
    <n v="14.994"/>
  </r>
  <r>
    <s v="profit"/>
    <n v="4318"/>
    <x v="0"/>
    <x v="29"/>
    <n v="12"/>
    <n v="2646"/>
    <n v="6.8500000000000005E-2"/>
    <n v="6.8500000000000005E-2"/>
    <n v="181.251"/>
  </r>
  <r>
    <s v="profit"/>
    <n v="4319"/>
    <x v="1"/>
    <x v="28"/>
    <n v="30"/>
    <n v="1323"/>
    <s v="None"/>
    <n v="0"/>
    <n v="0"/>
  </r>
  <r>
    <s v="profit"/>
    <n v="4320"/>
    <x v="5"/>
    <x v="8"/>
    <n v="25"/>
    <n v="1511.25"/>
    <n v="5.6000000000000001E-2"/>
    <n v="5.6000000000000001E-2"/>
    <n v="84.63"/>
  </r>
  <r>
    <s v="profit"/>
    <n v="4321"/>
    <x v="0"/>
    <x v="28"/>
    <n v="28"/>
    <n v="6468"/>
    <s v="None"/>
    <n v="0"/>
    <n v="0"/>
  </r>
  <r>
    <s v="profit"/>
    <n v="4322"/>
    <x v="2"/>
    <x v="0"/>
    <n v="15"/>
    <n v="1155"/>
    <n v="6.25E-2"/>
    <n v="6.25E-2"/>
    <n v="72.1875"/>
  </r>
  <r>
    <s v="profit"/>
    <n v="4323"/>
    <x v="2"/>
    <x v="22"/>
    <n v="22"/>
    <n v="1401.4"/>
    <n v="0.04"/>
    <n v="0.04"/>
    <n v="56.056000000000004"/>
  </r>
  <r>
    <s v="profit"/>
    <n v="4324"/>
    <x v="1"/>
    <x v="39"/>
    <n v="22"/>
    <n v="900.9"/>
    <n v="6.5000000000000002E-2"/>
    <n v="6.5000000000000002E-2"/>
    <n v="58.558500000000002"/>
  </r>
  <r>
    <s v="profit"/>
    <n v="4325"/>
    <x v="3"/>
    <x v="22"/>
    <n v="35"/>
    <n v="2912"/>
    <n v="0.04"/>
    <n v="0.04"/>
    <n v="116.48"/>
  </r>
  <r>
    <s v="profit"/>
    <n v="4326"/>
    <x v="5"/>
    <x v="8"/>
    <n v="17"/>
    <n v="1127.0999999999999"/>
    <n v="5.6000000000000001E-2"/>
    <n v="5.6000000000000001E-2"/>
    <n v="63.117599999999996"/>
  </r>
  <r>
    <s v="profit"/>
    <n v="4327"/>
    <x v="4"/>
    <x v="4"/>
    <n v="11"/>
    <n v="178.2"/>
    <n v="6.8750000000000006E-2"/>
    <n v="6.8750000000000006E-2"/>
    <n v="12.251250000000001"/>
  </r>
  <r>
    <s v="profit"/>
    <n v="4328"/>
    <x v="3"/>
    <x v="16"/>
    <n v="14"/>
    <n v="1052.8"/>
    <s v="None"/>
    <n v="0"/>
    <n v="0"/>
  </r>
  <r>
    <s v="profit"/>
    <n v="4329"/>
    <x v="1"/>
    <x v="22"/>
    <n v="26"/>
    <n v="1053"/>
    <n v="0.04"/>
    <n v="0.04"/>
    <n v="42.12"/>
  </r>
  <r>
    <s v="profit"/>
    <n v="4330"/>
    <x v="1"/>
    <x v="48"/>
    <n v="34"/>
    <n v="1606.5"/>
    <n v="5.2999999999999999E-2"/>
    <n v="5.2999999999999999E-2"/>
    <n v="85.144499999999994"/>
  </r>
  <r>
    <s v="profit"/>
    <n v="4331"/>
    <x v="6"/>
    <x v="19"/>
    <n v="22"/>
    <n v="1515.8"/>
    <n v="5.5E-2"/>
    <n v="5.5E-2"/>
    <n v="83.369"/>
  </r>
  <r>
    <s v="profit"/>
    <n v="4332"/>
    <x v="4"/>
    <x v="32"/>
    <n v="13"/>
    <n v="191.1"/>
    <n v="6.25E-2"/>
    <n v="6.25E-2"/>
    <n v="11.94375"/>
  </r>
  <r>
    <s v="nonprofit"/>
    <n v="4333"/>
    <x v="6"/>
    <x v="44"/>
    <n v="17"/>
    <n v="994.5"/>
    <n v="4.7500000000000001E-2"/>
    <n v="0"/>
    <n v="0"/>
  </r>
  <r>
    <s v="profit"/>
    <n v="4334"/>
    <x v="4"/>
    <x v="12"/>
    <n v="34"/>
    <n v="510"/>
    <n v="0.04"/>
    <n v="0.04"/>
    <n v="20.400000000000002"/>
  </r>
  <r>
    <s v="nonprofit"/>
    <n v="4335"/>
    <x v="4"/>
    <x v="3"/>
    <n v="27"/>
    <n v="368.55"/>
    <n v="6.1499999999999999E-2"/>
    <n v="0"/>
    <n v="0"/>
  </r>
  <r>
    <s v="profit"/>
    <n v="4336"/>
    <x v="0"/>
    <x v="0"/>
    <n v="26"/>
    <n v="6006"/>
    <n v="6.25E-2"/>
    <n v="6.25E-2"/>
    <n v="375.375"/>
  </r>
  <r>
    <s v="profit"/>
    <n v="4337"/>
    <x v="0"/>
    <x v="49"/>
    <n v="35"/>
    <n v="7570.5"/>
    <s v="None"/>
    <n v="0"/>
    <n v="0"/>
  </r>
  <r>
    <s v="profit"/>
    <n v="4338"/>
    <x v="6"/>
    <x v="19"/>
    <n v="27"/>
    <n v="1579.5"/>
    <n v="5.5E-2"/>
    <n v="5.5E-2"/>
    <n v="86.872500000000002"/>
  </r>
  <r>
    <s v="profit"/>
    <n v="4339"/>
    <x v="7"/>
    <x v="17"/>
    <n v="26"/>
    <n v="3510"/>
    <n v="7.0000000000000007E-2"/>
    <n v="7.0000000000000007E-2"/>
    <n v="245.70000000000002"/>
  </r>
  <r>
    <s v="profit"/>
    <n v="4340"/>
    <x v="1"/>
    <x v="38"/>
    <n v="23"/>
    <n v="1003.95"/>
    <n v="0.04"/>
    <n v="0.04"/>
    <n v="40.158000000000001"/>
  </r>
  <r>
    <s v="profit"/>
    <n v="4341"/>
    <x v="4"/>
    <x v="8"/>
    <n v="34"/>
    <n v="499.8"/>
    <n v="5.6000000000000001E-2"/>
    <n v="5.6000000000000001E-2"/>
    <n v="27.988800000000001"/>
  </r>
  <r>
    <s v="profit"/>
    <n v="4342"/>
    <x v="3"/>
    <x v="39"/>
    <n v="35"/>
    <n v="2576"/>
    <n v="6.5000000000000002E-2"/>
    <n v="6.5000000000000002E-2"/>
    <n v="167.44"/>
  </r>
  <r>
    <s v="profit"/>
    <n v="4343"/>
    <x v="2"/>
    <x v="36"/>
    <n v="24"/>
    <n v="1814.4"/>
    <s v="None"/>
    <n v="0"/>
    <n v="0"/>
  </r>
  <r>
    <s v="profit"/>
    <n v="4344"/>
    <x v="0"/>
    <x v="47"/>
    <n v="21"/>
    <n v="4101.3"/>
    <n v="5.7500000000000002E-2"/>
    <n v="5.7500000000000002E-2"/>
    <n v="235.82475000000002"/>
  </r>
  <r>
    <s v="profit"/>
    <n v="4345"/>
    <x v="3"/>
    <x v="37"/>
    <n v="18"/>
    <n v="1324.8"/>
    <n v="7.0000000000000007E-2"/>
    <n v="7.0000000000000007E-2"/>
    <n v="92.736000000000004"/>
  </r>
  <r>
    <s v="profit"/>
    <n v="4346"/>
    <x v="7"/>
    <x v="20"/>
    <n v="19"/>
    <n v="2878.5"/>
    <n v="0.06"/>
    <n v="0.06"/>
    <n v="172.70999999999998"/>
  </r>
  <r>
    <s v="profit"/>
    <n v="4347"/>
    <x v="2"/>
    <x v="10"/>
    <n v="34"/>
    <n v="2332.4"/>
    <s v="None"/>
    <n v="0"/>
    <n v="0"/>
  </r>
  <r>
    <s v="nonprofit"/>
    <n v="4348"/>
    <x v="3"/>
    <x v="32"/>
    <n v="14"/>
    <n v="1142.4000000000001"/>
    <n v="6.25E-2"/>
    <n v="0"/>
    <n v="0"/>
  </r>
  <r>
    <s v="nonprofit"/>
    <n v="4349"/>
    <x v="0"/>
    <x v="23"/>
    <n v="28"/>
    <n v="6350.4"/>
    <n v="0.05"/>
    <n v="0"/>
    <n v="0"/>
  </r>
  <r>
    <s v="nonprofit"/>
    <n v="4350"/>
    <x v="5"/>
    <x v="0"/>
    <n v="27"/>
    <n v="1737.45"/>
    <n v="6.25E-2"/>
    <n v="0"/>
    <n v="0"/>
  </r>
  <r>
    <s v="profit"/>
    <n v="4351"/>
    <x v="7"/>
    <x v="47"/>
    <n v="32"/>
    <n v="4656"/>
    <n v="5.7500000000000002E-2"/>
    <n v="5.7500000000000002E-2"/>
    <n v="267.72000000000003"/>
  </r>
  <r>
    <s v="profit"/>
    <n v="4352"/>
    <x v="1"/>
    <x v="45"/>
    <n v="19"/>
    <n v="897.75"/>
    <n v="2.9000000000000001E-2"/>
    <n v="2.9000000000000001E-2"/>
    <n v="26.034750000000003"/>
  </r>
  <r>
    <s v="profit"/>
    <n v="4353"/>
    <x v="2"/>
    <x v="30"/>
    <n v="22"/>
    <n v="1478.4"/>
    <n v="6.3500000000000001E-2"/>
    <n v="6.3500000000000001E-2"/>
    <n v="93.878400000000013"/>
  </r>
  <r>
    <s v="profit"/>
    <n v="4354"/>
    <x v="0"/>
    <x v="3"/>
    <n v="19"/>
    <n v="3870.3"/>
    <n v="6.1499999999999999E-2"/>
    <n v="6.1499999999999999E-2"/>
    <n v="238.02345"/>
  </r>
  <r>
    <s v="profit"/>
    <n v="4355"/>
    <x v="5"/>
    <x v="26"/>
    <n v="14"/>
    <n v="891.8"/>
    <n v="0.04"/>
    <n v="0.04"/>
    <n v="35.671999999999997"/>
  </r>
  <r>
    <s v="profit"/>
    <n v="4356"/>
    <x v="6"/>
    <x v="23"/>
    <n v="27"/>
    <n v="1877.85"/>
    <n v="0.05"/>
    <n v="0.05"/>
    <n v="93.892499999999998"/>
  </r>
  <r>
    <s v="profit"/>
    <n v="4357"/>
    <x v="3"/>
    <x v="40"/>
    <n v="35"/>
    <n v="2856"/>
    <n v="0.06"/>
    <n v="0.06"/>
    <n v="171.35999999999999"/>
  </r>
  <r>
    <s v="profit"/>
    <n v="4358"/>
    <x v="1"/>
    <x v="4"/>
    <n v="26"/>
    <n v="1088.0999999999999"/>
    <n v="6.8750000000000006E-2"/>
    <n v="6.8750000000000006E-2"/>
    <n v="74.806875000000005"/>
  </r>
  <r>
    <s v="profit"/>
    <n v="4359"/>
    <x v="0"/>
    <x v="11"/>
    <n v="12"/>
    <n v="2419.1999999999998"/>
    <n v="5.9499999999999997E-2"/>
    <n v="5.9499999999999997E-2"/>
    <n v="143.94239999999999"/>
  </r>
  <r>
    <s v="profit"/>
    <n v="4360"/>
    <x v="1"/>
    <x v="45"/>
    <n v="16"/>
    <n v="720"/>
    <n v="2.9000000000000001E-2"/>
    <n v="2.9000000000000001E-2"/>
    <n v="20.880000000000003"/>
  </r>
  <r>
    <s v="nonprofit"/>
    <n v="4361"/>
    <x v="4"/>
    <x v="23"/>
    <n v="15"/>
    <n v="243"/>
    <n v="0.05"/>
    <n v="0"/>
    <n v="0"/>
  </r>
  <r>
    <s v="profit"/>
    <n v="4362"/>
    <x v="3"/>
    <x v="50"/>
    <n v="33"/>
    <n v="2745.6"/>
    <n v="0.06"/>
    <n v="0.06"/>
    <n v="164.73599999999999"/>
  </r>
  <r>
    <s v="profit"/>
    <n v="4363"/>
    <x v="6"/>
    <x v="23"/>
    <n v="24"/>
    <n v="1622.4"/>
    <n v="0.05"/>
    <n v="0.05"/>
    <n v="81.12"/>
  </r>
  <r>
    <s v="profit"/>
    <n v="4364"/>
    <x v="5"/>
    <x v="45"/>
    <n v="16"/>
    <n v="1092"/>
    <n v="2.9000000000000001E-2"/>
    <n v="2.9000000000000001E-2"/>
    <n v="31.668000000000003"/>
  </r>
  <r>
    <s v="profit"/>
    <n v="4365"/>
    <x v="7"/>
    <x v="50"/>
    <n v="10"/>
    <n v="1440"/>
    <n v="0.06"/>
    <n v="0.06"/>
    <n v="86.399999999999991"/>
  </r>
  <r>
    <s v="profit"/>
    <n v="4366"/>
    <x v="7"/>
    <x v="38"/>
    <n v="34"/>
    <n v="5049"/>
    <n v="0.04"/>
    <n v="0.04"/>
    <n v="201.96"/>
  </r>
  <r>
    <s v="profit"/>
    <n v="4367"/>
    <x v="4"/>
    <x v="12"/>
    <n v="14"/>
    <n v="201.6"/>
    <n v="0.04"/>
    <n v="0.04"/>
    <n v="8.0640000000000001"/>
  </r>
  <r>
    <s v="profit"/>
    <n v="4368"/>
    <x v="3"/>
    <x v="5"/>
    <n v="32"/>
    <n v="2764.8"/>
    <n v="6.25E-2"/>
    <n v="6.25E-2"/>
    <n v="172.8"/>
  </r>
  <r>
    <s v="profit"/>
    <n v="4369"/>
    <x v="0"/>
    <x v="38"/>
    <n v="16"/>
    <n v="3460.8"/>
    <n v="0.04"/>
    <n v="0.04"/>
    <n v="138.43200000000002"/>
  </r>
  <r>
    <s v="nonprofit"/>
    <n v="4370"/>
    <x v="6"/>
    <x v="44"/>
    <n v="30"/>
    <n v="2047.5"/>
    <n v="4.7500000000000001E-2"/>
    <n v="0"/>
    <n v="0"/>
  </r>
  <r>
    <s v="profit"/>
    <n v="4371"/>
    <x v="1"/>
    <x v="19"/>
    <n v="23"/>
    <n v="993.6"/>
    <n v="5.5E-2"/>
    <n v="5.5E-2"/>
    <n v="54.648000000000003"/>
  </r>
  <r>
    <s v="profit"/>
    <n v="4372"/>
    <x v="3"/>
    <x v="50"/>
    <n v="15"/>
    <n v="1296"/>
    <n v="0.06"/>
    <n v="0.06"/>
    <n v="77.759999999999991"/>
  </r>
  <r>
    <s v="profit"/>
    <n v="4373"/>
    <x v="0"/>
    <x v="18"/>
    <n v="23"/>
    <n v="4540.2"/>
    <n v="0.06"/>
    <n v="0.06"/>
    <n v="272.41199999999998"/>
  </r>
  <r>
    <s v="profit"/>
    <n v="4374"/>
    <x v="7"/>
    <x v="10"/>
    <n v="17"/>
    <n v="2550"/>
    <s v="None"/>
    <n v="0"/>
    <n v="0"/>
  </r>
  <r>
    <s v="nonprofit"/>
    <n v="4375"/>
    <x v="4"/>
    <x v="19"/>
    <n v="16"/>
    <n v="228"/>
    <n v="5.5E-2"/>
    <n v="0"/>
    <n v="0"/>
  </r>
  <r>
    <s v="profit"/>
    <n v="4376"/>
    <x v="7"/>
    <x v="39"/>
    <n v="25"/>
    <n v="3450"/>
    <n v="6.5000000000000002E-2"/>
    <n v="6.5000000000000002E-2"/>
    <n v="224.25"/>
  </r>
  <r>
    <s v="nonprofit"/>
    <n v="4377"/>
    <x v="5"/>
    <x v="48"/>
    <n v="23"/>
    <n v="1450.15"/>
    <n v="5.2999999999999999E-2"/>
    <n v="0"/>
    <n v="0"/>
  </r>
  <r>
    <s v="profit"/>
    <n v="4378"/>
    <x v="4"/>
    <x v="13"/>
    <n v="34"/>
    <n v="515.1"/>
    <n v="4.4999999999999998E-2"/>
    <n v="4.4999999999999998E-2"/>
    <n v="23.179500000000001"/>
  </r>
  <r>
    <s v="profit"/>
    <n v="4379"/>
    <x v="5"/>
    <x v="18"/>
    <n v="27"/>
    <n v="1842.75"/>
    <n v="0.06"/>
    <n v="0.06"/>
    <n v="110.565"/>
  </r>
  <r>
    <s v="profit"/>
    <n v="4380"/>
    <x v="6"/>
    <x v="6"/>
    <n v="26"/>
    <n v="1673.1"/>
    <n v="7.0000000000000007E-2"/>
    <n v="7.0000000000000007E-2"/>
    <n v="117.117"/>
  </r>
  <r>
    <s v="profit"/>
    <n v="4381"/>
    <x v="6"/>
    <x v="37"/>
    <n v="21"/>
    <n v="1324.05"/>
    <n v="7.0000000000000007E-2"/>
    <n v="7.0000000000000007E-2"/>
    <n v="92.683500000000009"/>
  </r>
  <r>
    <s v="profit"/>
    <n v="4382"/>
    <x v="1"/>
    <x v="14"/>
    <n v="19"/>
    <n v="803.7"/>
    <n v="0.06"/>
    <n v="0.06"/>
    <n v="48.222000000000001"/>
  </r>
  <r>
    <s v="profit"/>
    <n v="4383"/>
    <x v="2"/>
    <x v="9"/>
    <n v="22"/>
    <n v="1386"/>
    <n v="0.06"/>
    <n v="0.06"/>
    <n v="83.16"/>
  </r>
  <r>
    <s v="profit"/>
    <n v="4384"/>
    <x v="7"/>
    <x v="27"/>
    <n v="30"/>
    <n v="4275"/>
    <n v="0.04"/>
    <n v="0.04"/>
    <n v="171"/>
  </r>
  <r>
    <s v="profit"/>
    <n v="4385"/>
    <x v="7"/>
    <x v="42"/>
    <n v="11"/>
    <n v="1551"/>
    <n v="0.04"/>
    <n v="0.04"/>
    <n v="62.04"/>
  </r>
  <r>
    <s v="profit"/>
    <n v="4386"/>
    <x v="1"/>
    <x v="19"/>
    <n v="14"/>
    <n v="567"/>
    <n v="5.5E-2"/>
    <n v="5.5E-2"/>
    <n v="31.184999999999999"/>
  </r>
  <r>
    <s v="nonprofit"/>
    <n v="4387"/>
    <x v="4"/>
    <x v="38"/>
    <n v="12"/>
    <n v="172.8"/>
    <n v="0.04"/>
    <n v="0"/>
    <n v="0"/>
  </r>
  <r>
    <s v="profit"/>
    <n v="4388"/>
    <x v="1"/>
    <x v="18"/>
    <n v="14"/>
    <n v="623.70000000000005"/>
    <n v="0.06"/>
    <n v="0.06"/>
    <n v="37.422000000000004"/>
  </r>
  <r>
    <s v="profit"/>
    <n v="4389"/>
    <x v="2"/>
    <x v="37"/>
    <n v="21"/>
    <n v="1602.3"/>
    <n v="7.0000000000000007E-2"/>
    <n v="7.0000000000000007E-2"/>
    <n v="112.161"/>
  </r>
  <r>
    <s v="profit"/>
    <n v="4390"/>
    <x v="0"/>
    <x v="35"/>
    <n v="12"/>
    <n v="2746.8"/>
    <n v="5.7500000000000002E-2"/>
    <n v="5.7500000000000002E-2"/>
    <n v="157.94100000000003"/>
  </r>
  <r>
    <s v="profit"/>
    <n v="4391"/>
    <x v="5"/>
    <x v="34"/>
    <n v="35"/>
    <n v="2388.75"/>
    <n v="5.1249999999999997E-2"/>
    <n v="5.1249999999999997E-2"/>
    <n v="122.42343749999999"/>
  </r>
  <r>
    <s v="profit"/>
    <n v="4392"/>
    <x v="7"/>
    <x v="18"/>
    <n v="24"/>
    <n v="3708"/>
    <n v="0.06"/>
    <n v="0.06"/>
    <n v="222.48"/>
  </r>
  <r>
    <s v="profit"/>
    <n v="4393"/>
    <x v="1"/>
    <x v="20"/>
    <n v="32"/>
    <n v="1526.4"/>
    <n v="0.06"/>
    <n v="0.06"/>
    <n v="91.584000000000003"/>
  </r>
  <r>
    <s v="profit"/>
    <n v="4394"/>
    <x v="4"/>
    <x v="14"/>
    <n v="17"/>
    <n v="237.15"/>
    <n v="0.06"/>
    <n v="0.06"/>
    <n v="14.228999999999999"/>
  </r>
  <r>
    <s v="profit"/>
    <n v="4395"/>
    <x v="3"/>
    <x v="9"/>
    <n v="10"/>
    <n v="768"/>
    <n v="0.06"/>
    <n v="0.06"/>
    <n v="46.08"/>
  </r>
  <r>
    <s v="nonprofit"/>
    <n v="4396"/>
    <x v="0"/>
    <x v="15"/>
    <n v="28"/>
    <n v="5880"/>
    <n v="0.06"/>
    <n v="0"/>
    <n v="0"/>
  </r>
  <r>
    <s v="profit"/>
    <n v="4397"/>
    <x v="6"/>
    <x v="19"/>
    <n v="30"/>
    <n v="1774.5"/>
    <n v="5.5E-2"/>
    <n v="5.5E-2"/>
    <n v="97.597499999999997"/>
  </r>
  <r>
    <s v="profit"/>
    <n v="4398"/>
    <x v="2"/>
    <x v="29"/>
    <n v="11"/>
    <n v="816.2"/>
    <n v="6.8500000000000005E-2"/>
    <n v="6.8500000000000005E-2"/>
    <n v="55.909700000000008"/>
  </r>
  <r>
    <s v="profit"/>
    <n v="4399"/>
    <x v="0"/>
    <x v="47"/>
    <n v="16"/>
    <n v="3158.4"/>
    <n v="5.7500000000000002E-2"/>
    <n v="5.7500000000000002E-2"/>
    <n v="181.608"/>
  </r>
  <r>
    <s v="profit"/>
    <n v="4400"/>
    <x v="2"/>
    <x v="18"/>
    <n v="33"/>
    <n v="2402.4"/>
    <n v="0.06"/>
    <n v="0.06"/>
    <n v="144.14400000000001"/>
  </r>
  <r>
    <s v="profit"/>
    <n v="4401"/>
    <x v="6"/>
    <x v="37"/>
    <n v="19"/>
    <n v="1296.75"/>
    <n v="7.0000000000000007E-2"/>
    <n v="7.0000000000000007E-2"/>
    <n v="90.772500000000008"/>
  </r>
  <r>
    <s v="profit"/>
    <n v="4402"/>
    <x v="5"/>
    <x v="40"/>
    <n v="31"/>
    <n v="1833.65"/>
    <n v="0.06"/>
    <n v="0.06"/>
    <n v="110.01900000000001"/>
  </r>
  <r>
    <s v="profit"/>
    <n v="4403"/>
    <x v="0"/>
    <x v="21"/>
    <n v="22"/>
    <n v="4389"/>
    <n v="7.0000000000000007E-2"/>
    <n v="7.0000000000000007E-2"/>
    <n v="307.23"/>
  </r>
  <r>
    <s v="profit"/>
    <n v="4404"/>
    <x v="6"/>
    <x v="28"/>
    <n v="24"/>
    <n v="1575.6"/>
    <s v="None"/>
    <n v="0"/>
    <n v="0"/>
  </r>
  <r>
    <s v="profit"/>
    <n v="4405"/>
    <x v="4"/>
    <x v="41"/>
    <n v="30"/>
    <n v="441"/>
    <n v="0.04"/>
    <n v="0.04"/>
    <n v="17.64"/>
  </r>
  <r>
    <s v="profit"/>
    <n v="4406"/>
    <x v="7"/>
    <x v="22"/>
    <n v="24"/>
    <n v="3240"/>
    <n v="0.04"/>
    <n v="0.04"/>
    <n v="129.6"/>
  </r>
  <r>
    <s v="profit"/>
    <n v="4407"/>
    <x v="3"/>
    <x v="5"/>
    <n v="20"/>
    <n v="1520"/>
    <n v="6.25E-2"/>
    <n v="6.25E-2"/>
    <n v="95"/>
  </r>
  <r>
    <s v="profit"/>
    <n v="4408"/>
    <x v="6"/>
    <x v="15"/>
    <n v="27"/>
    <n v="1895.4"/>
    <n v="0.06"/>
    <n v="0.06"/>
    <n v="113.724"/>
  </r>
  <r>
    <s v="profit"/>
    <n v="4409"/>
    <x v="6"/>
    <x v="46"/>
    <n v="33"/>
    <n v="2359.5"/>
    <n v="0.06"/>
    <n v="0.06"/>
    <n v="141.57"/>
  </r>
  <r>
    <s v="profit"/>
    <n v="4410"/>
    <x v="0"/>
    <x v="27"/>
    <n v="35"/>
    <n v="7203"/>
    <n v="0.04"/>
    <n v="0.04"/>
    <n v="288.12"/>
  </r>
  <r>
    <s v="profit"/>
    <n v="4411"/>
    <x v="3"/>
    <x v="46"/>
    <n v="34"/>
    <n v="2475.1999999999998"/>
    <n v="0.06"/>
    <n v="0.06"/>
    <n v="148.51199999999997"/>
  </r>
  <r>
    <s v="profit"/>
    <n v="4412"/>
    <x v="5"/>
    <x v="37"/>
    <n v="34"/>
    <n v="2121.6"/>
    <n v="7.0000000000000007E-2"/>
    <n v="7.0000000000000007E-2"/>
    <n v="148.512"/>
  </r>
  <r>
    <s v="profit"/>
    <n v="4413"/>
    <x v="5"/>
    <x v="9"/>
    <n v="19"/>
    <n v="1210.3"/>
    <n v="0.06"/>
    <n v="0.06"/>
    <n v="72.617999999999995"/>
  </r>
  <r>
    <s v="profit"/>
    <n v="4414"/>
    <x v="6"/>
    <x v="45"/>
    <n v="11"/>
    <n v="750.75"/>
    <n v="2.9000000000000001E-2"/>
    <n v="2.9000000000000001E-2"/>
    <n v="21.771750000000001"/>
  </r>
  <r>
    <s v="profit"/>
    <n v="4415"/>
    <x v="7"/>
    <x v="12"/>
    <n v="17"/>
    <n v="2626.5"/>
    <n v="0.04"/>
    <n v="0.04"/>
    <n v="105.06"/>
  </r>
  <r>
    <s v="profit"/>
    <n v="4416"/>
    <x v="7"/>
    <x v="35"/>
    <n v="12"/>
    <n v="1710"/>
    <n v="5.7500000000000002E-2"/>
    <n v="5.7500000000000002E-2"/>
    <n v="98.325000000000003"/>
  </r>
  <r>
    <s v="profit"/>
    <n v="4417"/>
    <x v="0"/>
    <x v="48"/>
    <n v="29"/>
    <n v="6394.5"/>
    <n v="5.2999999999999999E-2"/>
    <n v="5.2999999999999999E-2"/>
    <n v="338.9085"/>
  </r>
  <r>
    <s v="profit"/>
    <n v="4418"/>
    <x v="0"/>
    <x v="9"/>
    <n v="30"/>
    <n v="5733"/>
    <n v="0.06"/>
    <n v="0.06"/>
    <n v="343.97999999999996"/>
  </r>
  <r>
    <s v="profit"/>
    <n v="4419"/>
    <x v="5"/>
    <x v="33"/>
    <n v="10"/>
    <n v="695.5"/>
    <n v="0.05"/>
    <n v="0.05"/>
    <n v="34.774999999999999"/>
  </r>
  <r>
    <s v="profit"/>
    <n v="4420"/>
    <x v="5"/>
    <x v="21"/>
    <n v="23"/>
    <n v="1375.4"/>
    <n v="7.0000000000000007E-2"/>
    <n v="7.0000000000000007E-2"/>
    <n v="96.27800000000002"/>
  </r>
  <r>
    <s v="profit"/>
    <n v="4421"/>
    <x v="7"/>
    <x v="23"/>
    <n v="29"/>
    <n v="3915"/>
    <n v="0.05"/>
    <n v="0.05"/>
    <n v="195.75"/>
  </r>
  <r>
    <s v="profit"/>
    <n v="4422"/>
    <x v="1"/>
    <x v="12"/>
    <n v="11"/>
    <n v="539.54999999999995"/>
    <n v="0.04"/>
    <n v="0.04"/>
    <n v="21.581999999999997"/>
  </r>
  <r>
    <s v="profit"/>
    <n v="4423"/>
    <x v="3"/>
    <x v="27"/>
    <n v="27"/>
    <n v="2246.4"/>
    <n v="0.04"/>
    <n v="0.04"/>
    <n v="89.856000000000009"/>
  </r>
  <r>
    <s v="profit"/>
    <n v="4424"/>
    <x v="4"/>
    <x v="37"/>
    <n v="17"/>
    <n v="239.7"/>
    <n v="7.0000000000000007E-2"/>
    <n v="7.0000000000000007E-2"/>
    <n v="16.779"/>
  </r>
  <r>
    <s v="profit"/>
    <n v="4425"/>
    <x v="0"/>
    <x v="41"/>
    <n v="29"/>
    <n v="5663.7"/>
    <n v="0.04"/>
    <n v="0.04"/>
    <n v="226.548"/>
  </r>
  <r>
    <s v="profit"/>
    <n v="4426"/>
    <x v="0"/>
    <x v="44"/>
    <n v="31"/>
    <n v="6575.1"/>
    <n v="4.7500000000000001E-2"/>
    <n v="4.7500000000000001E-2"/>
    <n v="312.31725"/>
  </r>
  <r>
    <s v="nonprofit"/>
    <n v="4427"/>
    <x v="6"/>
    <x v="16"/>
    <n v="20"/>
    <n v="1417"/>
    <s v="None"/>
    <n v="0"/>
    <n v="0"/>
  </r>
  <r>
    <s v="profit"/>
    <n v="4428"/>
    <x v="6"/>
    <x v="42"/>
    <n v="32"/>
    <n v="2246.4"/>
    <n v="0.04"/>
    <n v="0.04"/>
    <n v="89.856000000000009"/>
  </r>
  <r>
    <s v="profit"/>
    <n v="4429"/>
    <x v="7"/>
    <x v="8"/>
    <n v="15"/>
    <n v="2160"/>
    <n v="5.6000000000000001E-2"/>
    <n v="5.6000000000000001E-2"/>
    <n v="120.96000000000001"/>
  </r>
  <r>
    <s v="profit"/>
    <n v="4430"/>
    <x v="7"/>
    <x v="41"/>
    <n v="25"/>
    <n v="4012.5"/>
    <n v="0.04"/>
    <n v="0.04"/>
    <n v="160.5"/>
  </r>
  <r>
    <s v="profit"/>
    <n v="4431"/>
    <x v="5"/>
    <x v="0"/>
    <n v="13"/>
    <n v="921.05"/>
    <n v="6.25E-2"/>
    <n v="6.25E-2"/>
    <n v="57.565624999999997"/>
  </r>
  <r>
    <s v="profit"/>
    <n v="4432"/>
    <x v="0"/>
    <x v="40"/>
    <n v="16"/>
    <n v="3024"/>
    <n v="0.06"/>
    <n v="0.06"/>
    <n v="181.44"/>
  </r>
  <r>
    <s v="profit"/>
    <n v="4433"/>
    <x v="1"/>
    <x v="29"/>
    <n v="31"/>
    <n v="1422.9"/>
    <n v="6.8500000000000005E-2"/>
    <n v="6.8500000000000005E-2"/>
    <n v="97.468650000000011"/>
  </r>
  <r>
    <s v="profit"/>
    <n v="4434"/>
    <x v="5"/>
    <x v="48"/>
    <n v="23"/>
    <n v="1435.2"/>
    <n v="5.2999999999999999E-2"/>
    <n v="5.2999999999999999E-2"/>
    <n v="76.065600000000003"/>
  </r>
  <r>
    <s v="nonprofit"/>
    <n v="4435"/>
    <x v="7"/>
    <x v="40"/>
    <n v="21"/>
    <n v="3024"/>
    <n v="0.06"/>
    <n v="0"/>
    <n v="0"/>
  </r>
  <r>
    <s v="profit"/>
    <n v="4436"/>
    <x v="3"/>
    <x v="48"/>
    <n v="33"/>
    <n v="2851.2"/>
    <n v="5.2999999999999999E-2"/>
    <n v="5.2999999999999999E-2"/>
    <n v="151.11359999999999"/>
  </r>
  <r>
    <s v="profit"/>
    <n v="4437"/>
    <x v="4"/>
    <x v="36"/>
    <n v="18"/>
    <n v="272.7"/>
    <s v="None"/>
    <n v="0"/>
    <n v="0"/>
  </r>
  <r>
    <s v="profit"/>
    <n v="4438"/>
    <x v="6"/>
    <x v="34"/>
    <n v="32"/>
    <n v="1955.2"/>
    <n v="5.1249999999999997E-2"/>
    <n v="5.1249999999999997E-2"/>
    <n v="100.20399999999999"/>
  </r>
  <r>
    <s v="nonprofit"/>
    <n v="4439"/>
    <x v="0"/>
    <x v="43"/>
    <n v="27"/>
    <n v="5443.2"/>
    <n v="6.5000000000000002E-2"/>
    <n v="0"/>
    <n v="0"/>
  </r>
  <r>
    <s v="profit"/>
    <n v="4440"/>
    <x v="2"/>
    <x v="23"/>
    <n v="20"/>
    <n v="1344"/>
    <n v="0.05"/>
    <n v="0.05"/>
    <n v="67.2"/>
  </r>
  <r>
    <s v="profit"/>
    <n v="4441"/>
    <x v="7"/>
    <x v="47"/>
    <n v="29"/>
    <n v="4263"/>
    <n v="5.7500000000000002E-2"/>
    <n v="5.7500000000000002E-2"/>
    <n v="245.1225"/>
  </r>
  <r>
    <s v="profit"/>
    <n v="4442"/>
    <x v="2"/>
    <x v="41"/>
    <n v="23"/>
    <n v="1577.8"/>
    <n v="0.04"/>
    <n v="0.04"/>
    <n v="63.112000000000002"/>
  </r>
  <r>
    <s v="profit"/>
    <n v="4443"/>
    <x v="7"/>
    <x v="43"/>
    <n v="12"/>
    <n v="1782"/>
    <n v="6.5000000000000002E-2"/>
    <n v="6.5000000000000002E-2"/>
    <n v="115.83"/>
  </r>
  <r>
    <s v="nonprofit"/>
    <n v="4444"/>
    <x v="1"/>
    <x v="29"/>
    <n v="18"/>
    <n v="753.3"/>
    <n v="6.8500000000000005E-2"/>
    <n v="0"/>
    <n v="0"/>
  </r>
  <r>
    <s v="profit"/>
    <n v="4445"/>
    <x v="7"/>
    <x v="1"/>
    <n v="34"/>
    <n v="4794"/>
    <n v="0.06"/>
    <n v="0.06"/>
    <n v="287.64"/>
  </r>
  <r>
    <s v="profit"/>
    <n v="4446"/>
    <x v="5"/>
    <x v="40"/>
    <n v="22"/>
    <n v="1530.1"/>
    <n v="0.06"/>
    <n v="0.06"/>
    <n v="91.805999999999997"/>
  </r>
  <r>
    <s v="profit"/>
    <n v="4447"/>
    <x v="3"/>
    <x v="3"/>
    <n v="25"/>
    <n v="1820"/>
    <n v="6.1499999999999999E-2"/>
    <n v="6.1499999999999999E-2"/>
    <n v="111.92999999999999"/>
  </r>
  <r>
    <s v="profit"/>
    <n v="4448"/>
    <x v="6"/>
    <x v="29"/>
    <n v="17"/>
    <n v="1149.2"/>
    <n v="6.8500000000000005E-2"/>
    <n v="6.8500000000000005E-2"/>
    <n v="78.720200000000006"/>
  </r>
  <r>
    <s v="profit"/>
    <n v="4449"/>
    <x v="5"/>
    <x v="9"/>
    <n v="35"/>
    <n v="2184"/>
    <n v="0.06"/>
    <n v="0.06"/>
    <n v="131.04"/>
  </r>
  <r>
    <s v="profit"/>
    <n v="4450"/>
    <x v="2"/>
    <x v="24"/>
    <n v="15"/>
    <n v="1081.5"/>
    <n v="0.06"/>
    <n v="0.06"/>
    <n v="64.89"/>
  </r>
  <r>
    <s v="profit"/>
    <n v="4451"/>
    <x v="6"/>
    <x v="20"/>
    <n v="20"/>
    <n v="1404"/>
    <n v="0.06"/>
    <n v="0.06"/>
    <n v="84.24"/>
  </r>
  <r>
    <s v="profit"/>
    <n v="4452"/>
    <x v="2"/>
    <x v="47"/>
    <n v="28"/>
    <n v="2156"/>
    <n v="5.7500000000000002E-2"/>
    <n v="5.7500000000000002E-2"/>
    <n v="123.97"/>
  </r>
  <r>
    <s v="profit"/>
    <n v="4453"/>
    <x v="5"/>
    <x v="42"/>
    <n v="23"/>
    <n v="1465.1"/>
    <n v="0.04"/>
    <n v="0.04"/>
    <n v="58.603999999999999"/>
  </r>
  <r>
    <s v="profit"/>
    <n v="4454"/>
    <x v="5"/>
    <x v="47"/>
    <n v="33"/>
    <n v="1973.4"/>
    <n v="5.7500000000000002E-2"/>
    <n v="5.7500000000000002E-2"/>
    <n v="113.47050000000002"/>
  </r>
  <r>
    <s v="profit"/>
    <n v="4455"/>
    <x v="7"/>
    <x v="16"/>
    <n v="25"/>
    <n v="3900"/>
    <s v="None"/>
    <n v="0"/>
    <n v="0"/>
  </r>
  <r>
    <s v="profit"/>
    <n v="4456"/>
    <x v="7"/>
    <x v="17"/>
    <n v="10"/>
    <n v="1440"/>
    <n v="7.0000000000000007E-2"/>
    <n v="7.0000000000000007E-2"/>
    <n v="100.80000000000001"/>
  </r>
  <r>
    <s v="profit"/>
    <n v="4457"/>
    <x v="1"/>
    <x v="35"/>
    <n v="21"/>
    <n v="907.2"/>
    <n v="5.7500000000000002E-2"/>
    <n v="5.7500000000000002E-2"/>
    <n v="52.164000000000001"/>
  </r>
  <r>
    <s v="profit"/>
    <n v="4458"/>
    <x v="3"/>
    <x v="7"/>
    <n v="13"/>
    <n v="936"/>
    <n v="4.2250000000000003E-2"/>
    <n v="4.2250000000000003E-2"/>
    <n v="39.545999999999999"/>
  </r>
  <r>
    <s v="profit"/>
    <n v="4459"/>
    <x v="1"/>
    <x v="31"/>
    <n v="16"/>
    <n v="727.2"/>
    <n v="5.5E-2"/>
    <n v="5.5E-2"/>
    <n v="39.996000000000002"/>
  </r>
  <r>
    <s v="profit"/>
    <n v="4460"/>
    <x v="3"/>
    <x v="42"/>
    <n v="11"/>
    <n v="853.6"/>
    <n v="0.04"/>
    <n v="0.04"/>
    <n v="34.143999999999998"/>
  </r>
  <r>
    <s v="profit"/>
    <n v="4461"/>
    <x v="4"/>
    <x v="2"/>
    <n v="33"/>
    <n v="490.05"/>
    <n v="7.0000000000000007E-2"/>
    <n v="7.0000000000000007E-2"/>
    <n v="34.303500000000007"/>
  </r>
  <r>
    <s v="profit"/>
    <n v="4462"/>
    <x v="0"/>
    <x v="37"/>
    <n v="27"/>
    <n v="6180.3"/>
    <n v="7.0000000000000007E-2"/>
    <n v="7.0000000000000007E-2"/>
    <n v="432.62100000000004"/>
  </r>
  <r>
    <s v="profit"/>
    <n v="4463"/>
    <x v="7"/>
    <x v="41"/>
    <n v="28"/>
    <n v="3906"/>
    <n v="0.04"/>
    <n v="0.04"/>
    <n v="156.24"/>
  </r>
  <r>
    <s v="profit"/>
    <n v="4464"/>
    <x v="7"/>
    <x v="9"/>
    <n v="18"/>
    <n v="2457"/>
    <n v="0.06"/>
    <n v="0.06"/>
    <n v="147.41999999999999"/>
  </r>
  <r>
    <s v="profit"/>
    <n v="4465"/>
    <x v="3"/>
    <x v="8"/>
    <n v="12"/>
    <n v="960"/>
    <n v="5.6000000000000001E-2"/>
    <n v="5.6000000000000001E-2"/>
    <n v="53.76"/>
  </r>
  <r>
    <s v="profit"/>
    <n v="4466"/>
    <x v="5"/>
    <x v="44"/>
    <n v="33"/>
    <n v="2080.65"/>
    <n v="4.7500000000000001E-2"/>
    <n v="4.7500000000000001E-2"/>
    <n v="98.830875000000006"/>
  </r>
  <r>
    <s v="profit"/>
    <n v="4467"/>
    <x v="7"/>
    <x v="21"/>
    <n v="30"/>
    <n v="4815"/>
    <n v="7.0000000000000007E-2"/>
    <n v="7.0000000000000007E-2"/>
    <n v="337.05"/>
  </r>
  <r>
    <s v="profit"/>
    <n v="4468"/>
    <x v="4"/>
    <x v="16"/>
    <n v="27"/>
    <n v="388.8"/>
    <s v="None"/>
    <n v="0"/>
    <n v="0"/>
  </r>
  <r>
    <s v="profit"/>
    <n v="4469"/>
    <x v="1"/>
    <x v="46"/>
    <n v="13"/>
    <n v="567.45000000000005"/>
    <n v="0.06"/>
    <n v="0.06"/>
    <n v="34.047000000000004"/>
  </r>
  <r>
    <s v="profit"/>
    <n v="4470"/>
    <x v="5"/>
    <x v="6"/>
    <n v="32"/>
    <n v="2121.6"/>
    <n v="7.0000000000000007E-2"/>
    <n v="7.0000000000000007E-2"/>
    <n v="148.512"/>
  </r>
  <r>
    <s v="profit"/>
    <n v="4471"/>
    <x v="7"/>
    <x v="39"/>
    <n v="19"/>
    <n v="2793"/>
    <n v="6.5000000000000002E-2"/>
    <n v="6.5000000000000002E-2"/>
    <n v="181.54500000000002"/>
  </r>
  <r>
    <s v="profit"/>
    <n v="4472"/>
    <x v="5"/>
    <x v="44"/>
    <n v="13"/>
    <n v="895.7"/>
    <n v="4.7500000000000001E-2"/>
    <n v="4.7500000000000001E-2"/>
    <n v="42.545750000000005"/>
  </r>
  <r>
    <s v="profit"/>
    <n v="4473"/>
    <x v="7"/>
    <x v="37"/>
    <n v="23"/>
    <n v="3312"/>
    <n v="7.0000000000000007E-2"/>
    <n v="7.0000000000000007E-2"/>
    <n v="231.84000000000003"/>
  </r>
  <r>
    <s v="profit"/>
    <n v="4474"/>
    <x v="1"/>
    <x v="32"/>
    <n v="32"/>
    <n v="1468.8"/>
    <n v="6.25E-2"/>
    <n v="6.25E-2"/>
    <n v="91.8"/>
  </r>
  <r>
    <s v="profit"/>
    <n v="4475"/>
    <x v="5"/>
    <x v="21"/>
    <n v="23"/>
    <n v="1405.3"/>
    <n v="7.0000000000000007E-2"/>
    <n v="7.0000000000000007E-2"/>
    <n v="98.371000000000009"/>
  </r>
  <r>
    <s v="profit"/>
    <n v="4476"/>
    <x v="3"/>
    <x v="2"/>
    <n v="10"/>
    <n v="728"/>
    <n v="7.0000000000000007E-2"/>
    <n v="7.0000000000000007E-2"/>
    <n v="50.960000000000008"/>
  </r>
  <r>
    <s v="profit"/>
    <n v="4477"/>
    <x v="3"/>
    <x v="18"/>
    <n v="14"/>
    <n v="1142.4000000000001"/>
    <n v="0.06"/>
    <n v="0.06"/>
    <n v="68.543999999999997"/>
  </r>
  <r>
    <s v="profit"/>
    <n v="4478"/>
    <x v="4"/>
    <x v="23"/>
    <n v="23"/>
    <n v="376.05"/>
    <n v="0.05"/>
    <n v="0.05"/>
    <n v="18.802500000000002"/>
  </r>
  <r>
    <s v="profit"/>
    <n v="4479"/>
    <x v="7"/>
    <x v="38"/>
    <n v="22"/>
    <n v="3597"/>
    <n v="0.04"/>
    <n v="0.04"/>
    <n v="143.88"/>
  </r>
  <r>
    <s v="profit"/>
    <n v="4480"/>
    <x v="4"/>
    <x v="8"/>
    <n v="13"/>
    <n v="198.9"/>
    <n v="5.6000000000000001E-2"/>
    <n v="5.6000000000000001E-2"/>
    <n v="11.138400000000001"/>
  </r>
  <r>
    <s v="profit"/>
    <n v="4481"/>
    <x v="1"/>
    <x v="33"/>
    <n v="26"/>
    <n v="1158.3"/>
    <n v="0.05"/>
    <n v="0.05"/>
    <n v="57.914999999999999"/>
  </r>
  <r>
    <s v="profit"/>
    <n v="4482"/>
    <x v="1"/>
    <x v="40"/>
    <n v="11"/>
    <n v="539.54999999999995"/>
    <n v="0.06"/>
    <n v="0.06"/>
    <n v="32.372999999999998"/>
  </r>
  <r>
    <s v="profit"/>
    <n v="4483"/>
    <x v="1"/>
    <x v="14"/>
    <n v="25"/>
    <n v="1237.5"/>
    <n v="0.06"/>
    <n v="0.06"/>
    <n v="74.25"/>
  </r>
  <r>
    <s v="profit"/>
    <n v="4484"/>
    <x v="1"/>
    <x v="28"/>
    <n v="19"/>
    <n v="872.1"/>
    <s v="None"/>
    <n v="0"/>
    <n v="0"/>
  </r>
  <r>
    <s v="profit"/>
    <n v="4485"/>
    <x v="0"/>
    <x v="21"/>
    <n v="29"/>
    <n v="5541.9"/>
    <n v="7.0000000000000007E-2"/>
    <n v="7.0000000000000007E-2"/>
    <n v="387.93299999999999"/>
  </r>
  <r>
    <s v="profit"/>
    <n v="4486"/>
    <x v="3"/>
    <x v="47"/>
    <n v="19"/>
    <n v="1656.8"/>
    <n v="5.7500000000000002E-2"/>
    <n v="5.7500000000000002E-2"/>
    <n v="95.266000000000005"/>
  </r>
  <r>
    <s v="profit"/>
    <n v="4487"/>
    <x v="5"/>
    <x v="26"/>
    <n v="28"/>
    <n v="1747.2"/>
    <n v="0.04"/>
    <n v="0.04"/>
    <n v="69.888000000000005"/>
  </r>
  <r>
    <s v="profit"/>
    <n v="4488"/>
    <x v="1"/>
    <x v="22"/>
    <n v="23"/>
    <n v="1035"/>
    <n v="0.04"/>
    <n v="0.04"/>
    <n v="41.4"/>
  </r>
  <r>
    <s v="profit"/>
    <n v="4489"/>
    <x v="6"/>
    <x v="17"/>
    <n v="13"/>
    <n v="811.2"/>
    <n v="7.0000000000000007E-2"/>
    <n v="7.0000000000000007E-2"/>
    <n v="56.784000000000006"/>
  </r>
  <r>
    <s v="profit"/>
    <n v="4490"/>
    <x v="3"/>
    <x v="29"/>
    <n v="19"/>
    <n v="1611.2"/>
    <n v="6.8500000000000005E-2"/>
    <n v="6.8500000000000005E-2"/>
    <n v="110.36720000000001"/>
  </r>
  <r>
    <s v="profit"/>
    <n v="4491"/>
    <x v="6"/>
    <x v="46"/>
    <n v="34"/>
    <n v="2364.6999999999998"/>
    <n v="0.06"/>
    <n v="0.06"/>
    <n v="141.88199999999998"/>
  </r>
  <r>
    <s v="profit"/>
    <n v="4492"/>
    <x v="4"/>
    <x v="20"/>
    <n v="16"/>
    <n v="244.8"/>
    <n v="0.06"/>
    <n v="0.06"/>
    <n v="14.688000000000001"/>
  </r>
  <r>
    <s v="profit"/>
    <n v="4493"/>
    <x v="6"/>
    <x v="37"/>
    <n v="12"/>
    <n v="709.8"/>
    <n v="7.0000000000000007E-2"/>
    <n v="7.0000000000000007E-2"/>
    <n v="49.686"/>
  </r>
  <r>
    <s v="profit"/>
    <n v="4494"/>
    <x v="6"/>
    <x v="7"/>
    <n v="35"/>
    <n v="2411.5"/>
    <n v="4.2250000000000003E-2"/>
    <n v="4.2250000000000003E-2"/>
    <n v="101.88587500000001"/>
  </r>
  <r>
    <s v="profit"/>
    <n v="4495"/>
    <x v="5"/>
    <x v="10"/>
    <n v="35"/>
    <n v="2388.75"/>
    <s v="None"/>
    <n v="0"/>
    <n v="0"/>
  </r>
  <r>
    <s v="profit"/>
    <n v="4496"/>
    <x v="6"/>
    <x v="2"/>
    <n v="16"/>
    <n v="1102.4000000000001"/>
    <n v="7.0000000000000007E-2"/>
    <n v="7.0000000000000007E-2"/>
    <n v="77.168000000000021"/>
  </r>
  <r>
    <s v="profit"/>
    <n v="4497"/>
    <x v="1"/>
    <x v="6"/>
    <n v="35"/>
    <n v="1685.25"/>
    <n v="7.0000000000000007E-2"/>
    <n v="7.0000000000000007E-2"/>
    <n v="117.96750000000002"/>
  </r>
  <r>
    <s v="nonprofit"/>
    <n v="4498"/>
    <x v="6"/>
    <x v="19"/>
    <n v="35"/>
    <n v="2297.75"/>
    <n v="5.5E-2"/>
    <n v="0"/>
    <n v="0"/>
  </r>
  <r>
    <s v="profit"/>
    <n v="4499"/>
    <x v="5"/>
    <x v="37"/>
    <n v="13"/>
    <n v="921.05"/>
    <n v="7.0000000000000007E-2"/>
    <n v="7.0000000000000007E-2"/>
    <n v="64.473500000000001"/>
  </r>
  <r>
    <s v="nonprofit"/>
    <n v="4500"/>
    <x v="4"/>
    <x v="15"/>
    <n v="10"/>
    <n v="138"/>
    <n v="0.06"/>
    <n v="0"/>
    <n v="0"/>
  </r>
  <r>
    <s v="profit"/>
    <n v="4501"/>
    <x v="4"/>
    <x v="27"/>
    <n v="24"/>
    <n v="327.60000000000002"/>
    <n v="0.04"/>
    <n v="0.04"/>
    <n v="13.104000000000001"/>
  </r>
  <r>
    <s v="profit"/>
    <n v="4502"/>
    <x v="6"/>
    <x v="26"/>
    <n v="24"/>
    <n v="1435.2"/>
    <n v="0.04"/>
    <n v="0.04"/>
    <n v="57.408000000000001"/>
  </r>
  <r>
    <s v="profit"/>
    <n v="4503"/>
    <x v="2"/>
    <x v="49"/>
    <n v="26"/>
    <n v="1947.4"/>
    <s v="None"/>
    <n v="0"/>
    <n v="0"/>
  </r>
  <r>
    <s v="profit"/>
    <n v="4504"/>
    <x v="7"/>
    <x v="10"/>
    <n v="12"/>
    <n v="1980"/>
    <s v="None"/>
    <n v="0"/>
    <n v="0"/>
  </r>
  <r>
    <s v="profit"/>
    <n v="4505"/>
    <x v="1"/>
    <x v="32"/>
    <n v="11"/>
    <n v="544.5"/>
    <n v="6.25E-2"/>
    <n v="6.25E-2"/>
    <n v="34.03125"/>
  </r>
  <r>
    <s v="profit"/>
    <n v="4506"/>
    <x v="2"/>
    <x v="16"/>
    <n v="16"/>
    <n v="1232"/>
    <s v="None"/>
    <n v="0"/>
    <n v="0"/>
  </r>
  <r>
    <s v="profit"/>
    <n v="4507"/>
    <x v="6"/>
    <x v="20"/>
    <n v="22"/>
    <n v="1301.3"/>
    <n v="0.06"/>
    <n v="0.06"/>
    <n v="78.077999999999989"/>
  </r>
  <r>
    <s v="profit"/>
    <n v="4508"/>
    <x v="2"/>
    <x v="20"/>
    <n v="20"/>
    <n v="1526"/>
    <n v="0.06"/>
    <n v="0.06"/>
    <n v="91.56"/>
  </r>
  <r>
    <s v="nonprofit"/>
    <n v="4509"/>
    <x v="5"/>
    <x v="17"/>
    <n v="21"/>
    <n v="1501.5"/>
    <n v="7.0000000000000007E-2"/>
    <n v="0"/>
    <n v="0"/>
  </r>
  <r>
    <s v="profit"/>
    <n v="4510"/>
    <x v="5"/>
    <x v="16"/>
    <n v="30"/>
    <n v="2067"/>
    <s v="None"/>
    <n v="0"/>
    <n v="0"/>
  </r>
  <r>
    <s v="profit"/>
    <n v="4511"/>
    <x v="0"/>
    <x v="40"/>
    <n v="16"/>
    <n v="3662.4"/>
    <n v="0.06"/>
    <n v="0.06"/>
    <n v="219.744"/>
  </r>
  <r>
    <s v="profit"/>
    <n v="4512"/>
    <x v="2"/>
    <x v="30"/>
    <n v="19"/>
    <n v="1436.4"/>
    <n v="6.3500000000000001E-2"/>
    <n v="6.3500000000000001E-2"/>
    <n v="91.211400000000012"/>
  </r>
  <r>
    <s v="profit"/>
    <n v="4513"/>
    <x v="1"/>
    <x v="31"/>
    <n v="27"/>
    <n v="1154.25"/>
    <n v="5.5E-2"/>
    <n v="5.5E-2"/>
    <n v="63.483750000000001"/>
  </r>
  <r>
    <s v="profit"/>
    <n v="4514"/>
    <x v="6"/>
    <x v="17"/>
    <n v="11"/>
    <n v="650.65"/>
    <n v="7.0000000000000007E-2"/>
    <n v="7.0000000000000007E-2"/>
    <n v="45.545500000000004"/>
  </r>
  <r>
    <s v="profit"/>
    <n v="4515"/>
    <x v="4"/>
    <x v="36"/>
    <n v="29"/>
    <n v="469.8"/>
    <s v="None"/>
    <n v="0"/>
    <n v="0"/>
  </r>
  <r>
    <s v="profit"/>
    <n v="4516"/>
    <x v="1"/>
    <x v="37"/>
    <n v="10"/>
    <n v="414"/>
    <n v="7.0000000000000007E-2"/>
    <n v="7.0000000000000007E-2"/>
    <n v="28.980000000000004"/>
  </r>
  <r>
    <s v="profit"/>
    <n v="4517"/>
    <x v="4"/>
    <x v="45"/>
    <n v="20"/>
    <n v="309"/>
    <n v="2.9000000000000001E-2"/>
    <n v="2.9000000000000001E-2"/>
    <n v="8.9610000000000003"/>
  </r>
  <r>
    <s v="profit"/>
    <n v="4518"/>
    <x v="7"/>
    <x v="16"/>
    <n v="26"/>
    <n v="3510"/>
    <s v="None"/>
    <n v="0"/>
    <n v="0"/>
  </r>
  <r>
    <s v="nonprofit"/>
    <n v="4519"/>
    <x v="0"/>
    <x v="49"/>
    <n v="25"/>
    <n v="4777.5"/>
    <s v="None"/>
    <n v="0"/>
    <n v="0"/>
  </r>
  <r>
    <s v="profit"/>
    <n v="4520"/>
    <x v="5"/>
    <x v="8"/>
    <n v="11"/>
    <n v="664.95"/>
    <n v="5.6000000000000001E-2"/>
    <n v="5.6000000000000001E-2"/>
    <n v="37.237200000000001"/>
  </r>
  <r>
    <s v="profit"/>
    <n v="4521"/>
    <x v="1"/>
    <x v="18"/>
    <n v="35"/>
    <n v="1590.75"/>
    <n v="0.06"/>
    <n v="0.06"/>
    <n v="95.444999999999993"/>
  </r>
  <r>
    <s v="profit"/>
    <n v="4522"/>
    <x v="2"/>
    <x v="0"/>
    <n v="16"/>
    <n v="1052.8"/>
    <n v="6.25E-2"/>
    <n v="6.25E-2"/>
    <n v="65.8"/>
  </r>
  <r>
    <s v="profit"/>
    <n v="4523"/>
    <x v="1"/>
    <x v="2"/>
    <n v="31"/>
    <n v="1464.75"/>
    <n v="7.0000000000000007E-2"/>
    <n v="7.0000000000000007E-2"/>
    <n v="102.53250000000001"/>
  </r>
  <r>
    <s v="profit"/>
    <n v="4524"/>
    <x v="1"/>
    <x v="42"/>
    <n v="34"/>
    <n v="1514.7"/>
    <n v="0.04"/>
    <n v="0.04"/>
    <n v="60.588000000000001"/>
  </r>
  <r>
    <s v="profit"/>
    <n v="4525"/>
    <x v="2"/>
    <x v="23"/>
    <n v="16"/>
    <n v="1120"/>
    <n v="0.05"/>
    <n v="0.05"/>
    <n v="56"/>
  </r>
  <r>
    <s v="profit"/>
    <n v="4526"/>
    <x v="1"/>
    <x v="35"/>
    <n v="16"/>
    <n v="748.8"/>
    <n v="5.7500000000000002E-2"/>
    <n v="5.7500000000000002E-2"/>
    <n v="43.055999999999997"/>
  </r>
  <r>
    <s v="profit"/>
    <n v="4527"/>
    <x v="5"/>
    <x v="40"/>
    <n v="35"/>
    <n v="2229.5"/>
    <n v="0.06"/>
    <n v="0.06"/>
    <n v="133.76999999999998"/>
  </r>
  <r>
    <s v="profit"/>
    <n v="4528"/>
    <x v="7"/>
    <x v="29"/>
    <n v="30"/>
    <n v="4050"/>
    <n v="6.8500000000000005E-2"/>
    <n v="6.8500000000000005E-2"/>
    <n v="277.42500000000001"/>
  </r>
  <r>
    <s v="profit"/>
    <n v="4529"/>
    <x v="5"/>
    <x v="35"/>
    <n v="10"/>
    <n v="715"/>
    <n v="5.7500000000000002E-2"/>
    <n v="5.7500000000000002E-2"/>
    <n v="41.112500000000004"/>
  </r>
  <r>
    <s v="profit"/>
    <n v="4530"/>
    <x v="1"/>
    <x v="33"/>
    <n v="14"/>
    <n v="674.1"/>
    <n v="0.05"/>
    <n v="0.05"/>
    <n v="33.705000000000005"/>
  </r>
  <r>
    <s v="profit"/>
    <n v="4531"/>
    <x v="1"/>
    <x v="23"/>
    <n v="31"/>
    <n v="1450.8"/>
    <n v="0.05"/>
    <n v="0.05"/>
    <n v="72.540000000000006"/>
  </r>
  <r>
    <s v="profit"/>
    <n v="4532"/>
    <x v="4"/>
    <x v="48"/>
    <n v="21"/>
    <n v="305.55"/>
    <n v="5.2999999999999999E-2"/>
    <n v="5.2999999999999999E-2"/>
    <n v="16.19415"/>
  </r>
  <r>
    <s v="profit"/>
    <n v="4533"/>
    <x v="6"/>
    <x v="4"/>
    <n v="11"/>
    <n v="779.35"/>
    <n v="6.8750000000000006E-2"/>
    <n v="6.8750000000000006E-2"/>
    <n v="53.580312500000005"/>
  </r>
  <r>
    <s v="profit"/>
    <n v="4534"/>
    <x v="2"/>
    <x v="39"/>
    <n v="30"/>
    <n v="2100"/>
    <n v="6.5000000000000002E-2"/>
    <n v="6.5000000000000002E-2"/>
    <n v="136.5"/>
  </r>
  <r>
    <s v="profit"/>
    <n v="4535"/>
    <x v="4"/>
    <x v="5"/>
    <n v="15"/>
    <n v="229.5"/>
    <n v="6.25E-2"/>
    <n v="6.25E-2"/>
    <n v="14.34375"/>
  </r>
  <r>
    <s v="profit"/>
    <n v="4536"/>
    <x v="1"/>
    <x v="13"/>
    <n v="22"/>
    <n v="950.4"/>
    <n v="4.4999999999999998E-2"/>
    <n v="4.4999999999999998E-2"/>
    <n v="42.768000000000001"/>
  </r>
  <r>
    <s v="profit"/>
    <n v="4537"/>
    <x v="0"/>
    <x v="17"/>
    <n v="14"/>
    <n v="2822.4"/>
    <n v="7.0000000000000007E-2"/>
    <n v="7.0000000000000007E-2"/>
    <n v="197.56800000000001"/>
  </r>
  <r>
    <s v="profit"/>
    <n v="4538"/>
    <x v="1"/>
    <x v="39"/>
    <n v="20"/>
    <n v="864"/>
    <n v="6.5000000000000002E-2"/>
    <n v="6.5000000000000002E-2"/>
    <n v="56.160000000000004"/>
  </r>
  <r>
    <s v="profit"/>
    <n v="4539"/>
    <x v="0"/>
    <x v="1"/>
    <n v="33"/>
    <n v="7553.7"/>
    <n v="0.06"/>
    <n v="0.06"/>
    <n v="453.22199999999998"/>
  </r>
  <r>
    <s v="profit"/>
    <n v="4540"/>
    <x v="4"/>
    <x v="34"/>
    <n v="18"/>
    <n v="275.39999999999998"/>
    <n v="5.1249999999999997E-2"/>
    <n v="5.1249999999999997E-2"/>
    <n v="14.114249999999998"/>
  </r>
  <r>
    <s v="profit"/>
    <n v="4541"/>
    <x v="4"/>
    <x v="15"/>
    <n v="11"/>
    <n v="158.4"/>
    <n v="0.06"/>
    <n v="0.06"/>
    <n v="9.5039999999999996"/>
  </r>
  <r>
    <s v="profit"/>
    <n v="4542"/>
    <x v="2"/>
    <x v="43"/>
    <n v="26"/>
    <n v="1929.2"/>
    <n v="6.5000000000000002E-2"/>
    <n v="6.5000000000000002E-2"/>
    <n v="125.39800000000001"/>
  </r>
  <r>
    <s v="profit"/>
    <n v="4543"/>
    <x v="2"/>
    <x v="45"/>
    <n v="18"/>
    <n v="1234.8"/>
    <n v="2.9000000000000001E-2"/>
    <n v="2.9000000000000001E-2"/>
    <n v="35.809199999999997"/>
  </r>
  <r>
    <s v="profit"/>
    <n v="4544"/>
    <x v="5"/>
    <x v="24"/>
    <n v="16"/>
    <n v="1102.4000000000001"/>
    <n v="0.06"/>
    <n v="0.06"/>
    <n v="66.144000000000005"/>
  </r>
  <r>
    <s v="profit"/>
    <n v="4545"/>
    <x v="5"/>
    <x v="49"/>
    <n v="14"/>
    <n v="837.2"/>
    <s v="None"/>
    <n v="0"/>
    <n v="0"/>
  </r>
  <r>
    <s v="profit"/>
    <n v="4546"/>
    <x v="1"/>
    <x v="8"/>
    <n v="19"/>
    <n v="940.5"/>
    <n v="5.6000000000000001E-2"/>
    <n v="5.6000000000000001E-2"/>
    <n v="52.667999999999999"/>
  </r>
  <r>
    <s v="profit"/>
    <n v="4547"/>
    <x v="1"/>
    <x v="34"/>
    <n v="35"/>
    <n v="1496.25"/>
    <n v="5.1249999999999997E-2"/>
    <n v="5.1249999999999997E-2"/>
    <n v="76.682812499999997"/>
  </r>
  <r>
    <s v="profit"/>
    <n v="4548"/>
    <x v="5"/>
    <x v="22"/>
    <n v="34"/>
    <n v="2386.8000000000002"/>
    <n v="0.04"/>
    <n v="0.04"/>
    <n v="95.472000000000008"/>
  </r>
  <r>
    <s v="profit"/>
    <n v="4549"/>
    <x v="0"/>
    <x v="47"/>
    <n v="19"/>
    <n v="3790.5"/>
    <n v="5.7500000000000002E-2"/>
    <n v="5.7500000000000002E-2"/>
    <n v="217.95375000000001"/>
  </r>
  <r>
    <s v="profit"/>
    <n v="4550"/>
    <x v="7"/>
    <x v="18"/>
    <n v="25"/>
    <n v="3937.5"/>
    <n v="0.06"/>
    <n v="0.06"/>
    <n v="236.25"/>
  </r>
  <r>
    <s v="profit"/>
    <n v="4551"/>
    <x v="4"/>
    <x v="26"/>
    <n v="27"/>
    <n v="417.15"/>
    <n v="0.04"/>
    <n v="0.04"/>
    <n v="16.686"/>
  </r>
  <r>
    <s v="profit"/>
    <n v="4552"/>
    <x v="2"/>
    <x v="41"/>
    <n v="27"/>
    <n v="2079"/>
    <n v="0.04"/>
    <n v="0.04"/>
    <n v="83.16"/>
  </r>
  <r>
    <s v="profit"/>
    <n v="4553"/>
    <x v="0"/>
    <x v="43"/>
    <n v="14"/>
    <n v="3116.4"/>
    <n v="6.5000000000000002E-2"/>
    <n v="6.5000000000000002E-2"/>
    <n v="202.566"/>
  </r>
  <r>
    <s v="profit"/>
    <n v="4554"/>
    <x v="0"/>
    <x v="47"/>
    <n v="10"/>
    <n v="2247"/>
    <n v="5.7500000000000002E-2"/>
    <n v="5.7500000000000002E-2"/>
    <n v="129.20250000000001"/>
  </r>
  <r>
    <s v="profit"/>
    <n v="4555"/>
    <x v="3"/>
    <x v="49"/>
    <n v="18"/>
    <n v="1512"/>
    <s v="None"/>
    <n v="0"/>
    <n v="0"/>
  </r>
  <r>
    <s v="profit"/>
    <n v="4556"/>
    <x v="3"/>
    <x v="7"/>
    <n v="27"/>
    <n v="2246.4"/>
    <n v="4.2250000000000003E-2"/>
    <n v="4.2250000000000003E-2"/>
    <n v="94.91040000000001"/>
  </r>
  <r>
    <s v="profit"/>
    <n v="4557"/>
    <x v="0"/>
    <x v="17"/>
    <n v="12"/>
    <n v="2646"/>
    <n v="7.0000000000000007E-2"/>
    <n v="7.0000000000000007E-2"/>
    <n v="185.22000000000003"/>
  </r>
  <r>
    <s v="profit"/>
    <n v="4558"/>
    <x v="3"/>
    <x v="38"/>
    <n v="23"/>
    <n v="2024"/>
    <n v="0.04"/>
    <n v="0.04"/>
    <n v="80.960000000000008"/>
  </r>
  <r>
    <s v="profit"/>
    <n v="4559"/>
    <x v="3"/>
    <x v="19"/>
    <n v="20"/>
    <n v="1728"/>
    <n v="5.5E-2"/>
    <n v="5.5E-2"/>
    <n v="95.04"/>
  </r>
  <r>
    <s v="profit"/>
    <n v="4560"/>
    <x v="7"/>
    <x v="25"/>
    <n v="21"/>
    <n v="3276"/>
    <n v="7.4999999999999997E-2"/>
    <n v="7.4999999999999997E-2"/>
    <n v="245.7"/>
  </r>
  <r>
    <s v="profit"/>
    <n v="4561"/>
    <x v="6"/>
    <x v="8"/>
    <n v="25"/>
    <n v="1495"/>
    <n v="5.6000000000000001E-2"/>
    <n v="5.6000000000000001E-2"/>
    <n v="83.72"/>
  </r>
  <r>
    <s v="profit"/>
    <n v="4562"/>
    <x v="0"/>
    <x v="19"/>
    <n v="35"/>
    <n v="7056"/>
    <n v="5.5E-2"/>
    <n v="5.5E-2"/>
    <n v="388.08"/>
  </r>
  <r>
    <s v="profit"/>
    <n v="4563"/>
    <x v="1"/>
    <x v="7"/>
    <n v="32"/>
    <n v="1540.8"/>
    <n v="4.2250000000000003E-2"/>
    <n v="4.2250000000000003E-2"/>
    <n v="65.098799999999997"/>
  </r>
  <r>
    <s v="nonprofit"/>
    <n v="4564"/>
    <x v="3"/>
    <x v="8"/>
    <n v="11"/>
    <n v="924"/>
    <n v="5.6000000000000001E-2"/>
    <n v="0"/>
    <n v="0"/>
  </r>
  <r>
    <s v="profit"/>
    <n v="4565"/>
    <x v="1"/>
    <x v="7"/>
    <n v="34"/>
    <n v="1606.5"/>
    <n v="4.2250000000000003E-2"/>
    <n v="4.2250000000000003E-2"/>
    <n v="67.874625000000009"/>
  </r>
  <r>
    <s v="profit"/>
    <n v="4566"/>
    <x v="2"/>
    <x v="41"/>
    <n v="29"/>
    <n v="2233"/>
    <n v="0.04"/>
    <n v="0.04"/>
    <n v="89.320000000000007"/>
  </r>
  <r>
    <s v="profit"/>
    <n v="4567"/>
    <x v="2"/>
    <x v="46"/>
    <n v="15"/>
    <n v="1008"/>
    <n v="0.06"/>
    <n v="0.06"/>
    <n v="60.48"/>
  </r>
  <r>
    <s v="profit"/>
    <n v="4568"/>
    <x v="7"/>
    <x v="2"/>
    <n v="17"/>
    <n v="2754"/>
    <n v="7.0000000000000007E-2"/>
    <n v="7.0000000000000007E-2"/>
    <n v="192.78000000000003"/>
  </r>
  <r>
    <s v="profit"/>
    <n v="4569"/>
    <x v="6"/>
    <x v="39"/>
    <n v="28"/>
    <n v="1874.6"/>
    <n v="6.5000000000000002E-2"/>
    <n v="6.5000000000000002E-2"/>
    <n v="121.849"/>
  </r>
  <r>
    <s v="profit"/>
    <n v="4570"/>
    <x v="6"/>
    <x v="38"/>
    <n v="17"/>
    <n v="1027.6500000000001"/>
    <n v="0.04"/>
    <n v="0.04"/>
    <n v="41.106000000000002"/>
  </r>
  <r>
    <s v="profit"/>
    <n v="4571"/>
    <x v="6"/>
    <x v="39"/>
    <n v="10"/>
    <n v="676"/>
    <n v="6.5000000000000002E-2"/>
    <n v="6.5000000000000002E-2"/>
    <n v="43.940000000000005"/>
  </r>
  <r>
    <s v="profit"/>
    <n v="4572"/>
    <x v="0"/>
    <x v="18"/>
    <n v="34"/>
    <n v="6783"/>
    <n v="0.06"/>
    <n v="0.06"/>
    <n v="406.97999999999996"/>
  </r>
  <r>
    <s v="profit"/>
    <n v="4573"/>
    <x v="1"/>
    <x v="30"/>
    <n v="17"/>
    <n v="833.85"/>
    <n v="6.3500000000000001E-2"/>
    <n v="6.3500000000000001E-2"/>
    <n v="52.949475"/>
  </r>
  <r>
    <s v="profit"/>
    <n v="4574"/>
    <x v="4"/>
    <x v="15"/>
    <n v="28"/>
    <n v="432.6"/>
    <n v="0.06"/>
    <n v="0.06"/>
    <n v="25.956"/>
  </r>
  <r>
    <s v="profit"/>
    <n v="4575"/>
    <x v="7"/>
    <x v="25"/>
    <n v="23"/>
    <n v="3657"/>
    <n v="7.4999999999999997E-2"/>
    <n v="7.4999999999999997E-2"/>
    <n v="274.27499999999998"/>
  </r>
  <r>
    <s v="profit"/>
    <n v="4576"/>
    <x v="1"/>
    <x v="45"/>
    <n v="14"/>
    <n v="573.29999999999995"/>
    <n v="2.9000000000000001E-2"/>
    <n v="2.9000000000000001E-2"/>
    <n v="16.625699999999998"/>
  </r>
  <r>
    <s v="profit"/>
    <n v="4577"/>
    <x v="4"/>
    <x v="40"/>
    <n v="14"/>
    <n v="195.3"/>
    <n v="0.06"/>
    <n v="0.06"/>
    <n v="11.718"/>
  </r>
  <r>
    <s v="profit"/>
    <n v="4578"/>
    <x v="0"/>
    <x v="13"/>
    <n v="26"/>
    <n v="5678.4"/>
    <n v="4.4999999999999998E-2"/>
    <n v="4.4999999999999998E-2"/>
    <n v="255.52799999999996"/>
  </r>
  <r>
    <s v="profit"/>
    <n v="4579"/>
    <x v="5"/>
    <x v="24"/>
    <n v="14"/>
    <n v="891.8"/>
    <n v="0.06"/>
    <n v="0.06"/>
    <n v="53.507999999999996"/>
  </r>
  <r>
    <s v="profit"/>
    <n v="4580"/>
    <x v="5"/>
    <x v="25"/>
    <n v="21"/>
    <n v="1324.05"/>
    <n v="7.4999999999999997E-2"/>
    <n v="7.4999999999999997E-2"/>
    <n v="99.303749999999994"/>
  </r>
  <r>
    <s v="profit"/>
    <n v="4581"/>
    <x v="7"/>
    <x v="49"/>
    <n v="13"/>
    <n v="1833"/>
    <s v="None"/>
    <n v="0"/>
    <n v="0"/>
  </r>
  <r>
    <s v="nonprofit"/>
    <n v="4582"/>
    <x v="6"/>
    <x v="10"/>
    <n v="22"/>
    <n v="1458.6"/>
    <s v="None"/>
    <n v="0"/>
    <n v="0"/>
  </r>
  <r>
    <s v="profit"/>
    <n v="4583"/>
    <x v="1"/>
    <x v="10"/>
    <n v="13"/>
    <n v="608.4"/>
    <s v="None"/>
    <n v="0"/>
    <n v="0"/>
  </r>
  <r>
    <s v="profit"/>
    <n v="4584"/>
    <x v="2"/>
    <x v="7"/>
    <n v="26"/>
    <n v="1729"/>
    <n v="4.2250000000000003E-2"/>
    <n v="4.2250000000000003E-2"/>
    <n v="73.050250000000005"/>
  </r>
  <r>
    <s v="profit"/>
    <n v="4585"/>
    <x v="0"/>
    <x v="27"/>
    <n v="16"/>
    <n v="3091.2"/>
    <n v="0.04"/>
    <n v="0.04"/>
    <n v="123.648"/>
  </r>
  <r>
    <s v="profit"/>
    <n v="4586"/>
    <x v="6"/>
    <x v="12"/>
    <n v="23"/>
    <n v="1569.75"/>
    <n v="0.04"/>
    <n v="0.04"/>
    <n v="62.79"/>
  </r>
  <r>
    <s v="profit"/>
    <n v="4587"/>
    <x v="5"/>
    <x v="17"/>
    <n v="30"/>
    <n v="1969.5"/>
    <n v="7.0000000000000007E-2"/>
    <n v="7.0000000000000007E-2"/>
    <n v="137.86500000000001"/>
  </r>
  <r>
    <s v="profit"/>
    <n v="4588"/>
    <x v="7"/>
    <x v="46"/>
    <n v="31"/>
    <n v="4510.5"/>
    <n v="0.06"/>
    <n v="0.06"/>
    <n v="270.63"/>
  </r>
  <r>
    <s v="profit"/>
    <n v="4589"/>
    <x v="7"/>
    <x v="11"/>
    <n v="28"/>
    <n v="4410"/>
    <n v="5.9499999999999997E-2"/>
    <n v="5.9499999999999997E-2"/>
    <n v="262.39499999999998"/>
  </r>
  <r>
    <s v="nonprofit"/>
    <n v="4590"/>
    <x v="4"/>
    <x v="12"/>
    <n v="12"/>
    <n v="169.2"/>
    <n v="0.04"/>
    <n v="0"/>
    <n v="0"/>
  </r>
  <r>
    <s v="profit"/>
    <n v="4591"/>
    <x v="7"/>
    <x v="33"/>
    <n v="21"/>
    <n v="2835"/>
    <n v="0.05"/>
    <n v="0.05"/>
    <n v="141.75"/>
  </r>
  <r>
    <s v="profit"/>
    <n v="4592"/>
    <x v="6"/>
    <x v="30"/>
    <n v="10"/>
    <n v="702"/>
    <n v="6.3500000000000001E-2"/>
    <n v="6.3500000000000001E-2"/>
    <n v="44.576999999999998"/>
  </r>
  <r>
    <s v="profit"/>
    <n v="4593"/>
    <x v="7"/>
    <x v="23"/>
    <n v="24"/>
    <n v="3276"/>
    <n v="0.05"/>
    <n v="0.05"/>
    <n v="163.80000000000001"/>
  </r>
  <r>
    <s v="nonprofit"/>
    <n v="4594"/>
    <x v="3"/>
    <x v="28"/>
    <n v="20"/>
    <n v="1536"/>
    <s v="None"/>
    <n v="0"/>
    <n v="0"/>
  </r>
  <r>
    <s v="profit"/>
    <n v="4595"/>
    <x v="0"/>
    <x v="6"/>
    <n v="24"/>
    <n v="4989.6000000000004"/>
    <n v="7.0000000000000007E-2"/>
    <n v="7.0000000000000007E-2"/>
    <n v="349.27200000000005"/>
  </r>
  <r>
    <s v="profit"/>
    <n v="4596"/>
    <x v="0"/>
    <x v="31"/>
    <n v="33"/>
    <n v="6237"/>
    <n v="5.5E-2"/>
    <n v="5.5E-2"/>
    <n v="343.03500000000003"/>
  </r>
  <r>
    <s v="profit"/>
    <n v="4597"/>
    <x v="1"/>
    <x v="41"/>
    <n v="25"/>
    <n v="1012.5"/>
    <n v="0.04"/>
    <n v="0.04"/>
    <n v="40.5"/>
  </r>
  <r>
    <s v="nonprofit"/>
    <n v="4598"/>
    <x v="1"/>
    <x v="43"/>
    <n v="18"/>
    <n v="737.1"/>
    <n v="6.5000000000000002E-2"/>
    <n v="0"/>
    <n v="0"/>
  </r>
  <r>
    <s v="profit"/>
    <n v="4599"/>
    <x v="6"/>
    <x v="0"/>
    <n v="26"/>
    <n v="1673.1"/>
    <n v="6.25E-2"/>
    <n v="6.25E-2"/>
    <n v="104.56874999999999"/>
  </r>
  <r>
    <s v="profit"/>
    <n v="4600"/>
    <x v="6"/>
    <x v="12"/>
    <n v="19"/>
    <n v="1222.6500000000001"/>
    <n v="0.04"/>
    <n v="0.04"/>
    <n v="48.906000000000006"/>
  </r>
  <r>
    <s v="profit"/>
    <n v="4601"/>
    <x v="7"/>
    <x v="18"/>
    <n v="29"/>
    <n v="4132.5"/>
    <n v="0.06"/>
    <n v="0.06"/>
    <n v="247.95"/>
  </r>
  <r>
    <s v="profit"/>
    <n v="4602"/>
    <x v="3"/>
    <x v="47"/>
    <n v="19"/>
    <n v="1428.8"/>
    <n v="5.7500000000000002E-2"/>
    <n v="5.7500000000000002E-2"/>
    <n v="82.156000000000006"/>
  </r>
  <r>
    <s v="profit"/>
    <n v="4603"/>
    <x v="1"/>
    <x v="36"/>
    <n v="30"/>
    <n v="1471.5"/>
    <s v="None"/>
    <n v="0"/>
    <n v="0"/>
  </r>
  <r>
    <s v="nonprofit"/>
    <n v="4604"/>
    <x v="4"/>
    <x v="24"/>
    <n v="30"/>
    <n v="477"/>
    <n v="0.06"/>
    <n v="0"/>
    <n v="0"/>
  </r>
  <r>
    <s v="profit"/>
    <n v="4605"/>
    <x v="5"/>
    <x v="23"/>
    <n v="17"/>
    <n v="1160.25"/>
    <n v="0.05"/>
    <n v="0.05"/>
    <n v="58.012500000000003"/>
  </r>
  <r>
    <s v="nonprofit"/>
    <n v="4606"/>
    <x v="0"/>
    <x v="12"/>
    <n v="34"/>
    <n v="6426"/>
    <n v="0.04"/>
    <n v="0"/>
    <n v="0"/>
  </r>
  <r>
    <s v="profit"/>
    <n v="4607"/>
    <x v="0"/>
    <x v="41"/>
    <n v="30"/>
    <n v="6552"/>
    <n v="0.04"/>
    <n v="0.04"/>
    <n v="262.08"/>
  </r>
  <r>
    <s v="profit"/>
    <n v="4608"/>
    <x v="2"/>
    <x v="6"/>
    <n v="14"/>
    <n v="940.8"/>
    <n v="7.0000000000000007E-2"/>
    <n v="7.0000000000000007E-2"/>
    <n v="65.856000000000009"/>
  </r>
  <r>
    <s v="profit"/>
    <n v="4609"/>
    <x v="0"/>
    <x v="12"/>
    <n v="15"/>
    <n v="3244.5"/>
    <n v="0.04"/>
    <n v="0.04"/>
    <n v="129.78"/>
  </r>
  <r>
    <s v="profit"/>
    <n v="4610"/>
    <x v="4"/>
    <x v="21"/>
    <n v="33"/>
    <n v="514.79999999999995"/>
    <n v="7.0000000000000007E-2"/>
    <n v="7.0000000000000007E-2"/>
    <n v="36.036000000000001"/>
  </r>
  <r>
    <s v="profit"/>
    <n v="4611"/>
    <x v="3"/>
    <x v="11"/>
    <n v="34"/>
    <n v="2720"/>
    <n v="5.9499999999999997E-2"/>
    <n v="5.9499999999999997E-2"/>
    <n v="161.84"/>
  </r>
  <r>
    <s v="profit"/>
    <n v="4612"/>
    <x v="4"/>
    <x v="14"/>
    <n v="29"/>
    <n v="465.45"/>
    <n v="0.06"/>
    <n v="0.06"/>
    <n v="27.927"/>
  </r>
  <r>
    <s v="profit"/>
    <n v="4613"/>
    <x v="7"/>
    <x v="12"/>
    <n v="15"/>
    <n v="2025"/>
    <n v="0.04"/>
    <n v="0.04"/>
    <n v="81"/>
  </r>
  <r>
    <s v="nonprofit"/>
    <n v="4614"/>
    <x v="4"/>
    <x v="44"/>
    <n v="23"/>
    <n v="369.15"/>
    <n v="4.7500000000000001E-2"/>
    <n v="0"/>
    <n v="0"/>
  </r>
  <r>
    <s v="profit"/>
    <n v="4615"/>
    <x v="5"/>
    <x v="22"/>
    <n v="34"/>
    <n v="2210"/>
    <n v="0.04"/>
    <n v="0.04"/>
    <n v="88.4"/>
  </r>
  <r>
    <s v="profit"/>
    <n v="4616"/>
    <x v="5"/>
    <x v="16"/>
    <n v="17"/>
    <n v="1193.4000000000001"/>
    <s v="None"/>
    <n v="0"/>
    <n v="0"/>
  </r>
  <r>
    <s v="profit"/>
    <n v="4617"/>
    <x v="3"/>
    <x v="6"/>
    <n v="23"/>
    <n v="1987.2"/>
    <n v="7.0000000000000007E-2"/>
    <n v="7.0000000000000007E-2"/>
    <n v="139.10400000000001"/>
  </r>
  <r>
    <s v="profit"/>
    <n v="4618"/>
    <x v="6"/>
    <x v="46"/>
    <n v="26"/>
    <n v="1690"/>
    <n v="0.06"/>
    <n v="0.06"/>
    <n v="101.39999999999999"/>
  </r>
  <r>
    <s v="profit"/>
    <n v="4619"/>
    <x v="7"/>
    <x v="42"/>
    <n v="27"/>
    <n v="3685.5"/>
    <n v="0.04"/>
    <n v="0.04"/>
    <n v="147.42000000000002"/>
  </r>
  <r>
    <s v="profit"/>
    <n v="4620"/>
    <x v="0"/>
    <x v="5"/>
    <n v="23"/>
    <n v="5071.5"/>
    <n v="6.25E-2"/>
    <n v="6.25E-2"/>
    <n v="316.96875"/>
  </r>
  <r>
    <s v="profit"/>
    <n v="4621"/>
    <x v="6"/>
    <x v="41"/>
    <n v="24"/>
    <n v="1622.4"/>
    <n v="0.04"/>
    <n v="0.04"/>
    <n v="64.896000000000001"/>
  </r>
  <r>
    <s v="profit"/>
    <n v="4622"/>
    <x v="5"/>
    <x v="11"/>
    <n v="20"/>
    <n v="1209"/>
    <n v="5.9499999999999997E-2"/>
    <n v="5.9499999999999997E-2"/>
    <n v="71.93549999999999"/>
  </r>
  <r>
    <s v="profit"/>
    <n v="4623"/>
    <x v="7"/>
    <x v="36"/>
    <n v="18"/>
    <n v="2835"/>
    <s v="None"/>
    <n v="0"/>
    <n v="0"/>
  </r>
  <r>
    <s v="profit"/>
    <n v="4624"/>
    <x v="5"/>
    <x v="14"/>
    <n v="11"/>
    <n v="722.15"/>
    <n v="0.06"/>
    <n v="0.06"/>
    <n v="43.328999999999994"/>
  </r>
  <r>
    <s v="profit"/>
    <n v="4625"/>
    <x v="5"/>
    <x v="19"/>
    <n v="22"/>
    <n v="1458.6"/>
    <n v="5.5E-2"/>
    <n v="5.5E-2"/>
    <n v="80.222999999999999"/>
  </r>
  <r>
    <s v="profit"/>
    <n v="4626"/>
    <x v="3"/>
    <x v="14"/>
    <n v="22"/>
    <n v="1848"/>
    <n v="0.06"/>
    <n v="0.06"/>
    <n v="110.88"/>
  </r>
  <r>
    <s v="profit"/>
    <n v="4627"/>
    <x v="7"/>
    <x v="19"/>
    <n v="31"/>
    <n v="5115"/>
    <n v="5.5E-2"/>
    <n v="5.5E-2"/>
    <n v="281.32499999999999"/>
  </r>
  <r>
    <s v="profit"/>
    <n v="4628"/>
    <x v="3"/>
    <x v="42"/>
    <n v="19"/>
    <n v="1444"/>
    <n v="0.04"/>
    <n v="0.04"/>
    <n v="57.76"/>
  </r>
  <r>
    <s v="profit"/>
    <n v="4629"/>
    <x v="3"/>
    <x v="23"/>
    <n v="19"/>
    <n v="1565.6"/>
    <n v="0.05"/>
    <n v="0.05"/>
    <n v="78.28"/>
  </r>
  <r>
    <s v="profit"/>
    <n v="4630"/>
    <x v="4"/>
    <x v="22"/>
    <n v="19"/>
    <n v="282.14999999999998"/>
    <n v="0.04"/>
    <n v="0.04"/>
    <n v="11.286"/>
  </r>
  <r>
    <s v="profit"/>
    <n v="4631"/>
    <x v="1"/>
    <x v="48"/>
    <n v="21"/>
    <n v="1011.15"/>
    <n v="5.2999999999999999E-2"/>
    <n v="5.2999999999999999E-2"/>
    <n v="53.590949999999999"/>
  </r>
  <r>
    <s v="nonprofit"/>
    <n v="4632"/>
    <x v="4"/>
    <x v="7"/>
    <n v="32"/>
    <n v="484.8"/>
    <n v="4.2250000000000003E-2"/>
    <n v="0"/>
    <n v="0"/>
  </r>
  <r>
    <s v="nonprofit"/>
    <n v="4633"/>
    <x v="0"/>
    <x v="45"/>
    <n v="34"/>
    <n v="7425.6"/>
    <n v="2.9000000000000001E-2"/>
    <n v="0"/>
    <n v="0"/>
  </r>
  <r>
    <s v="profit"/>
    <n v="4634"/>
    <x v="3"/>
    <x v="5"/>
    <n v="11"/>
    <n v="827.2"/>
    <n v="6.25E-2"/>
    <n v="6.25E-2"/>
    <n v="51.7"/>
  </r>
  <r>
    <s v="profit"/>
    <n v="4635"/>
    <x v="2"/>
    <x v="32"/>
    <n v="16"/>
    <n v="1187.2"/>
    <n v="6.25E-2"/>
    <n v="6.25E-2"/>
    <n v="74.2"/>
  </r>
  <r>
    <s v="profit"/>
    <n v="4636"/>
    <x v="6"/>
    <x v="10"/>
    <n v="34"/>
    <n v="2165.8000000000002"/>
    <s v="None"/>
    <n v="0"/>
    <n v="0"/>
  </r>
  <r>
    <s v="profit"/>
    <n v="4637"/>
    <x v="4"/>
    <x v="10"/>
    <n v="29"/>
    <n v="421.95"/>
    <s v="None"/>
    <n v="0"/>
    <n v="0"/>
  </r>
  <r>
    <s v="profit"/>
    <n v="4638"/>
    <x v="5"/>
    <x v="17"/>
    <n v="12"/>
    <n v="803.4"/>
    <n v="7.0000000000000007E-2"/>
    <n v="7.0000000000000007E-2"/>
    <n v="56.238000000000007"/>
  </r>
  <r>
    <s v="profit"/>
    <n v="4639"/>
    <x v="4"/>
    <x v="5"/>
    <n v="31"/>
    <n v="497.55"/>
    <n v="6.25E-2"/>
    <n v="6.25E-2"/>
    <n v="31.096875000000001"/>
  </r>
  <r>
    <s v="profit"/>
    <n v="4640"/>
    <x v="1"/>
    <x v="20"/>
    <n v="33"/>
    <n v="1470.15"/>
    <n v="0.06"/>
    <n v="0.06"/>
    <n v="88.209000000000003"/>
  </r>
  <r>
    <s v="profit"/>
    <n v="4641"/>
    <x v="4"/>
    <x v="33"/>
    <n v="35"/>
    <n v="556.5"/>
    <n v="0.05"/>
    <n v="0.05"/>
    <n v="27.825000000000003"/>
  </r>
  <r>
    <s v="profit"/>
    <n v="4642"/>
    <x v="2"/>
    <x v="3"/>
    <n v="26"/>
    <n v="1929.2"/>
    <n v="6.1499999999999999E-2"/>
    <n v="6.1499999999999999E-2"/>
    <n v="118.64579999999999"/>
  </r>
  <r>
    <s v="profit"/>
    <n v="4643"/>
    <x v="3"/>
    <x v="23"/>
    <n v="14"/>
    <n v="1064"/>
    <n v="0.05"/>
    <n v="0.05"/>
    <n v="53.2"/>
  </r>
  <r>
    <s v="profit"/>
    <n v="4644"/>
    <x v="3"/>
    <x v="7"/>
    <n v="21"/>
    <n v="1713.6"/>
    <n v="4.2250000000000003E-2"/>
    <n v="4.2250000000000003E-2"/>
    <n v="72.399600000000007"/>
  </r>
  <r>
    <s v="profit"/>
    <n v="4645"/>
    <x v="0"/>
    <x v="17"/>
    <n v="16"/>
    <n v="3460.8"/>
    <n v="7.0000000000000007E-2"/>
    <n v="7.0000000000000007E-2"/>
    <n v="242.25600000000003"/>
  </r>
  <r>
    <s v="profit"/>
    <n v="4646"/>
    <x v="0"/>
    <x v="6"/>
    <n v="33"/>
    <n v="6999.3"/>
    <n v="7.0000000000000007E-2"/>
    <n v="7.0000000000000007E-2"/>
    <n v="489.95100000000008"/>
  </r>
  <r>
    <s v="profit"/>
    <n v="4647"/>
    <x v="4"/>
    <x v="32"/>
    <n v="22"/>
    <n v="313.5"/>
    <n v="6.25E-2"/>
    <n v="6.25E-2"/>
    <n v="19.59375"/>
  </r>
  <r>
    <s v="profit"/>
    <n v="4648"/>
    <x v="2"/>
    <x v="4"/>
    <n v="18"/>
    <n v="1272.5999999999999"/>
    <n v="6.8750000000000006E-2"/>
    <n v="6.8750000000000006E-2"/>
    <n v="87.491249999999994"/>
  </r>
  <r>
    <s v="nonprofit"/>
    <n v="4649"/>
    <x v="4"/>
    <x v="33"/>
    <n v="29"/>
    <n v="421.95"/>
    <n v="0.05"/>
    <n v="0"/>
    <n v="0"/>
  </r>
  <r>
    <s v="profit"/>
    <n v="4650"/>
    <x v="4"/>
    <x v="42"/>
    <n v="31"/>
    <n v="488.25"/>
    <n v="0.04"/>
    <n v="0.04"/>
    <n v="19.53"/>
  </r>
  <r>
    <s v="profit"/>
    <n v="4651"/>
    <x v="7"/>
    <x v="1"/>
    <n v="27"/>
    <n v="3969"/>
    <n v="0.06"/>
    <n v="0.06"/>
    <n v="238.14"/>
  </r>
  <r>
    <s v="profit"/>
    <n v="4652"/>
    <x v="1"/>
    <x v="46"/>
    <n v="23"/>
    <n v="941.85"/>
    <n v="0.06"/>
    <n v="0.06"/>
    <n v="56.511000000000003"/>
  </r>
  <r>
    <s v="profit"/>
    <n v="4653"/>
    <x v="7"/>
    <x v="18"/>
    <n v="23"/>
    <n v="3312"/>
    <n v="0.06"/>
    <n v="0.06"/>
    <n v="198.72"/>
  </r>
  <r>
    <s v="profit"/>
    <n v="4654"/>
    <x v="3"/>
    <x v="36"/>
    <n v="35"/>
    <n v="3080"/>
    <s v="None"/>
    <n v="0"/>
    <n v="0"/>
  </r>
  <r>
    <s v="profit"/>
    <n v="4655"/>
    <x v="1"/>
    <x v="7"/>
    <n v="16"/>
    <n v="648"/>
    <n v="4.2250000000000003E-2"/>
    <n v="4.2250000000000003E-2"/>
    <n v="27.378"/>
  </r>
  <r>
    <s v="profit"/>
    <n v="4656"/>
    <x v="5"/>
    <x v="4"/>
    <n v="34"/>
    <n v="2320.5"/>
    <n v="6.8750000000000006E-2"/>
    <n v="6.8750000000000006E-2"/>
    <n v="159.53437500000001"/>
  </r>
  <r>
    <s v="profit"/>
    <n v="4657"/>
    <x v="5"/>
    <x v="36"/>
    <n v="16"/>
    <n v="956.8"/>
    <s v="None"/>
    <n v="0"/>
    <n v="0"/>
  </r>
  <r>
    <s v="profit"/>
    <n v="4658"/>
    <x v="0"/>
    <x v="9"/>
    <n v="15"/>
    <n v="2866.5"/>
    <n v="0.06"/>
    <n v="0.06"/>
    <n v="171.98999999999998"/>
  </r>
  <r>
    <s v="profit"/>
    <n v="4659"/>
    <x v="5"/>
    <x v="2"/>
    <n v="15"/>
    <n v="1043.25"/>
    <n v="7.0000000000000007E-2"/>
    <n v="7.0000000000000007E-2"/>
    <n v="73.027500000000003"/>
  </r>
  <r>
    <s v="profit"/>
    <n v="4660"/>
    <x v="7"/>
    <x v="42"/>
    <n v="12"/>
    <n v="1764"/>
    <n v="0.04"/>
    <n v="0.04"/>
    <n v="70.56"/>
  </r>
  <r>
    <s v="profit"/>
    <n v="4661"/>
    <x v="1"/>
    <x v="39"/>
    <n v="30"/>
    <n v="1471.5"/>
    <n v="6.5000000000000002E-2"/>
    <n v="6.5000000000000002E-2"/>
    <n v="95.647500000000008"/>
  </r>
  <r>
    <s v="profit"/>
    <n v="4662"/>
    <x v="7"/>
    <x v="39"/>
    <n v="20"/>
    <n v="2820"/>
    <n v="6.5000000000000002E-2"/>
    <n v="6.5000000000000002E-2"/>
    <n v="183.3"/>
  </r>
  <r>
    <s v="nonprofit"/>
    <n v="4663"/>
    <x v="3"/>
    <x v="13"/>
    <n v="19"/>
    <n v="1474.4"/>
    <n v="4.4999999999999998E-2"/>
    <n v="0"/>
    <n v="0"/>
  </r>
  <r>
    <s v="profit"/>
    <n v="4664"/>
    <x v="5"/>
    <x v="49"/>
    <n v="11"/>
    <n v="750.75"/>
    <s v="None"/>
    <n v="0"/>
    <n v="0"/>
  </r>
  <r>
    <s v="profit"/>
    <n v="4665"/>
    <x v="7"/>
    <x v="22"/>
    <n v="30"/>
    <n v="4050"/>
    <n v="0.04"/>
    <n v="0.04"/>
    <n v="162"/>
  </r>
  <r>
    <s v="profit"/>
    <n v="4666"/>
    <x v="6"/>
    <x v="22"/>
    <n v="27"/>
    <n v="1807.65"/>
    <n v="0.04"/>
    <n v="0.04"/>
    <n v="72.306000000000012"/>
  </r>
  <r>
    <s v="profit"/>
    <n v="4667"/>
    <x v="0"/>
    <x v="20"/>
    <n v="30"/>
    <n v="5796"/>
    <n v="0.06"/>
    <n v="0.06"/>
    <n v="347.76"/>
  </r>
  <r>
    <s v="profit"/>
    <n v="4668"/>
    <x v="1"/>
    <x v="0"/>
    <n v="23"/>
    <n v="1138.5"/>
    <n v="6.25E-2"/>
    <n v="6.25E-2"/>
    <n v="71.15625"/>
  </r>
  <r>
    <s v="profit"/>
    <n v="4669"/>
    <x v="2"/>
    <x v="37"/>
    <n v="27"/>
    <n v="1871.1"/>
    <n v="7.0000000000000007E-2"/>
    <n v="7.0000000000000007E-2"/>
    <n v="130.977"/>
  </r>
  <r>
    <s v="profit"/>
    <n v="4670"/>
    <x v="1"/>
    <x v="39"/>
    <n v="34"/>
    <n v="1683"/>
    <n v="6.5000000000000002E-2"/>
    <n v="6.5000000000000002E-2"/>
    <n v="109.39500000000001"/>
  </r>
  <r>
    <s v="profit"/>
    <n v="4671"/>
    <x v="6"/>
    <x v="14"/>
    <n v="30"/>
    <n v="2067"/>
    <n v="0.06"/>
    <n v="0.06"/>
    <n v="124.02"/>
  </r>
  <r>
    <s v="nonprofit"/>
    <n v="4672"/>
    <x v="7"/>
    <x v="42"/>
    <n v="33"/>
    <n v="5346"/>
    <n v="0.04"/>
    <n v="0"/>
    <n v="0"/>
  </r>
  <r>
    <s v="profit"/>
    <n v="4673"/>
    <x v="5"/>
    <x v="38"/>
    <n v="31"/>
    <n v="1813.5"/>
    <n v="0.04"/>
    <n v="0.04"/>
    <n v="72.540000000000006"/>
  </r>
  <r>
    <s v="profit"/>
    <n v="4674"/>
    <x v="0"/>
    <x v="48"/>
    <n v="31"/>
    <n v="6184.5"/>
    <n v="5.2999999999999999E-2"/>
    <n v="5.2999999999999999E-2"/>
    <n v="327.77850000000001"/>
  </r>
  <r>
    <s v="profit"/>
    <n v="4675"/>
    <x v="3"/>
    <x v="15"/>
    <n v="12"/>
    <n v="940.8"/>
    <n v="0.06"/>
    <n v="0.06"/>
    <n v="56.447999999999993"/>
  </r>
  <r>
    <s v="nonprofit"/>
    <n v="4676"/>
    <x v="0"/>
    <x v="28"/>
    <n v="24"/>
    <n v="4838.3999999999996"/>
    <s v="None"/>
    <n v="0"/>
    <n v="0"/>
  </r>
  <r>
    <s v="profit"/>
    <n v="4677"/>
    <x v="0"/>
    <x v="50"/>
    <n v="23"/>
    <n v="4395.3"/>
    <n v="0.06"/>
    <n v="0.06"/>
    <n v="263.71800000000002"/>
  </r>
  <r>
    <s v="profit"/>
    <n v="4678"/>
    <x v="5"/>
    <x v="14"/>
    <n v="33"/>
    <n v="2080.65"/>
    <n v="0.06"/>
    <n v="0.06"/>
    <n v="124.839"/>
  </r>
  <r>
    <s v="profit"/>
    <n v="4679"/>
    <x v="7"/>
    <x v="45"/>
    <n v="26"/>
    <n v="3822"/>
    <n v="2.9000000000000001E-2"/>
    <n v="2.9000000000000001E-2"/>
    <n v="110.83800000000001"/>
  </r>
  <r>
    <s v="profit"/>
    <n v="4680"/>
    <x v="7"/>
    <x v="35"/>
    <n v="30"/>
    <n v="4140"/>
    <n v="5.7500000000000002E-2"/>
    <n v="5.7500000000000002E-2"/>
    <n v="238.05"/>
  </r>
  <r>
    <s v="profit"/>
    <n v="4681"/>
    <x v="3"/>
    <x v="49"/>
    <n v="22"/>
    <n v="1830.4"/>
    <s v="None"/>
    <n v="0"/>
    <n v="0"/>
  </r>
  <r>
    <s v="profit"/>
    <n v="4682"/>
    <x v="7"/>
    <x v="22"/>
    <n v="13"/>
    <n v="1950"/>
    <n v="0.04"/>
    <n v="0.04"/>
    <n v="78"/>
  </r>
  <r>
    <s v="profit"/>
    <n v="4683"/>
    <x v="0"/>
    <x v="37"/>
    <n v="20"/>
    <n v="3906"/>
    <n v="7.0000000000000007E-2"/>
    <n v="7.0000000000000007E-2"/>
    <n v="273.42"/>
  </r>
  <r>
    <s v="profit"/>
    <n v="4684"/>
    <x v="7"/>
    <x v="25"/>
    <n v="29"/>
    <n v="4698"/>
    <n v="7.4999999999999997E-2"/>
    <n v="7.4999999999999997E-2"/>
    <n v="352.34999999999997"/>
  </r>
  <r>
    <s v="profit"/>
    <n v="4685"/>
    <x v="4"/>
    <x v="41"/>
    <n v="17"/>
    <n v="270.3"/>
    <n v="0.04"/>
    <n v="0.04"/>
    <n v="10.812000000000001"/>
  </r>
  <r>
    <s v="profit"/>
    <n v="4686"/>
    <x v="0"/>
    <x v="7"/>
    <n v="12"/>
    <n v="2595.6"/>
    <n v="4.2250000000000003E-2"/>
    <n v="4.2250000000000003E-2"/>
    <n v="109.6641"/>
  </r>
  <r>
    <s v="profit"/>
    <n v="4687"/>
    <x v="7"/>
    <x v="29"/>
    <n v="17"/>
    <n v="2499"/>
    <n v="6.8500000000000005E-2"/>
    <n v="6.8500000000000005E-2"/>
    <n v="171.1815"/>
  </r>
  <r>
    <s v="profit"/>
    <n v="4688"/>
    <x v="6"/>
    <x v="38"/>
    <n v="32"/>
    <n v="2267.1999999999998"/>
    <n v="0.04"/>
    <n v="0.04"/>
    <n v="90.687999999999988"/>
  </r>
  <r>
    <s v="profit"/>
    <n v="4689"/>
    <x v="5"/>
    <x v="42"/>
    <n v="10"/>
    <n v="598"/>
    <n v="0.04"/>
    <n v="0.04"/>
    <n v="23.92"/>
  </r>
  <r>
    <s v="profit"/>
    <n v="4690"/>
    <x v="5"/>
    <x v="36"/>
    <n v="18"/>
    <n v="1263.5999999999999"/>
    <s v="None"/>
    <n v="0"/>
    <n v="0"/>
  </r>
  <r>
    <s v="profit"/>
    <n v="4691"/>
    <x v="5"/>
    <x v="41"/>
    <n v="23"/>
    <n v="1435.2"/>
    <n v="0.04"/>
    <n v="0.04"/>
    <n v="57.408000000000001"/>
  </r>
  <r>
    <s v="profit"/>
    <n v="4692"/>
    <x v="2"/>
    <x v="27"/>
    <n v="15"/>
    <n v="1039.5"/>
    <n v="0.04"/>
    <n v="0.04"/>
    <n v="41.58"/>
  </r>
  <r>
    <s v="profit"/>
    <n v="4693"/>
    <x v="4"/>
    <x v="49"/>
    <n v="28"/>
    <n v="428.4"/>
    <s v="None"/>
    <n v="0"/>
    <n v="0"/>
  </r>
  <r>
    <s v="profit"/>
    <n v="4694"/>
    <x v="2"/>
    <x v="40"/>
    <n v="18"/>
    <n v="1197"/>
    <n v="0.06"/>
    <n v="0.06"/>
    <n v="71.819999999999993"/>
  </r>
  <r>
    <s v="profit"/>
    <n v="4695"/>
    <x v="0"/>
    <x v="28"/>
    <n v="23"/>
    <n v="5313"/>
    <s v="None"/>
    <n v="0"/>
    <n v="0"/>
  </r>
  <r>
    <s v="profit"/>
    <n v="4696"/>
    <x v="0"/>
    <x v="19"/>
    <n v="25"/>
    <n v="5355"/>
    <n v="5.5E-2"/>
    <n v="5.5E-2"/>
    <n v="294.52499999999998"/>
  </r>
  <r>
    <s v="profit"/>
    <n v="4697"/>
    <x v="1"/>
    <x v="26"/>
    <n v="26"/>
    <n v="1111.5"/>
    <n v="0.04"/>
    <n v="0.04"/>
    <n v="44.46"/>
  </r>
  <r>
    <s v="profit"/>
    <n v="4698"/>
    <x v="0"/>
    <x v="30"/>
    <n v="25"/>
    <n v="5722.5"/>
    <n v="6.3500000000000001E-2"/>
    <n v="6.3500000000000001E-2"/>
    <n v="363.37875000000003"/>
  </r>
  <r>
    <s v="profit"/>
    <n v="4699"/>
    <x v="4"/>
    <x v="10"/>
    <n v="24"/>
    <n v="367.2"/>
    <s v="None"/>
    <n v="0"/>
    <n v="0"/>
  </r>
  <r>
    <s v="profit"/>
    <n v="4700"/>
    <x v="2"/>
    <x v="46"/>
    <n v="29"/>
    <n v="1827"/>
    <n v="0.06"/>
    <n v="0.06"/>
    <n v="109.61999999999999"/>
  </r>
  <r>
    <s v="profit"/>
    <n v="4701"/>
    <x v="3"/>
    <x v="37"/>
    <n v="31"/>
    <n v="2256.8000000000002"/>
    <n v="7.0000000000000007E-2"/>
    <n v="7.0000000000000007E-2"/>
    <n v="157.97600000000003"/>
  </r>
  <r>
    <s v="profit"/>
    <n v="4702"/>
    <x v="1"/>
    <x v="32"/>
    <n v="11"/>
    <n v="519.75"/>
    <n v="6.25E-2"/>
    <n v="6.25E-2"/>
    <n v="32.484375"/>
  </r>
  <r>
    <s v="profit"/>
    <n v="4703"/>
    <x v="6"/>
    <x v="39"/>
    <n v="24"/>
    <n v="1638"/>
    <n v="6.5000000000000002E-2"/>
    <n v="6.5000000000000002E-2"/>
    <n v="106.47"/>
  </r>
  <r>
    <s v="nonprofit"/>
    <n v="4704"/>
    <x v="7"/>
    <x v="31"/>
    <n v="21"/>
    <n v="3118.5"/>
    <n v="5.5E-2"/>
    <n v="0"/>
    <n v="0"/>
  </r>
  <r>
    <s v="profit"/>
    <n v="4705"/>
    <x v="3"/>
    <x v="15"/>
    <n v="25"/>
    <n v="1920"/>
    <n v="0.06"/>
    <n v="0.06"/>
    <n v="115.19999999999999"/>
  </r>
  <r>
    <s v="profit"/>
    <n v="4706"/>
    <x v="0"/>
    <x v="26"/>
    <n v="31"/>
    <n v="6900.6"/>
    <n v="0.04"/>
    <n v="0.04"/>
    <n v="276.024"/>
  </r>
  <r>
    <s v="profit"/>
    <n v="4707"/>
    <x v="3"/>
    <x v="31"/>
    <n v="35"/>
    <n v="2912"/>
    <n v="5.5E-2"/>
    <n v="5.5E-2"/>
    <n v="160.16"/>
  </r>
  <r>
    <s v="profit"/>
    <n v="4708"/>
    <x v="3"/>
    <x v="0"/>
    <n v="12"/>
    <n v="921.6"/>
    <n v="6.25E-2"/>
    <n v="6.25E-2"/>
    <n v="57.6"/>
  </r>
  <r>
    <s v="profit"/>
    <n v="4709"/>
    <x v="4"/>
    <x v="16"/>
    <n v="23"/>
    <n v="376.05"/>
    <s v="None"/>
    <n v="0"/>
    <n v="0"/>
  </r>
  <r>
    <s v="profit"/>
    <n v="4710"/>
    <x v="4"/>
    <x v="8"/>
    <n v="30"/>
    <n v="490.5"/>
    <n v="5.6000000000000001E-2"/>
    <n v="5.6000000000000001E-2"/>
    <n v="27.468"/>
  </r>
  <r>
    <s v="profit"/>
    <n v="4711"/>
    <x v="3"/>
    <x v="48"/>
    <n v="35"/>
    <n v="2716"/>
    <n v="5.2999999999999999E-2"/>
    <n v="5.2999999999999999E-2"/>
    <n v="143.94800000000001"/>
  </r>
  <r>
    <s v="profit"/>
    <n v="4712"/>
    <x v="4"/>
    <x v="49"/>
    <n v="32"/>
    <n v="528"/>
    <s v="None"/>
    <n v="0"/>
    <n v="0"/>
  </r>
  <r>
    <s v="profit"/>
    <n v="4713"/>
    <x v="5"/>
    <x v="24"/>
    <n v="15"/>
    <n v="877.5"/>
    <n v="0.06"/>
    <n v="0.06"/>
    <n v="52.65"/>
  </r>
  <r>
    <s v="profit"/>
    <n v="4714"/>
    <x v="3"/>
    <x v="28"/>
    <n v="24"/>
    <n v="2073.6"/>
    <s v="None"/>
    <n v="0"/>
    <n v="0"/>
  </r>
  <r>
    <s v="profit"/>
    <n v="4715"/>
    <x v="4"/>
    <x v="33"/>
    <n v="30"/>
    <n v="454.5"/>
    <n v="0.05"/>
    <n v="0.05"/>
    <n v="22.725000000000001"/>
  </r>
  <r>
    <s v="profit"/>
    <n v="4716"/>
    <x v="6"/>
    <x v="24"/>
    <n v="14"/>
    <n v="891.8"/>
    <n v="0.06"/>
    <n v="0.06"/>
    <n v="53.507999999999996"/>
  </r>
  <r>
    <s v="profit"/>
    <n v="4717"/>
    <x v="5"/>
    <x v="24"/>
    <n v="12"/>
    <n v="858"/>
    <n v="0.06"/>
    <n v="0.06"/>
    <n v="51.48"/>
  </r>
  <r>
    <s v="profit"/>
    <n v="4718"/>
    <x v="0"/>
    <x v="19"/>
    <n v="22"/>
    <n v="4666.2"/>
    <n v="5.5E-2"/>
    <n v="5.5E-2"/>
    <n v="256.64100000000002"/>
  </r>
  <r>
    <s v="profit"/>
    <n v="4719"/>
    <x v="7"/>
    <x v="34"/>
    <n v="14"/>
    <n v="2121"/>
    <n v="5.1249999999999997E-2"/>
    <n v="5.1249999999999997E-2"/>
    <n v="108.70124999999999"/>
  </r>
  <r>
    <s v="profit"/>
    <n v="4720"/>
    <x v="0"/>
    <x v="0"/>
    <n v="24"/>
    <n v="5140.8"/>
    <n v="6.25E-2"/>
    <n v="6.25E-2"/>
    <n v="321.3"/>
  </r>
  <r>
    <s v="profit"/>
    <n v="4721"/>
    <x v="5"/>
    <x v="39"/>
    <n v="14"/>
    <n v="982.8"/>
    <n v="6.5000000000000002E-2"/>
    <n v="6.5000000000000002E-2"/>
    <n v="63.881999999999998"/>
  </r>
  <r>
    <s v="nonprofit"/>
    <n v="4722"/>
    <x v="3"/>
    <x v="39"/>
    <n v="29"/>
    <n v="2482.4"/>
    <n v="6.5000000000000002E-2"/>
    <n v="0"/>
    <n v="0"/>
  </r>
  <r>
    <s v="profit"/>
    <n v="4723"/>
    <x v="1"/>
    <x v="20"/>
    <n v="14"/>
    <n v="661.5"/>
    <n v="0.06"/>
    <n v="0.06"/>
    <n v="39.69"/>
  </r>
  <r>
    <s v="profit"/>
    <n v="4724"/>
    <x v="3"/>
    <x v="33"/>
    <n v="35"/>
    <n v="2772"/>
    <n v="0.05"/>
    <n v="0.05"/>
    <n v="138.6"/>
  </r>
  <r>
    <s v="profit"/>
    <n v="4725"/>
    <x v="7"/>
    <x v="11"/>
    <n v="20"/>
    <n v="2970"/>
    <n v="5.9499999999999997E-2"/>
    <n v="5.9499999999999997E-2"/>
    <n v="176.715"/>
  </r>
  <r>
    <s v="nonprofit"/>
    <n v="4726"/>
    <x v="0"/>
    <x v="37"/>
    <n v="32"/>
    <n v="7324.8"/>
    <n v="7.0000000000000007E-2"/>
    <n v="0"/>
    <n v="0"/>
  </r>
  <r>
    <s v="profit"/>
    <n v="4727"/>
    <x v="4"/>
    <x v="27"/>
    <n v="27"/>
    <n v="445.5"/>
    <n v="0.04"/>
    <n v="0.04"/>
    <n v="17.82"/>
  </r>
  <r>
    <s v="profit"/>
    <n v="4728"/>
    <x v="3"/>
    <x v="13"/>
    <n v="28"/>
    <n v="2352"/>
    <n v="4.4999999999999998E-2"/>
    <n v="4.4999999999999998E-2"/>
    <n v="105.83999999999999"/>
  </r>
  <r>
    <s v="profit"/>
    <n v="4729"/>
    <x v="5"/>
    <x v="23"/>
    <n v="18"/>
    <n v="1064.7"/>
    <n v="0.05"/>
    <n v="0.05"/>
    <n v="53.235000000000007"/>
  </r>
  <r>
    <s v="nonprofit"/>
    <n v="4730"/>
    <x v="5"/>
    <x v="50"/>
    <n v="26"/>
    <n v="1791.4"/>
    <n v="0.06"/>
    <n v="0"/>
    <n v="0"/>
  </r>
  <r>
    <s v="profit"/>
    <n v="4731"/>
    <x v="1"/>
    <x v="41"/>
    <n v="27"/>
    <n v="1227.1500000000001"/>
    <n v="0.04"/>
    <n v="0.04"/>
    <n v="49.086000000000006"/>
  </r>
  <r>
    <s v="profit"/>
    <n v="4732"/>
    <x v="5"/>
    <x v="9"/>
    <n v="29"/>
    <n v="1771.9"/>
    <n v="0.06"/>
    <n v="0.06"/>
    <n v="106.31400000000001"/>
  </r>
  <r>
    <s v="profit"/>
    <n v="4733"/>
    <x v="4"/>
    <x v="11"/>
    <n v="14"/>
    <n v="199.5"/>
    <n v="5.9499999999999997E-2"/>
    <n v="5.9499999999999997E-2"/>
    <n v="11.870249999999999"/>
  </r>
  <r>
    <s v="profit"/>
    <n v="4734"/>
    <x v="7"/>
    <x v="38"/>
    <n v="35"/>
    <n v="5407.5"/>
    <n v="0.04"/>
    <n v="0.04"/>
    <n v="216.3"/>
  </r>
  <r>
    <s v="profit"/>
    <n v="4735"/>
    <x v="7"/>
    <x v="23"/>
    <n v="35"/>
    <n v="5512.5"/>
    <n v="0.05"/>
    <n v="0.05"/>
    <n v="275.625"/>
  </r>
  <r>
    <s v="profit"/>
    <n v="4736"/>
    <x v="0"/>
    <x v="27"/>
    <n v="34"/>
    <n v="6925.8"/>
    <n v="0.04"/>
    <n v="0.04"/>
    <n v="277.03200000000004"/>
  </r>
  <r>
    <s v="nonprofit"/>
    <n v="4737"/>
    <x v="1"/>
    <x v="27"/>
    <n v="12"/>
    <n v="545.4"/>
    <n v="0.04"/>
    <n v="0"/>
    <n v="0"/>
  </r>
  <r>
    <s v="nonprofit"/>
    <n v="4738"/>
    <x v="1"/>
    <x v="9"/>
    <n v="33"/>
    <n v="1544.4"/>
    <n v="0.06"/>
    <n v="0"/>
    <n v="0"/>
  </r>
  <r>
    <s v="profit"/>
    <n v="4739"/>
    <x v="3"/>
    <x v="15"/>
    <n v="20"/>
    <n v="1456"/>
    <n v="0.06"/>
    <n v="0.06"/>
    <n v="87.36"/>
  </r>
  <r>
    <s v="profit"/>
    <n v="4740"/>
    <x v="1"/>
    <x v="20"/>
    <n v="31"/>
    <n v="1450.8"/>
    <n v="0.06"/>
    <n v="0.06"/>
    <n v="87.047999999999988"/>
  </r>
  <r>
    <s v="profit"/>
    <n v="4741"/>
    <x v="2"/>
    <x v="10"/>
    <n v="27"/>
    <n v="1701"/>
    <s v="None"/>
    <n v="0"/>
    <n v="0"/>
  </r>
  <r>
    <s v="profit"/>
    <n v="4742"/>
    <x v="3"/>
    <x v="21"/>
    <n v="29"/>
    <n v="2436"/>
    <n v="7.0000000000000007E-2"/>
    <n v="7.0000000000000007E-2"/>
    <n v="170.52"/>
  </r>
  <r>
    <s v="profit"/>
    <n v="4743"/>
    <x v="7"/>
    <x v="39"/>
    <n v="14"/>
    <n v="2247"/>
    <n v="6.5000000000000002E-2"/>
    <n v="6.5000000000000002E-2"/>
    <n v="146.05500000000001"/>
  </r>
  <r>
    <s v="nonprofit"/>
    <n v="4744"/>
    <x v="5"/>
    <x v="17"/>
    <n v="28"/>
    <n v="1911"/>
    <n v="7.0000000000000007E-2"/>
    <n v="0"/>
    <n v="0"/>
  </r>
  <r>
    <s v="nonprofit"/>
    <n v="4745"/>
    <x v="4"/>
    <x v="28"/>
    <n v="14"/>
    <n v="228.9"/>
    <s v="None"/>
    <n v="0"/>
    <n v="0"/>
  </r>
  <r>
    <s v="profit"/>
    <n v="4746"/>
    <x v="6"/>
    <x v="4"/>
    <n v="25"/>
    <n v="1722.5"/>
    <n v="6.8750000000000006E-2"/>
    <n v="6.8750000000000006E-2"/>
    <n v="118.42187500000001"/>
  </r>
  <r>
    <s v="profit"/>
    <n v="4747"/>
    <x v="4"/>
    <x v="30"/>
    <n v="32"/>
    <n v="494.4"/>
    <n v="6.3500000000000001E-2"/>
    <n v="6.3500000000000001E-2"/>
    <n v="31.394399999999997"/>
  </r>
  <r>
    <s v="profit"/>
    <n v="4748"/>
    <x v="2"/>
    <x v="32"/>
    <n v="26"/>
    <n v="1783.6"/>
    <n v="6.25E-2"/>
    <n v="6.25E-2"/>
    <n v="111.47499999999999"/>
  </r>
  <r>
    <s v="profit"/>
    <n v="4749"/>
    <x v="6"/>
    <x v="11"/>
    <n v="27"/>
    <n v="1842.75"/>
    <n v="5.9499999999999997E-2"/>
    <n v="5.9499999999999997E-2"/>
    <n v="109.643625"/>
  </r>
  <r>
    <s v="profit"/>
    <n v="4750"/>
    <x v="4"/>
    <x v="34"/>
    <n v="35"/>
    <n v="577.5"/>
    <n v="5.1249999999999997E-2"/>
    <n v="5.1249999999999997E-2"/>
    <n v="29.596874999999997"/>
  </r>
  <r>
    <s v="profit"/>
    <n v="4751"/>
    <x v="0"/>
    <x v="23"/>
    <n v="13"/>
    <n v="2784.6"/>
    <n v="0.05"/>
    <n v="0.05"/>
    <n v="139.22999999999999"/>
  </r>
  <r>
    <s v="profit"/>
    <n v="4752"/>
    <x v="5"/>
    <x v="8"/>
    <n v="28"/>
    <n v="1947.4"/>
    <n v="5.6000000000000001E-2"/>
    <n v="5.6000000000000001E-2"/>
    <n v="109.0544"/>
  </r>
  <r>
    <s v="profit"/>
    <n v="4753"/>
    <x v="2"/>
    <x v="25"/>
    <n v="32"/>
    <n v="2016"/>
    <n v="7.4999999999999997E-2"/>
    <n v="7.4999999999999997E-2"/>
    <n v="151.19999999999999"/>
  </r>
  <r>
    <s v="profit"/>
    <n v="4754"/>
    <x v="4"/>
    <x v="5"/>
    <n v="16"/>
    <n v="252"/>
    <n v="6.25E-2"/>
    <n v="6.25E-2"/>
    <n v="15.75"/>
  </r>
  <r>
    <s v="profit"/>
    <n v="4755"/>
    <x v="0"/>
    <x v="29"/>
    <n v="31"/>
    <n v="7161"/>
    <n v="6.8500000000000005E-2"/>
    <n v="6.8500000000000005E-2"/>
    <n v="490.52850000000007"/>
  </r>
  <r>
    <s v="profit"/>
    <n v="4756"/>
    <x v="0"/>
    <x v="12"/>
    <n v="20"/>
    <n v="4074"/>
    <n v="0.04"/>
    <n v="0.04"/>
    <n v="162.96"/>
  </r>
  <r>
    <s v="profit"/>
    <n v="4757"/>
    <x v="2"/>
    <x v="43"/>
    <n v="12"/>
    <n v="840"/>
    <n v="6.5000000000000002E-2"/>
    <n v="6.5000000000000002E-2"/>
    <n v="54.6"/>
  </r>
  <r>
    <s v="profit"/>
    <n v="4758"/>
    <x v="3"/>
    <x v="19"/>
    <n v="10"/>
    <n v="824"/>
    <n v="5.5E-2"/>
    <n v="5.5E-2"/>
    <n v="45.32"/>
  </r>
  <r>
    <s v="profit"/>
    <n v="4759"/>
    <x v="6"/>
    <x v="30"/>
    <n v="18"/>
    <n v="1170"/>
    <n v="6.3500000000000001E-2"/>
    <n v="6.3500000000000001E-2"/>
    <n v="74.295000000000002"/>
  </r>
  <r>
    <s v="profit"/>
    <n v="4760"/>
    <x v="6"/>
    <x v="42"/>
    <n v="18"/>
    <n v="1076.4000000000001"/>
    <n v="0.04"/>
    <n v="0.04"/>
    <n v="43.056000000000004"/>
  </r>
  <r>
    <s v="profit"/>
    <n v="4761"/>
    <x v="4"/>
    <x v="34"/>
    <n v="34"/>
    <n v="504.9"/>
    <n v="5.1249999999999997E-2"/>
    <n v="5.1249999999999997E-2"/>
    <n v="25.876124999999998"/>
  </r>
  <r>
    <s v="profit"/>
    <n v="4762"/>
    <x v="5"/>
    <x v="43"/>
    <n v="14"/>
    <n v="891.8"/>
    <n v="6.5000000000000002E-2"/>
    <n v="6.5000000000000002E-2"/>
    <n v="57.966999999999999"/>
  </r>
  <r>
    <s v="profit"/>
    <n v="4763"/>
    <x v="4"/>
    <x v="19"/>
    <n v="22"/>
    <n v="320.10000000000002"/>
    <n v="5.5E-2"/>
    <n v="5.5E-2"/>
    <n v="17.605500000000003"/>
  </r>
  <r>
    <s v="profit"/>
    <n v="4764"/>
    <x v="5"/>
    <x v="10"/>
    <n v="12"/>
    <n v="826.8"/>
    <s v="None"/>
    <n v="0"/>
    <n v="0"/>
  </r>
  <r>
    <s v="profit"/>
    <n v="4765"/>
    <x v="5"/>
    <x v="7"/>
    <n v="15"/>
    <n v="1062.75"/>
    <n v="4.2250000000000003E-2"/>
    <n v="4.2250000000000003E-2"/>
    <n v="44.901187500000006"/>
  </r>
  <r>
    <s v="nonprofit"/>
    <n v="4766"/>
    <x v="7"/>
    <x v="13"/>
    <n v="19"/>
    <n v="2878.5"/>
    <n v="4.4999999999999998E-2"/>
    <n v="0"/>
    <n v="0"/>
  </r>
  <r>
    <s v="profit"/>
    <n v="4767"/>
    <x v="4"/>
    <x v="34"/>
    <n v="26"/>
    <n v="397.8"/>
    <n v="5.1249999999999997E-2"/>
    <n v="5.1249999999999997E-2"/>
    <n v="20.387249999999998"/>
  </r>
  <r>
    <s v="profit"/>
    <n v="4768"/>
    <x v="7"/>
    <x v="34"/>
    <n v="23"/>
    <n v="3553.5"/>
    <n v="5.1249999999999997E-2"/>
    <n v="5.1249999999999997E-2"/>
    <n v="182.11687499999999"/>
  </r>
  <r>
    <s v="profit"/>
    <n v="4769"/>
    <x v="4"/>
    <x v="49"/>
    <n v="19"/>
    <n v="290.7"/>
    <s v="None"/>
    <n v="0"/>
    <n v="0"/>
  </r>
  <r>
    <s v="profit"/>
    <n v="4770"/>
    <x v="0"/>
    <x v="19"/>
    <n v="25"/>
    <n v="5722.5"/>
    <n v="5.5E-2"/>
    <n v="5.5E-2"/>
    <n v="314.73750000000001"/>
  </r>
  <r>
    <s v="profit"/>
    <n v="4771"/>
    <x v="7"/>
    <x v="50"/>
    <n v="21"/>
    <n v="2929.5"/>
    <n v="0.06"/>
    <n v="0.06"/>
    <n v="175.76999999999998"/>
  </r>
  <r>
    <s v="profit"/>
    <n v="4772"/>
    <x v="0"/>
    <x v="7"/>
    <n v="11"/>
    <n v="2148.3000000000002"/>
    <n v="4.2250000000000003E-2"/>
    <n v="4.2250000000000003E-2"/>
    <n v="90.765675000000016"/>
  </r>
  <r>
    <s v="profit"/>
    <n v="4773"/>
    <x v="7"/>
    <x v="41"/>
    <n v="32"/>
    <n v="5088"/>
    <n v="0.04"/>
    <n v="0.04"/>
    <n v="203.52"/>
  </r>
  <r>
    <s v="profit"/>
    <n v="4774"/>
    <x v="5"/>
    <x v="49"/>
    <n v="35"/>
    <n v="2320.5"/>
    <s v="None"/>
    <n v="0"/>
    <n v="0"/>
  </r>
  <r>
    <s v="nonprofit"/>
    <n v="4775"/>
    <x v="3"/>
    <x v="20"/>
    <n v="10"/>
    <n v="784"/>
    <n v="0.06"/>
    <n v="0"/>
    <n v="0"/>
  </r>
  <r>
    <s v="profit"/>
    <n v="4776"/>
    <x v="0"/>
    <x v="24"/>
    <n v="16"/>
    <n v="3528"/>
    <n v="0.06"/>
    <n v="0.06"/>
    <n v="211.67999999999998"/>
  </r>
  <r>
    <s v="profit"/>
    <n v="4777"/>
    <x v="6"/>
    <x v="15"/>
    <n v="25"/>
    <n v="1641.25"/>
    <n v="0.06"/>
    <n v="0.06"/>
    <n v="98.474999999999994"/>
  </r>
  <r>
    <s v="profit"/>
    <n v="4778"/>
    <x v="7"/>
    <x v="40"/>
    <n v="10"/>
    <n v="1500"/>
    <n v="0.06"/>
    <n v="0.06"/>
    <n v="90"/>
  </r>
  <r>
    <s v="profit"/>
    <n v="4779"/>
    <x v="6"/>
    <x v="33"/>
    <n v="22"/>
    <n v="1430"/>
    <n v="0.05"/>
    <n v="0.05"/>
    <n v="71.5"/>
  </r>
  <r>
    <s v="profit"/>
    <n v="4780"/>
    <x v="3"/>
    <x v="37"/>
    <n v="20"/>
    <n v="1472"/>
    <n v="7.0000000000000007E-2"/>
    <n v="7.0000000000000007E-2"/>
    <n v="103.04"/>
  </r>
  <r>
    <s v="profit"/>
    <n v="4781"/>
    <x v="1"/>
    <x v="44"/>
    <n v="23"/>
    <n v="1066.05"/>
    <n v="4.7500000000000001E-2"/>
    <n v="4.7500000000000001E-2"/>
    <n v="50.637374999999999"/>
  </r>
  <r>
    <s v="profit"/>
    <n v="4782"/>
    <x v="6"/>
    <x v="22"/>
    <n v="21"/>
    <n v="1283.0999999999999"/>
    <n v="0.04"/>
    <n v="0.04"/>
    <n v="51.323999999999998"/>
  </r>
  <r>
    <s v="profit"/>
    <n v="4783"/>
    <x v="4"/>
    <x v="36"/>
    <n v="35"/>
    <n v="535.5"/>
    <s v="None"/>
    <n v="0"/>
    <n v="0"/>
  </r>
  <r>
    <s v="profit"/>
    <n v="4784"/>
    <x v="1"/>
    <x v="49"/>
    <n v="32"/>
    <n v="1468.8"/>
    <s v="None"/>
    <n v="0"/>
    <n v="0"/>
  </r>
  <r>
    <s v="nonprofit"/>
    <n v="4785"/>
    <x v="7"/>
    <x v="29"/>
    <n v="27"/>
    <n v="4374"/>
    <n v="6.8500000000000005E-2"/>
    <n v="0"/>
    <n v="0"/>
  </r>
  <r>
    <s v="profit"/>
    <n v="4786"/>
    <x v="3"/>
    <x v="35"/>
    <n v="18"/>
    <n v="1526.4"/>
    <n v="5.7500000000000002E-2"/>
    <n v="5.7500000000000002E-2"/>
    <n v="87.768000000000015"/>
  </r>
  <r>
    <s v="profit"/>
    <n v="4787"/>
    <x v="5"/>
    <x v="2"/>
    <n v="14"/>
    <n v="937.3"/>
    <n v="7.0000000000000007E-2"/>
    <n v="7.0000000000000007E-2"/>
    <n v="65.611000000000004"/>
  </r>
  <r>
    <s v="profit"/>
    <n v="4788"/>
    <x v="0"/>
    <x v="20"/>
    <n v="35"/>
    <n v="8011.5"/>
    <n v="0.06"/>
    <n v="0.06"/>
    <n v="480.69"/>
  </r>
  <r>
    <s v="nonprofit"/>
    <n v="4789"/>
    <x v="0"/>
    <x v="35"/>
    <n v="12"/>
    <n v="2494.8000000000002"/>
    <n v="5.7500000000000002E-2"/>
    <n v="0"/>
    <n v="0"/>
  </r>
  <r>
    <s v="nonprofit"/>
    <n v="4790"/>
    <x v="3"/>
    <x v="33"/>
    <n v="16"/>
    <n v="1203.2"/>
    <n v="0.05"/>
    <n v="0"/>
    <n v="0"/>
  </r>
  <r>
    <s v="profit"/>
    <n v="4791"/>
    <x v="4"/>
    <x v="24"/>
    <n v="17"/>
    <n v="280.5"/>
    <n v="0.06"/>
    <n v="0.06"/>
    <n v="16.829999999999998"/>
  </r>
  <r>
    <s v="profit"/>
    <n v="4792"/>
    <x v="7"/>
    <x v="16"/>
    <n v="16"/>
    <n v="2448"/>
    <s v="None"/>
    <n v="0"/>
    <n v="0"/>
  </r>
  <r>
    <s v="profit"/>
    <n v="4793"/>
    <x v="4"/>
    <x v="42"/>
    <n v="26"/>
    <n v="429"/>
    <n v="0.04"/>
    <n v="0.04"/>
    <n v="17.16"/>
  </r>
  <r>
    <s v="profit"/>
    <n v="4794"/>
    <x v="7"/>
    <x v="0"/>
    <n v="26"/>
    <n v="3705"/>
    <n v="6.25E-2"/>
    <n v="6.25E-2"/>
    <n v="231.5625"/>
  </r>
  <r>
    <s v="profit"/>
    <n v="4795"/>
    <x v="5"/>
    <x v="12"/>
    <n v="19"/>
    <n v="1210.3"/>
    <n v="0.04"/>
    <n v="0.04"/>
    <n v="48.411999999999999"/>
  </r>
  <r>
    <s v="profit"/>
    <n v="4796"/>
    <x v="2"/>
    <x v="33"/>
    <n v="16"/>
    <n v="1164.8"/>
    <n v="0.05"/>
    <n v="0.05"/>
    <n v="58.24"/>
  </r>
  <r>
    <s v="nonprofit"/>
    <n v="4797"/>
    <x v="5"/>
    <x v="38"/>
    <n v="15"/>
    <n v="1014"/>
    <n v="0.04"/>
    <n v="0"/>
    <n v="0"/>
  </r>
  <r>
    <s v="profit"/>
    <n v="4798"/>
    <x v="1"/>
    <x v="39"/>
    <n v="31"/>
    <n v="1464.75"/>
    <n v="6.5000000000000002E-2"/>
    <n v="6.5000000000000002E-2"/>
    <n v="95.208750000000009"/>
  </r>
  <r>
    <s v="profit"/>
    <n v="4799"/>
    <x v="1"/>
    <x v="0"/>
    <n v="27"/>
    <n v="1215"/>
    <n v="6.25E-2"/>
    <n v="6.25E-2"/>
    <n v="75.9375"/>
  </r>
  <r>
    <s v="profit"/>
    <n v="4800"/>
    <x v="5"/>
    <x v="11"/>
    <n v="29"/>
    <n v="1753.05"/>
    <n v="5.9499999999999997E-2"/>
    <n v="5.9499999999999997E-2"/>
    <n v="104.30647499999999"/>
  </r>
  <r>
    <s v="profit"/>
    <n v="4801"/>
    <x v="1"/>
    <x v="36"/>
    <n v="25"/>
    <n v="1215"/>
    <s v="None"/>
    <n v="0"/>
    <n v="0"/>
  </r>
  <r>
    <s v="profit"/>
    <n v="4802"/>
    <x v="4"/>
    <x v="27"/>
    <n v="17"/>
    <n v="260.10000000000002"/>
    <n v="0.04"/>
    <n v="0.04"/>
    <n v="10.404000000000002"/>
  </r>
  <r>
    <s v="profit"/>
    <n v="4803"/>
    <x v="0"/>
    <x v="43"/>
    <n v="10"/>
    <n v="2205"/>
    <n v="6.5000000000000002E-2"/>
    <n v="6.5000000000000002E-2"/>
    <n v="143.32500000000002"/>
  </r>
  <r>
    <s v="profit"/>
    <n v="4804"/>
    <x v="6"/>
    <x v="13"/>
    <n v="21"/>
    <n v="1365"/>
    <n v="4.4999999999999998E-2"/>
    <n v="4.4999999999999998E-2"/>
    <n v="61.424999999999997"/>
  </r>
  <r>
    <s v="profit"/>
    <n v="4805"/>
    <x v="5"/>
    <x v="18"/>
    <n v="27"/>
    <n v="1755"/>
    <n v="0.06"/>
    <n v="0.06"/>
    <n v="105.3"/>
  </r>
  <r>
    <s v="profit"/>
    <n v="4806"/>
    <x v="3"/>
    <x v="10"/>
    <n v="19"/>
    <n v="1459.2"/>
    <s v="None"/>
    <n v="0"/>
    <n v="0"/>
  </r>
  <r>
    <s v="profit"/>
    <n v="4807"/>
    <x v="4"/>
    <x v="8"/>
    <n v="32"/>
    <n v="508.8"/>
    <n v="5.6000000000000001E-2"/>
    <n v="5.6000000000000001E-2"/>
    <n v="28.492800000000003"/>
  </r>
  <r>
    <s v="profit"/>
    <n v="4808"/>
    <x v="5"/>
    <x v="27"/>
    <n v="26"/>
    <n v="1571.7"/>
    <n v="0.04"/>
    <n v="0.04"/>
    <n v="62.868000000000002"/>
  </r>
  <r>
    <s v="profit"/>
    <n v="4809"/>
    <x v="3"/>
    <x v="39"/>
    <n v="10"/>
    <n v="800"/>
    <n v="6.5000000000000002E-2"/>
    <n v="6.5000000000000002E-2"/>
    <n v="52"/>
  </r>
  <r>
    <s v="profit"/>
    <n v="4810"/>
    <x v="6"/>
    <x v="9"/>
    <n v="11"/>
    <n v="664.95"/>
    <n v="0.06"/>
    <n v="0.06"/>
    <n v="39.896999999999998"/>
  </r>
  <r>
    <s v="profit"/>
    <n v="4811"/>
    <x v="3"/>
    <x v="14"/>
    <n v="21"/>
    <n v="1797.6"/>
    <n v="0.06"/>
    <n v="0.06"/>
    <n v="107.85599999999999"/>
  </r>
  <r>
    <s v="profit"/>
    <n v="4812"/>
    <x v="0"/>
    <x v="24"/>
    <n v="33"/>
    <n v="7137.9"/>
    <n v="0.06"/>
    <n v="0.06"/>
    <n v="428.27399999999994"/>
  </r>
  <r>
    <s v="profit"/>
    <n v="4813"/>
    <x v="5"/>
    <x v="5"/>
    <n v="21"/>
    <n v="1255.8"/>
    <n v="6.25E-2"/>
    <n v="6.25E-2"/>
    <n v="78.487499999999997"/>
  </r>
  <r>
    <s v="profit"/>
    <n v="4814"/>
    <x v="3"/>
    <x v="7"/>
    <n v="31"/>
    <n v="2380.8000000000002"/>
    <n v="4.2250000000000003E-2"/>
    <n v="4.2250000000000003E-2"/>
    <n v="100.58880000000002"/>
  </r>
  <r>
    <s v="profit"/>
    <n v="4815"/>
    <x v="2"/>
    <x v="8"/>
    <n v="29"/>
    <n v="1989.4"/>
    <n v="5.6000000000000001E-2"/>
    <n v="5.6000000000000001E-2"/>
    <n v="111.4064"/>
  </r>
  <r>
    <s v="profit"/>
    <n v="4816"/>
    <x v="4"/>
    <x v="3"/>
    <n v="15"/>
    <n v="216"/>
    <n v="6.1499999999999999E-2"/>
    <n v="6.1499999999999999E-2"/>
    <n v="13.283999999999999"/>
  </r>
  <r>
    <s v="profit"/>
    <n v="4817"/>
    <x v="7"/>
    <x v="25"/>
    <n v="35"/>
    <n v="5460"/>
    <n v="7.4999999999999997E-2"/>
    <n v="7.4999999999999997E-2"/>
    <n v="409.5"/>
  </r>
  <r>
    <s v="profit"/>
    <n v="4818"/>
    <x v="7"/>
    <x v="13"/>
    <n v="33"/>
    <n v="5445"/>
    <n v="4.4999999999999998E-2"/>
    <n v="4.4999999999999998E-2"/>
    <n v="245.02499999999998"/>
  </r>
  <r>
    <s v="profit"/>
    <n v="4819"/>
    <x v="2"/>
    <x v="6"/>
    <n v="33"/>
    <n v="2310"/>
    <n v="7.0000000000000007E-2"/>
    <n v="7.0000000000000007E-2"/>
    <n v="161.70000000000002"/>
  </r>
  <r>
    <s v="profit"/>
    <n v="4820"/>
    <x v="3"/>
    <x v="4"/>
    <n v="19"/>
    <n v="1368"/>
    <n v="6.8750000000000006E-2"/>
    <n v="6.8750000000000006E-2"/>
    <n v="94.050000000000011"/>
  </r>
  <r>
    <s v="profit"/>
    <n v="4821"/>
    <x v="2"/>
    <x v="44"/>
    <n v="22"/>
    <n v="1586.2"/>
    <n v="4.7500000000000001E-2"/>
    <n v="4.7500000000000001E-2"/>
    <n v="75.344499999999996"/>
  </r>
  <r>
    <s v="profit"/>
    <n v="4822"/>
    <x v="4"/>
    <x v="1"/>
    <n v="19"/>
    <n v="267.89999999999998"/>
    <n v="0.06"/>
    <n v="0.06"/>
    <n v="16.073999999999998"/>
  </r>
  <r>
    <s v="profit"/>
    <n v="4823"/>
    <x v="1"/>
    <x v="41"/>
    <n v="11"/>
    <n v="499.95"/>
    <n v="0.04"/>
    <n v="0.04"/>
    <n v="19.998000000000001"/>
  </r>
  <r>
    <s v="profit"/>
    <n v="4824"/>
    <x v="1"/>
    <x v="26"/>
    <n v="18"/>
    <n v="850.5"/>
    <n v="0.04"/>
    <n v="0.04"/>
    <n v="34.020000000000003"/>
  </r>
  <r>
    <s v="profit"/>
    <n v="4825"/>
    <x v="5"/>
    <x v="11"/>
    <n v="32"/>
    <n v="2246.4"/>
    <n v="5.9499999999999997E-2"/>
    <n v="5.9499999999999997E-2"/>
    <n v="133.66079999999999"/>
  </r>
  <r>
    <s v="profit"/>
    <n v="4826"/>
    <x v="1"/>
    <x v="0"/>
    <n v="16"/>
    <n v="727.2"/>
    <n v="6.25E-2"/>
    <n v="6.25E-2"/>
    <n v="45.45"/>
  </r>
  <r>
    <s v="profit"/>
    <n v="4827"/>
    <x v="6"/>
    <x v="35"/>
    <n v="14"/>
    <n v="1001"/>
    <n v="5.7500000000000002E-2"/>
    <n v="5.7500000000000002E-2"/>
    <n v="57.557500000000005"/>
  </r>
  <r>
    <s v="profit"/>
    <n v="4828"/>
    <x v="3"/>
    <x v="41"/>
    <n v="18"/>
    <n v="1569.6"/>
    <n v="0.04"/>
    <n v="0.04"/>
    <n v="62.783999999999999"/>
  </r>
  <r>
    <s v="profit"/>
    <n v="4829"/>
    <x v="0"/>
    <x v="21"/>
    <n v="31"/>
    <n v="6379.8"/>
    <n v="7.0000000000000007E-2"/>
    <n v="7.0000000000000007E-2"/>
    <n v="446.58600000000007"/>
  </r>
  <r>
    <s v="nonprofit"/>
    <n v="4830"/>
    <x v="7"/>
    <x v="0"/>
    <n v="23"/>
    <n v="3415.5"/>
    <n v="6.25E-2"/>
    <n v="0"/>
    <n v="0"/>
  </r>
  <r>
    <s v="profit"/>
    <n v="4831"/>
    <x v="6"/>
    <x v="28"/>
    <n v="22"/>
    <n v="1401.4"/>
    <s v="None"/>
    <n v="0"/>
    <n v="0"/>
  </r>
  <r>
    <s v="profit"/>
    <n v="4832"/>
    <x v="7"/>
    <x v="12"/>
    <n v="28"/>
    <n v="3822"/>
    <n v="0.04"/>
    <n v="0.04"/>
    <n v="152.88"/>
  </r>
  <r>
    <s v="nonprofit"/>
    <n v="4833"/>
    <x v="3"/>
    <x v="49"/>
    <n v="15"/>
    <n v="1212"/>
    <s v="None"/>
    <n v="0"/>
    <n v="0"/>
  </r>
  <r>
    <s v="profit"/>
    <n v="4834"/>
    <x v="3"/>
    <x v="25"/>
    <n v="11"/>
    <n v="880"/>
    <n v="7.4999999999999997E-2"/>
    <n v="7.4999999999999997E-2"/>
    <n v="66"/>
  </r>
  <r>
    <s v="profit"/>
    <n v="4835"/>
    <x v="5"/>
    <x v="29"/>
    <n v="29"/>
    <n v="1753.05"/>
    <n v="6.8500000000000005E-2"/>
    <n v="6.8500000000000005E-2"/>
    <n v="120.08392500000001"/>
  </r>
  <r>
    <s v="profit"/>
    <n v="4836"/>
    <x v="3"/>
    <x v="20"/>
    <n v="11"/>
    <n v="968"/>
    <n v="0.06"/>
    <n v="0.06"/>
    <n v="58.08"/>
  </r>
  <r>
    <s v="nonprofit"/>
    <n v="4837"/>
    <x v="6"/>
    <x v="2"/>
    <n v="33"/>
    <n v="2145"/>
    <n v="7.0000000000000007E-2"/>
    <n v="0"/>
    <n v="0"/>
  </r>
  <r>
    <s v="profit"/>
    <n v="4838"/>
    <x v="1"/>
    <x v="11"/>
    <n v="10"/>
    <n v="486"/>
    <n v="5.9499999999999997E-2"/>
    <n v="5.9499999999999997E-2"/>
    <n v="28.916999999999998"/>
  </r>
  <r>
    <s v="profit"/>
    <n v="4839"/>
    <x v="5"/>
    <x v="21"/>
    <n v="14"/>
    <n v="946.4"/>
    <n v="7.0000000000000007E-2"/>
    <n v="7.0000000000000007E-2"/>
    <n v="66.248000000000005"/>
  </r>
  <r>
    <s v="profit"/>
    <n v="4840"/>
    <x v="6"/>
    <x v="47"/>
    <n v="32"/>
    <n v="1872"/>
    <n v="5.7500000000000002E-2"/>
    <n v="5.7500000000000002E-2"/>
    <n v="107.64"/>
  </r>
  <r>
    <s v="profit"/>
    <n v="4841"/>
    <x v="2"/>
    <x v="10"/>
    <n v="17"/>
    <n v="1071"/>
    <s v="None"/>
    <n v="0"/>
    <n v="0"/>
  </r>
  <r>
    <s v="profit"/>
    <n v="4842"/>
    <x v="7"/>
    <x v="11"/>
    <n v="31"/>
    <n v="4836"/>
    <n v="5.9499999999999997E-2"/>
    <n v="5.9499999999999997E-2"/>
    <n v="287.74199999999996"/>
  </r>
  <r>
    <s v="profit"/>
    <n v="4843"/>
    <x v="6"/>
    <x v="49"/>
    <n v="23"/>
    <n v="1629.55"/>
    <s v="None"/>
    <n v="0"/>
    <n v="0"/>
  </r>
  <r>
    <s v="profit"/>
    <n v="4844"/>
    <x v="6"/>
    <x v="41"/>
    <n v="13"/>
    <n v="811.2"/>
    <n v="0.04"/>
    <n v="0.04"/>
    <n v="32.448"/>
  </r>
  <r>
    <s v="profit"/>
    <n v="4845"/>
    <x v="5"/>
    <x v="23"/>
    <n v="20"/>
    <n v="1235"/>
    <n v="0.05"/>
    <n v="0.05"/>
    <n v="61.75"/>
  </r>
  <r>
    <s v="profit"/>
    <n v="4846"/>
    <x v="1"/>
    <x v="1"/>
    <n v="12"/>
    <n v="491.4"/>
    <n v="0.06"/>
    <n v="0.06"/>
    <n v="29.483999999999998"/>
  </r>
  <r>
    <s v="profit"/>
    <n v="4847"/>
    <x v="4"/>
    <x v="25"/>
    <n v="10"/>
    <n v="159"/>
    <n v="7.4999999999999997E-2"/>
    <n v="7.4999999999999997E-2"/>
    <n v="11.924999999999999"/>
  </r>
  <r>
    <s v="profit"/>
    <n v="4848"/>
    <x v="1"/>
    <x v="0"/>
    <n v="11"/>
    <n v="534.6"/>
    <n v="6.25E-2"/>
    <n v="6.25E-2"/>
    <n v="33.412500000000001"/>
  </r>
  <r>
    <s v="profit"/>
    <n v="4849"/>
    <x v="4"/>
    <x v="2"/>
    <n v="19"/>
    <n v="307.8"/>
    <n v="7.0000000000000007E-2"/>
    <n v="7.0000000000000007E-2"/>
    <n v="21.546000000000003"/>
  </r>
  <r>
    <s v="profit"/>
    <n v="4850"/>
    <x v="2"/>
    <x v="15"/>
    <n v="34"/>
    <n v="2165.8000000000002"/>
    <n v="0.06"/>
    <n v="0.06"/>
    <n v="129.94800000000001"/>
  </r>
  <r>
    <s v="profit"/>
    <n v="4851"/>
    <x v="7"/>
    <x v="43"/>
    <n v="26"/>
    <n v="3978"/>
    <n v="6.5000000000000002E-2"/>
    <n v="6.5000000000000002E-2"/>
    <n v="258.57"/>
  </r>
  <r>
    <s v="profit"/>
    <n v="4852"/>
    <x v="0"/>
    <x v="17"/>
    <n v="23"/>
    <n v="5023.2"/>
    <n v="7.0000000000000007E-2"/>
    <n v="7.0000000000000007E-2"/>
    <n v="351.62400000000002"/>
  </r>
  <r>
    <s v="profit"/>
    <n v="4853"/>
    <x v="7"/>
    <x v="30"/>
    <n v="22"/>
    <n v="3135"/>
    <n v="6.3500000000000001E-2"/>
    <n v="6.3500000000000001E-2"/>
    <n v="199.07249999999999"/>
  </r>
  <r>
    <s v="profit"/>
    <n v="4854"/>
    <x v="6"/>
    <x v="43"/>
    <n v="22"/>
    <n v="1501.5"/>
    <n v="6.5000000000000002E-2"/>
    <n v="6.5000000000000002E-2"/>
    <n v="97.597499999999997"/>
  </r>
  <r>
    <s v="profit"/>
    <n v="4855"/>
    <x v="5"/>
    <x v="18"/>
    <n v="34"/>
    <n v="2165.8000000000002"/>
    <n v="0.06"/>
    <n v="0.06"/>
    <n v="129.94800000000001"/>
  </r>
  <r>
    <s v="profit"/>
    <n v="4856"/>
    <x v="1"/>
    <x v="43"/>
    <n v="26"/>
    <n v="1240.2"/>
    <n v="6.5000000000000002E-2"/>
    <n v="6.5000000000000002E-2"/>
    <n v="80.613"/>
  </r>
  <r>
    <s v="profit"/>
    <n v="4857"/>
    <x v="3"/>
    <x v="24"/>
    <n v="11"/>
    <n v="800.8"/>
    <n v="0.06"/>
    <n v="0.06"/>
    <n v="48.047999999999995"/>
  </r>
  <r>
    <s v="profit"/>
    <n v="4858"/>
    <x v="5"/>
    <x v="27"/>
    <n v="15"/>
    <n v="916.5"/>
    <n v="0.04"/>
    <n v="0.04"/>
    <n v="36.660000000000004"/>
  </r>
  <r>
    <s v="profit"/>
    <n v="4859"/>
    <x v="4"/>
    <x v="1"/>
    <n v="21"/>
    <n v="289.8"/>
    <n v="0.06"/>
    <n v="0.06"/>
    <n v="17.388000000000002"/>
  </r>
  <r>
    <s v="profit"/>
    <n v="4860"/>
    <x v="2"/>
    <x v="43"/>
    <n v="27"/>
    <n v="1719.9"/>
    <n v="6.5000000000000002E-2"/>
    <n v="6.5000000000000002E-2"/>
    <n v="111.79350000000001"/>
  </r>
  <r>
    <s v="profit"/>
    <n v="4861"/>
    <x v="6"/>
    <x v="3"/>
    <n v="32"/>
    <n v="1872"/>
    <n v="6.1499999999999999E-2"/>
    <n v="6.1499999999999999E-2"/>
    <n v="115.128"/>
  </r>
  <r>
    <s v="profit"/>
    <n v="4862"/>
    <x v="4"/>
    <x v="2"/>
    <n v="15"/>
    <n v="229.5"/>
    <n v="7.0000000000000007E-2"/>
    <n v="7.0000000000000007E-2"/>
    <n v="16.065000000000001"/>
  </r>
  <r>
    <s v="profit"/>
    <n v="4863"/>
    <x v="7"/>
    <x v="22"/>
    <n v="16"/>
    <n v="2424"/>
    <n v="0.04"/>
    <n v="0.04"/>
    <n v="96.960000000000008"/>
  </r>
  <r>
    <s v="profit"/>
    <n v="4864"/>
    <x v="4"/>
    <x v="40"/>
    <n v="31"/>
    <n v="451.05"/>
    <n v="0.06"/>
    <n v="0.06"/>
    <n v="27.062999999999999"/>
  </r>
  <r>
    <s v="nonprofit"/>
    <n v="4865"/>
    <x v="5"/>
    <x v="13"/>
    <n v="14"/>
    <n v="964.6"/>
    <n v="4.4999999999999998E-2"/>
    <n v="0"/>
    <n v="0"/>
  </r>
  <r>
    <s v="profit"/>
    <n v="4866"/>
    <x v="7"/>
    <x v="47"/>
    <n v="25"/>
    <n v="3525"/>
    <n v="5.7500000000000002E-2"/>
    <n v="5.7500000000000002E-2"/>
    <n v="202.6875"/>
  </r>
  <r>
    <s v="profit"/>
    <n v="4867"/>
    <x v="6"/>
    <x v="5"/>
    <n v="20"/>
    <n v="1378"/>
    <n v="6.25E-2"/>
    <n v="6.25E-2"/>
    <n v="86.125"/>
  </r>
  <r>
    <s v="profit"/>
    <n v="4868"/>
    <x v="3"/>
    <x v="5"/>
    <n v="35"/>
    <n v="2800"/>
    <n v="6.25E-2"/>
    <n v="6.25E-2"/>
    <n v="175"/>
  </r>
  <r>
    <s v="profit"/>
    <n v="4869"/>
    <x v="7"/>
    <x v="38"/>
    <n v="22"/>
    <n v="3234"/>
    <n v="0.04"/>
    <n v="0.04"/>
    <n v="129.36000000000001"/>
  </r>
  <r>
    <s v="profit"/>
    <n v="4870"/>
    <x v="2"/>
    <x v="3"/>
    <n v="12"/>
    <n v="823.2"/>
    <n v="6.1499999999999999E-2"/>
    <n v="6.1499999999999999E-2"/>
    <n v="50.626800000000003"/>
  </r>
  <r>
    <s v="profit"/>
    <n v="4871"/>
    <x v="4"/>
    <x v="31"/>
    <n v="34"/>
    <n v="550.79999999999995"/>
    <n v="5.5E-2"/>
    <n v="5.5E-2"/>
    <n v="30.293999999999997"/>
  </r>
  <r>
    <s v="profit"/>
    <n v="4872"/>
    <x v="0"/>
    <x v="10"/>
    <n v="27"/>
    <n v="5783.4"/>
    <s v="None"/>
    <n v="0"/>
    <n v="0"/>
  </r>
  <r>
    <s v="profit"/>
    <n v="4873"/>
    <x v="7"/>
    <x v="32"/>
    <n v="16"/>
    <n v="2328"/>
    <n v="6.25E-2"/>
    <n v="6.25E-2"/>
    <n v="145.5"/>
  </r>
  <r>
    <s v="profit"/>
    <n v="4874"/>
    <x v="2"/>
    <x v="26"/>
    <n v="31"/>
    <n v="2126.6"/>
    <n v="0.04"/>
    <n v="0.04"/>
    <n v="85.063999999999993"/>
  </r>
  <r>
    <s v="profit"/>
    <n v="4875"/>
    <x v="5"/>
    <x v="11"/>
    <n v="23"/>
    <n v="1405.3"/>
    <n v="5.9499999999999997E-2"/>
    <n v="5.9499999999999997E-2"/>
    <n v="83.615349999999992"/>
  </r>
  <r>
    <s v="profit"/>
    <n v="4876"/>
    <x v="1"/>
    <x v="43"/>
    <n v="31"/>
    <n v="1353.15"/>
    <n v="6.5000000000000002E-2"/>
    <n v="6.5000000000000002E-2"/>
    <n v="87.954750000000004"/>
  </r>
  <r>
    <s v="profit"/>
    <n v="4877"/>
    <x v="2"/>
    <x v="8"/>
    <n v="27"/>
    <n v="1738.8"/>
    <n v="5.6000000000000001E-2"/>
    <n v="5.6000000000000001E-2"/>
    <n v="97.372799999999998"/>
  </r>
  <r>
    <s v="profit"/>
    <n v="4878"/>
    <x v="2"/>
    <x v="8"/>
    <n v="25"/>
    <n v="1645"/>
    <n v="5.6000000000000001E-2"/>
    <n v="5.6000000000000001E-2"/>
    <n v="92.12"/>
  </r>
  <r>
    <s v="profit"/>
    <n v="4879"/>
    <x v="6"/>
    <x v="9"/>
    <n v="24"/>
    <n v="1669.2"/>
    <n v="0.06"/>
    <n v="0.06"/>
    <n v="100.152"/>
  </r>
  <r>
    <s v="profit"/>
    <n v="4880"/>
    <x v="4"/>
    <x v="33"/>
    <n v="10"/>
    <n v="153"/>
    <n v="0.05"/>
    <n v="0.05"/>
    <n v="7.65"/>
  </r>
  <r>
    <s v="profit"/>
    <n v="4881"/>
    <x v="1"/>
    <x v="45"/>
    <n v="18"/>
    <n v="866.7"/>
    <n v="2.9000000000000001E-2"/>
    <n v="2.9000000000000001E-2"/>
    <n v="25.134300000000003"/>
  </r>
  <r>
    <s v="profit"/>
    <n v="4882"/>
    <x v="5"/>
    <x v="7"/>
    <n v="28"/>
    <n v="1638"/>
    <n v="4.2250000000000003E-2"/>
    <n v="4.2250000000000003E-2"/>
    <n v="69.205500000000001"/>
  </r>
  <r>
    <s v="profit"/>
    <n v="4883"/>
    <x v="3"/>
    <x v="45"/>
    <n v="11"/>
    <n v="906.4"/>
    <n v="2.9000000000000001E-2"/>
    <n v="2.9000000000000001E-2"/>
    <n v="26.285600000000002"/>
  </r>
  <r>
    <s v="nonprofit"/>
    <n v="4884"/>
    <x v="2"/>
    <x v="7"/>
    <n v="18"/>
    <n v="1285.2"/>
    <n v="4.2250000000000003E-2"/>
    <n v="0"/>
    <n v="0"/>
  </r>
  <r>
    <s v="profit"/>
    <n v="4885"/>
    <x v="3"/>
    <x v="13"/>
    <n v="27"/>
    <n v="2052"/>
    <n v="4.4999999999999998E-2"/>
    <n v="4.4999999999999998E-2"/>
    <n v="92.34"/>
  </r>
  <r>
    <s v="profit"/>
    <n v="4886"/>
    <x v="0"/>
    <x v="8"/>
    <n v="18"/>
    <n v="3893.4"/>
    <n v="5.6000000000000001E-2"/>
    <n v="5.6000000000000001E-2"/>
    <n v="218.03040000000001"/>
  </r>
  <r>
    <s v="profit"/>
    <n v="4887"/>
    <x v="5"/>
    <x v="22"/>
    <n v="15"/>
    <n v="1053"/>
    <n v="0.04"/>
    <n v="0.04"/>
    <n v="42.12"/>
  </r>
  <r>
    <s v="profit"/>
    <n v="4888"/>
    <x v="7"/>
    <x v="46"/>
    <n v="18"/>
    <n v="2511"/>
    <n v="0.06"/>
    <n v="0.06"/>
    <n v="150.66"/>
  </r>
  <r>
    <s v="profit"/>
    <n v="4889"/>
    <x v="3"/>
    <x v="16"/>
    <n v="35"/>
    <n v="2548"/>
    <s v="None"/>
    <n v="0"/>
    <n v="0"/>
  </r>
  <r>
    <s v="profit"/>
    <n v="4890"/>
    <x v="4"/>
    <x v="48"/>
    <n v="17"/>
    <n v="267.75"/>
    <n v="5.2999999999999999E-2"/>
    <n v="5.2999999999999999E-2"/>
    <n v="14.19075"/>
  </r>
  <r>
    <s v="profit"/>
    <n v="4891"/>
    <x v="5"/>
    <x v="38"/>
    <n v="22"/>
    <n v="1287"/>
    <n v="0.04"/>
    <n v="0.04"/>
    <n v="51.480000000000004"/>
  </r>
  <r>
    <s v="profit"/>
    <n v="4892"/>
    <x v="6"/>
    <x v="16"/>
    <n v="28"/>
    <n v="1710.8"/>
    <s v="None"/>
    <n v="0"/>
    <n v="0"/>
  </r>
  <r>
    <s v="profit"/>
    <n v="4893"/>
    <x v="2"/>
    <x v="48"/>
    <n v="27"/>
    <n v="2041.2"/>
    <n v="5.2999999999999999E-2"/>
    <n v="5.2999999999999999E-2"/>
    <n v="108.1836"/>
  </r>
  <r>
    <s v="nonprofit"/>
    <n v="4894"/>
    <x v="1"/>
    <x v="8"/>
    <n v="13"/>
    <n v="555.75"/>
    <n v="5.6000000000000001E-2"/>
    <n v="0"/>
    <n v="0"/>
  </r>
  <r>
    <s v="profit"/>
    <n v="4895"/>
    <x v="4"/>
    <x v="5"/>
    <n v="24"/>
    <n v="342"/>
    <n v="6.25E-2"/>
    <n v="6.25E-2"/>
    <n v="21.375"/>
  </r>
  <r>
    <s v="profit"/>
    <n v="4896"/>
    <x v="4"/>
    <x v="41"/>
    <n v="26"/>
    <n v="370.5"/>
    <n v="0.04"/>
    <n v="0.04"/>
    <n v="14.82"/>
  </r>
  <r>
    <s v="profit"/>
    <n v="4897"/>
    <x v="5"/>
    <x v="13"/>
    <n v="18"/>
    <n v="1251.9000000000001"/>
    <n v="4.4999999999999998E-2"/>
    <n v="4.4999999999999998E-2"/>
    <n v="56.335500000000003"/>
  </r>
  <r>
    <s v="profit"/>
    <n v="4898"/>
    <x v="4"/>
    <x v="14"/>
    <n v="30"/>
    <n v="432"/>
    <n v="0.06"/>
    <n v="0.06"/>
    <n v="25.919999999999998"/>
  </r>
  <r>
    <s v="profit"/>
    <n v="4899"/>
    <x v="6"/>
    <x v="5"/>
    <n v="22"/>
    <n v="1358.5"/>
    <n v="6.25E-2"/>
    <n v="6.25E-2"/>
    <n v="84.90625"/>
  </r>
  <r>
    <s v="profit"/>
    <n v="4900"/>
    <x v="2"/>
    <x v="40"/>
    <n v="19"/>
    <n v="1210.3"/>
    <n v="0.06"/>
    <n v="0.06"/>
    <n v="72.617999999999995"/>
  </r>
  <r>
    <s v="profit"/>
    <n v="4901"/>
    <x v="3"/>
    <x v="10"/>
    <n v="21"/>
    <n v="1579.2"/>
    <s v="None"/>
    <n v="0"/>
    <n v="0"/>
  </r>
  <r>
    <s v="profit"/>
    <n v="4902"/>
    <x v="5"/>
    <x v="32"/>
    <n v="13"/>
    <n v="887.25"/>
    <n v="6.25E-2"/>
    <n v="6.25E-2"/>
    <n v="55.453125"/>
  </r>
  <r>
    <s v="profit"/>
    <n v="4903"/>
    <x v="3"/>
    <x v="4"/>
    <n v="32"/>
    <n v="2380.8000000000002"/>
    <n v="6.8750000000000006E-2"/>
    <n v="6.8750000000000006E-2"/>
    <n v="163.68000000000004"/>
  </r>
  <r>
    <s v="profit"/>
    <n v="4904"/>
    <x v="7"/>
    <x v="9"/>
    <n v="18"/>
    <n v="2673"/>
    <n v="0.06"/>
    <n v="0.06"/>
    <n v="160.38"/>
  </r>
  <r>
    <s v="profit"/>
    <n v="4905"/>
    <x v="4"/>
    <x v="3"/>
    <n v="28"/>
    <n v="432.6"/>
    <n v="6.1499999999999999E-2"/>
    <n v="6.1499999999999999E-2"/>
    <n v="26.604900000000001"/>
  </r>
  <r>
    <s v="profit"/>
    <n v="4906"/>
    <x v="0"/>
    <x v="37"/>
    <n v="16"/>
    <n v="3393.6"/>
    <n v="7.0000000000000007E-2"/>
    <n v="7.0000000000000007E-2"/>
    <n v="237.55200000000002"/>
  </r>
  <r>
    <s v="profit"/>
    <n v="4907"/>
    <x v="7"/>
    <x v="16"/>
    <n v="22"/>
    <n v="3069"/>
    <s v="None"/>
    <n v="0"/>
    <n v="0"/>
  </r>
  <r>
    <s v="profit"/>
    <n v="4908"/>
    <x v="0"/>
    <x v="49"/>
    <n v="19"/>
    <n v="4229.3999999999996"/>
    <s v="None"/>
    <n v="0"/>
    <n v="0"/>
  </r>
  <r>
    <s v="profit"/>
    <n v="4909"/>
    <x v="2"/>
    <x v="0"/>
    <n v="14"/>
    <n v="960.4"/>
    <n v="6.25E-2"/>
    <n v="6.25E-2"/>
    <n v="60.024999999999999"/>
  </r>
  <r>
    <s v="profit"/>
    <n v="4910"/>
    <x v="1"/>
    <x v="7"/>
    <n v="32"/>
    <n v="1512"/>
    <n v="4.2250000000000003E-2"/>
    <n v="4.2250000000000003E-2"/>
    <n v="63.882000000000005"/>
  </r>
  <r>
    <s v="profit"/>
    <n v="4911"/>
    <x v="0"/>
    <x v="22"/>
    <n v="25"/>
    <n v="5670"/>
    <n v="0.04"/>
    <n v="0.04"/>
    <n v="226.8"/>
  </r>
  <r>
    <s v="profit"/>
    <n v="4912"/>
    <x v="1"/>
    <x v="43"/>
    <n v="17"/>
    <n v="765"/>
    <n v="6.5000000000000002E-2"/>
    <n v="6.5000000000000002E-2"/>
    <n v="49.725000000000001"/>
  </r>
  <r>
    <s v="profit"/>
    <n v="4913"/>
    <x v="2"/>
    <x v="46"/>
    <n v="32"/>
    <n v="2038.4"/>
    <n v="0.06"/>
    <n v="0.06"/>
    <n v="122.304"/>
  </r>
  <r>
    <s v="profit"/>
    <n v="4914"/>
    <x v="7"/>
    <x v="8"/>
    <n v="20"/>
    <n v="3240"/>
    <n v="5.6000000000000001E-2"/>
    <n v="5.6000000000000001E-2"/>
    <n v="181.44"/>
  </r>
  <r>
    <s v="profit"/>
    <n v="4915"/>
    <x v="0"/>
    <x v="17"/>
    <n v="17"/>
    <n v="3784.2"/>
    <n v="7.0000000000000007E-2"/>
    <n v="7.0000000000000007E-2"/>
    <n v="264.89400000000001"/>
  </r>
  <r>
    <s v="profit"/>
    <n v="4916"/>
    <x v="4"/>
    <x v="31"/>
    <n v="14"/>
    <n v="224.7"/>
    <n v="5.5E-2"/>
    <n v="5.5E-2"/>
    <n v="12.358499999999999"/>
  </r>
  <r>
    <s v="nonprofit"/>
    <n v="4917"/>
    <x v="1"/>
    <x v="12"/>
    <n v="19"/>
    <n v="803.7"/>
    <n v="0.04"/>
    <n v="0"/>
    <n v="0"/>
  </r>
  <r>
    <s v="profit"/>
    <n v="4918"/>
    <x v="7"/>
    <x v="16"/>
    <n v="24"/>
    <n v="3240"/>
    <s v="None"/>
    <n v="0"/>
    <n v="0"/>
  </r>
  <r>
    <s v="nonprofit"/>
    <n v="4919"/>
    <x v="0"/>
    <x v="29"/>
    <n v="15"/>
    <n v="3118.5"/>
    <n v="6.8500000000000005E-2"/>
    <n v="0"/>
    <n v="0"/>
  </r>
  <r>
    <s v="profit"/>
    <n v="4920"/>
    <x v="2"/>
    <x v="21"/>
    <n v="30"/>
    <n v="2184"/>
    <n v="7.0000000000000007E-2"/>
    <n v="7.0000000000000007E-2"/>
    <n v="152.88000000000002"/>
  </r>
  <r>
    <s v="profit"/>
    <n v="4921"/>
    <x v="1"/>
    <x v="12"/>
    <n v="23"/>
    <n v="1045.3499999999999"/>
    <n v="0.04"/>
    <n v="0.04"/>
    <n v="41.814"/>
  </r>
  <r>
    <s v="profit"/>
    <n v="4922"/>
    <x v="0"/>
    <x v="41"/>
    <n v="15"/>
    <n v="3276"/>
    <n v="0.04"/>
    <n v="0.04"/>
    <n v="131.04"/>
  </r>
  <r>
    <s v="profit"/>
    <n v="4923"/>
    <x v="0"/>
    <x v="47"/>
    <n v="10"/>
    <n v="1932"/>
    <n v="5.7500000000000002E-2"/>
    <n v="5.7500000000000002E-2"/>
    <n v="111.09"/>
  </r>
  <r>
    <s v="profit"/>
    <n v="4924"/>
    <x v="5"/>
    <x v="36"/>
    <n v="29"/>
    <n v="1866.15"/>
    <s v="None"/>
    <n v="0"/>
    <n v="0"/>
  </r>
  <r>
    <s v="profit"/>
    <n v="4925"/>
    <x v="2"/>
    <x v="0"/>
    <n v="26"/>
    <n v="1783.6"/>
    <n v="6.25E-2"/>
    <n v="6.25E-2"/>
    <n v="111.47499999999999"/>
  </r>
  <r>
    <s v="nonprofit"/>
    <n v="4926"/>
    <x v="3"/>
    <x v="19"/>
    <n v="32"/>
    <n v="2329.6"/>
    <n v="5.5E-2"/>
    <n v="0"/>
    <n v="0"/>
  </r>
  <r>
    <s v="profit"/>
    <n v="4927"/>
    <x v="7"/>
    <x v="12"/>
    <n v="11"/>
    <n v="1798.5"/>
    <n v="0.04"/>
    <n v="0.04"/>
    <n v="71.94"/>
  </r>
  <r>
    <s v="profit"/>
    <n v="4928"/>
    <x v="2"/>
    <x v="18"/>
    <n v="13"/>
    <n v="955.5"/>
    <n v="0.06"/>
    <n v="0.06"/>
    <n v="57.33"/>
  </r>
  <r>
    <s v="profit"/>
    <n v="4929"/>
    <x v="2"/>
    <x v="20"/>
    <n v="12"/>
    <n v="823.2"/>
    <n v="0.06"/>
    <n v="0.06"/>
    <n v="49.392000000000003"/>
  </r>
  <r>
    <s v="profit"/>
    <n v="4930"/>
    <x v="4"/>
    <x v="9"/>
    <n v="19"/>
    <n v="273.60000000000002"/>
    <n v="0.06"/>
    <n v="0.06"/>
    <n v="16.416"/>
  </r>
  <r>
    <s v="profit"/>
    <n v="4931"/>
    <x v="0"/>
    <x v="16"/>
    <n v="11"/>
    <n v="2310"/>
    <s v="None"/>
    <n v="0"/>
    <n v="0"/>
  </r>
  <r>
    <s v="profit"/>
    <n v="4932"/>
    <x v="3"/>
    <x v="32"/>
    <n v="28"/>
    <n v="2217.6"/>
    <n v="6.25E-2"/>
    <n v="6.25E-2"/>
    <n v="138.6"/>
  </r>
  <r>
    <s v="profit"/>
    <n v="4933"/>
    <x v="1"/>
    <x v="12"/>
    <n v="29"/>
    <n v="1187.55"/>
    <n v="0.04"/>
    <n v="0.04"/>
    <n v="47.502000000000002"/>
  </r>
  <r>
    <s v="profit"/>
    <n v="4934"/>
    <x v="0"/>
    <x v="34"/>
    <n v="12"/>
    <n v="2671.2"/>
    <n v="5.1249999999999997E-2"/>
    <n v="5.1249999999999997E-2"/>
    <n v="136.89899999999997"/>
  </r>
  <r>
    <s v="profit"/>
    <n v="4935"/>
    <x v="3"/>
    <x v="25"/>
    <n v="26"/>
    <n v="1872"/>
    <n v="7.4999999999999997E-2"/>
    <n v="7.4999999999999997E-2"/>
    <n v="140.4"/>
  </r>
  <r>
    <s v="profit"/>
    <n v="4936"/>
    <x v="3"/>
    <x v="47"/>
    <n v="19"/>
    <n v="1489.6"/>
    <n v="5.7500000000000002E-2"/>
    <n v="5.7500000000000002E-2"/>
    <n v="85.652000000000001"/>
  </r>
  <r>
    <s v="profit"/>
    <n v="4937"/>
    <x v="4"/>
    <x v="13"/>
    <n v="10"/>
    <n v="160.5"/>
    <n v="4.4999999999999998E-2"/>
    <n v="4.4999999999999998E-2"/>
    <n v="7.2225000000000001"/>
  </r>
  <r>
    <s v="profit"/>
    <n v="4938"/>
    <x v="0"/>
    <x v="29"/>
    <n v="21"/>
    <n v="4586.3999999999996"/>
    <n v="6.8500000000000005E-2"/>
    <n v="6.8500000000000005E-2"/>
    <n v="314.16840000000002"/>
  </r>
  <r>
    <s v="profit"/>
    <n v="4939"/>
    <x v="6"/>
    <x v="23"/>
    <n v="24"/>
    <n v="1606.8"/>
    <n v="0.05"/>
    <n v="0.05"/>
    <n v="80.34"/>
  </r>
  <r>
    <s v="profit"/>
    <n v="4940"/>
    <x v="4"/>
    <x v="16"/>
    <n v="16"/>
    <n v="261.60000000000002"/>
    <s v="None"/>
    <n v="0"/>
    <n v="0"/>
  </r>
  <r>
    <s v="profit"/>
    <n v="4941"/>
    <x v="2"/>
    <x v="14"/>
    <n v="20"/>
    <n v="1302"/>
    <n v="0.06"/>
    <n v="0.06"/>
    <n v="78.11999999999999"/>
  </r>
  <r>
    <s v="nonprofit"/>
    <n v="4942"/>
    <x v="7"/>
    <x v="38"/>
    <n v="30"/>
    <n v="4320"/>
    <n v="0.04"/>
    <n v="0"/>
    <n v="0"/>
  </r>
  <r>
    <s v="profit"/>
    <n v="4943"/>
    <x v="2"/>
    <x v="19"/>
    <n v="12"/>
    <n v="798"/>
    <n v="5.5E-2"/>
    <n v="5.5E-2"/>
    <n v="43.89"/>
  </r>
  <r>
    <s v="profit"/>
    <n v="4944"/>
    <x v="1"/>
    <x v="0"/>
    <n v="23"/>
    <n v="1107.45"/>
    <n v="6.25E-2"/>
    <n v="6.25E-2"/>
    <n v="69.215625000000003"/>
  </r>
  <r>
    <s v="profit"/>
    <n v="4945"/>
    <x v="6"/>
    <x v="42"/>
    <n v="15"/>
    <n v="906.75"/>
    <n v="0.04"/>
    <n v="0.04"/>
    <n v="36.270000000000003"/>
  </r>
  <r>
    <s v="profit"/>
    <n v="4946"/>
    <x v="0"/>
    <x v="1"/>
    <n v="22"/>
    <n v="4712.3999999999996"/>
    <n v="0.06"/>
    <n v="0.06"/>
    <n v="282.74399999999997"/>
  </r>
  <r>
    <s v="profit"/>
    <n v="4947"/>
    <x v="5"/>
    <x v="4"/>
    <n v="11"/>
    <n v="757.9"/>
    <n v="6.8750000000000006E-2"/>
    <n v="6.8750000000000006E-2"/>
    <n v="52.105625000000003"/>
  </r>
  <r>
    <s v="profit"/>
    <n v="4948"/>
    <x v="6"/>
    <x v="12"/>
    <n v="22"/>
    <n v="1444.3"/>
    <n v="0.04"/>
    <n v="0.04"/>
    <n v="57.771999999999998"/>
  </r>
  <r>
    <s v="profit"/>
    <n v="4949"/>
    <x v="6"/>
    <x v="50"/>
    <n v="35"/>
    <n v="2434.25"/>
    <n v="0.06"/>
    <n v="0.06"/>
    <n v="146.05500000000001"/>
  </r>
  <r>
    <s v="profit"/>
    <n v="4950"/>
    <x v="3"/>
    <x v="16"/>
    <n v="29"/>
    <n v="2343.1999999999998"/>
    <s v="None"/>
    <n v="0"/>
    <n v="0"/>
  </r>
  <r>
    <s v="profit"/>
    <n v="4951"/>
    <x v="5"/>
    <x v="21"/>
    <n v="30"/>
    <n v="2125.5"/>
    <n v="7.0000000000000007E-2"/>
    <n v="7.0000000000000007E-2"/>
    <n v="148.78500000000003"/>
  </r>
  <r>
    <s v="profit"/>
    <n v="4952"/>
    <x v="0"/>
    <x v="21"/>
    <n v="29"/>
    <n v="5785.5"/>
    <n v="7.0000000000000007E-2"/>
    <n v="7.0000000000000007E-2"/>
    <n v="404.98500000000001"/>
  </r>
  <r>
    <s v="profit"/>
    <n v="4953"/>
    <x v="2"/>
    <x v="45"/>
    <n v="32"/>
    <n v="2128"/>
    <n v="2.9000000000000001E-2"/>
    <n v="2.9000000000000001E-2"/>
    <n v="61.712000000000003"/>
  </r>
  <r>
    <s v="profit"/>
    <n v="4954"/>
    <x v="3"/>
    <x v="10"/>
    <n v="27"/>
    <n v="2008.8"/>
    <s v="None"/>
    <n v="0"/>
    <n v="0"/>
  </r>
  <r>
    <s v="profit"/>
    <n v="4955"/>
    <x v="1"/>
    <x v="43"/>
    <n v="28"/>
    <n v="1323"/>
    <n v="6.5000000000000002E-2"/>
    <n v="6.5000000000000002E-2"/>
    <n v="85.995000000000005"/>
  </r>
  <r>
    <s v="profit"/>
    <n v="4956"/>
    <x v="7"/>
    <x v="9"/>
    <n v="13"/>
    <n v="2086.5"/>
    <n v="0.06"/>
    <n v="0.06"/>
    <n v="125.19"/>
  </r>
  <r>
    <s v="profit"/>
    <n v="4957"/>
    <x v="1"/>
    <x v="16"/>
    <n v="15"/>
    <n v="661.5"/>
    <s v="None"/>
    <n v="0"/>
    <n v="0"/>
  </r>
  <r>
    <s v="profit"/>
    <n v="4958"/>
    <x v="3"/>
    <x v="42"/>
    <n v="18"/>
    <n v="1584"/>
    <n v="0.04"/>
    <n v="0.04"/>
    <n v="63.36"/>
  </r>
  <r>
    <s v="profit"/>
    <n v="4959"/>
    <x v="5"/>
    <x v="17"/>
    <n v="25"/>
    <n v="1511.25"/>
    <n v="7.0000000000000007E-2"/>
    <n v="7.0000000000000007E-2"/>
    <n v="105.78750000000001"/>
  </r>
  <r>
    <s v="profit"/>
    <n v="4960"/>
    <x v="4"/>
    <x v="42"/>
    <n v="30"/>
    <n v="463.5"/>
    <n v="0.04"/>
    <n v="0.04"/>
    <n v="18.54"/>
  </r>
  <r>
    <s v="profit"/>
    <n v="4961"/>
    <x v="5"/>
    <x v="28"/>
    <n v="10"/>
    <n v="630.5"/>
    <s v="None"/>
    <n v="0"/>
    <n v="0"/>
  </r>
  <r>
    <s v="profit"/>
    <n v="4962"/>
    <x v="6"/>
    <x v="42"/>
    <n v="17"/>
    <n v="1093.95"/>
    <n v="0.04"/>
    <n v="0.04"/>
    <n v="43.758000000000003"/>
  </r>
  <r>
    <s v="profit"/>
    <n v="4963"/>
    <x v="4"/>
    <x v="18"/>
    <n v="18"/>
    <n v="243"/>
    <n v="0.06"/>
    <n v="0.06"/>
    <n v="14.58"/>
  </r>
  <r>
    <s v="profit"/>
    <n v="4964"/>
    <x v="2"/>
    <x v="44"/>
    <n v="10"/>
    <n v="728"/>
    <n v="4.7500000000000001E-2"/>
    <n v="4.7500000000000001E-2"/>
    <n v="34.58"/>
  </r>
  <r>
    <s v="profit"/>
    <n v="4965"/>
    <x v="4"/>
    <x v="20"/>
    <n v="14"/>
    <n v="226.8"/>
    <n v="0.06"/>
    <n v="0.06"/>
    <n v="13.608000000000001"/>
  </r>
  <r>
    <s v="profit"/>
    <n v="4966"/>
    <x v="4"/>
    <x v="31"/>
    <n v="23"/>
    <n v="324.3"/>
    <n v="5.5E-2"/>
    <n v="5.5E-2"/>
    <n v="17.836500000000001"/>
  </r>
  <r>
    <s v="profit"/>
    <n v="4967"/>
    <x v="6"/>
    <x v="12"/>
    <n v="32"/>
    <n v="2017.6"/>
    <n v="0.04"/>
    <n v="0.04"/>
    <n v="80.703999999999994"/>
  </r>
  <r>
    <s v="profit"/>
    <n v="4968"/>
    <x v="6"/>
    <x v="38"/>
    <n v="20"/>
    <n v="1391"/>
    <n v="0.04"/>
    <n v="0.04"/>
    <n v="55.64"/>
  </r>
  <r>
    <s v="nonprofit"/>
    <n v="4969"/>
    <x v="4"/>
    <x v="13"/>
    <n v="33"/>
    <n v="465.3"/>
    <n v="4.4999999999999998E-2"/>
    <n v="0"/>
    <n v="0"/>
  </r>
  <r>
    <s v="profit"/>
    <n v="4970"/>
    <x v="6"/>
    <x v="20"/>
    <n v="17"/>
    <n v="1027.6500000000001"/>
    <n v="0.06"/>
    <n v="0.06"/>
    <n v="61.659000000000006"/>
  </r>
  <r>
    <s v="profit"/>
    <n v="4971"/>
    <x v="1"/>
    <x v="9"/>
    <n v="30"/>
    <n v="1390.5"/>
    <n v="0.06"/>
    <n v="0.06"/>
    <n v="83.429999999999993"/>
  </r>
  <r>
    <s v="profit"/>
    <n v="4972"/>
    <x v="4"/>
    <x v="9"/>
    <n v="32"/>
    <n v="504"/>
    <n v="0.06"/>
    <n v="0.06"/>
    <n v="30.24"/>
  </r>
  <r>
    <s v="profit"/>
    <n v="4973"/>
    <x v="0"/>
    <x v="43"/>
    <n v="10"/>
    <n v="1911"/>
    <n v="6.5000000000000002E-2"/>
    <n v="6.5000000000000002E-2"/>
    <n v="124.215"/>
  </r>
  <r>
    <s v="profit"/>
    <n v="4974"/>
    <x v="4"/>
    <x v="41"/>
    <n v="20"/>
    <n v="300"/>
    <n v="0.04"/>
    <n v="0.04"/>
    <n v="12"/>
  </r>
  <r>
    <s v="profit"/>
    <n v="4975"/>
    <x v="2"/>
    <x v="34"/>
    <n v="28"/>
    <n v="1764"/>
    <n v="5.1249999999999997E-2"/>
    <n v="5.1249999999999997E-2"/>
    <n v="90.405000000000001"/>
  </r>
  <r>
    <s v="profit"/>
    <n v="4976"/>
    <x v="5"/>
    <x v="16"/>
    <n v="11"/>
    <n v="686.4"/>
    <s v="None"/>
    <n v="0"/>
    <n v="0"/>
  </r>
  <r>
    <s v="profit"/>
    <n v="4977"/>
    <x v="3"/>
    <x v="2"/>
    <n v="13"/>
    <n v="1102.4000000000001"/>
    <n v="7.0000000000000007E-2"/>
    <n v="7.0000000000000007E-2"/>
    <n v="77.168000000000021"/>
  </r>
  <r>
    <s v="profit"/>
    <n v="4978"/>
    <x v="0"/>
    <x v="50"/>
    <n v="17"/>
    <n v="3855.6"/>
    <n v="0.06"/>
    <n v="0.06"/>
    <n v="231.33599999999998"/>
  </r>
  <r>
    <s v="profit"/>
    <n v="4979"/>
    <x v="1"/>
    <x v="46"/>
    <n v="13"/>
    <n v="526.5"/>
    <n v="0.06"/>
    <n v="0.06"/>
    <n v="31.59"/>
  </r>
  <r>
    <s v="profit"/>
    <n v="4980"/>
    <x v="3"/>
    <x v="19"/>
    <n v="31"/>
    <n v="2430.4"/>
    <n v="5.5E-2"/>
    <n v="5.5E-2"/>
    <n v="133.672"/>
  </r>
  <r>
    <s v="profit"/>
    <n v="4981"/>
    <x v="0"/>
    <x v="2"/>
    <n v="32"/>
    <n v="6854.4"/>
    <n v="7.0000000000000007E-2"/>
    <n v="7.0000000000000007E-2"/>
    <n v="479.80799999999999"/>
  </r>
  <r>
    <s v="profit"/>
    <n v="4982"/>
    <x v="6"/>
    <x v="37"/>
    <n v="22"/>
    <n v="1515.8"/>
    <n v="7.0000000000000007E-2"/>
    <n v="7.0000000000000007E-2"/>
    <n v="106.10600000000001"/>
  </r>
  <r>
    <s v="profit"/>
    <n v="4983"/>
    <x v="4"/>
    <x v="11"/>
    <n v="12"/>
    <n v="169.2"/>
    <n v="5.9499999999999997E-2"/>
    <n v="5.9499999999999997E-2"/>
    <n v="10.067399999999999"/>
  </r>
  <r>
    <s v="nonprofit"/>
    <n v="4984"/>
    <x v="5"/>
    <x v="28"/>
    <n v="17"/>
    <n v="1193.4000000000001"/>
    <s v="None"/>
    <n v="0"/>
    <n v="0"/>
  </r>
  <r>
    <s v="nonprofit"/>
    <n v="4985"/>
    <x v="7"/>
    <x v="43"/>
    <n v="28"/>
    <n v="4578"/>
    <n v="6.5000000000000002E-2"/>
    <n v="0"/>
    <n v="0"/>
  </r>
  <r>
    <s v="profit"/>
    <n v="4986"/>
    <x v="0"/>
    <x v="45"/>
    <n v="30"/>
    <n v="6174"/>
    <n v="2.9000000000000001E-2"/>
    <n v="2.9000000000000001E-2"/>
    <n v="179.04600000000002"/>
  </r>
  <r>
    <s v="profit"/>
    <n v="4987"/>
    <x v="1"/>
    <x v="44"/>
    <n v="26"/>
    <n v="1287"/>
    <n v="4.7500000000000001E-2"/>
    <n v="4.7500000000000001E-2"/>
    <n v="61.1325"/>
  </r>
  <r>
    <s v="profit"/>
    <n v="4988"/>
    <x v="4"/>
    <x v="40"/>
    <n v="30"/>
    <n v="481.5"/>
    <n v="0.06"/>
    <n v="0.06"/>
    <n v="28.89"/>
  </r>
  <r>
    <s v="profit"/>
    <n v="4989"/>
    <x v="1"/>
    <x v="17"/>
    <n v="23"/>
    <n v="1066.05"/>
    <n v="7.0000000000000007E-2"/>
    <n v="7.0000000000000007E-2"/>
    <n v="74.623500000000007"/>
  </r>
  <r>
    <s v="profit"/>
    <n v="4990"/>
    <x v="6"/>
    <x v="18"/>
    <n v="23"/>
    <n v="1644.5"/>
    <n v="0.06"/>
    <n v="0.06"/>
    <n v="98.67"/>
  </r>
  <r>
    <s v="profit"/>
    <n v="4991"/>
    <x v="3"/>
    <x v="49"/>
    <n v="31"/>
    <n v="2480"/>
    <s v="None"/>
    <n v="0"/>
    <n v="0"/>
  </r>
  <r>
    <s v="profit"/>
    <n v="4992"/>
    <x v="2"/>
    <x v="16"/>
    <n v="27"/>
    <n v="1833.3"/>
    <s v="None"/>
    <n v="0"/>
    <n v="0"/>
  </r>
  <r>
    <s v="profit"/>
    <n v="4993"/>
    <x v="4"/>
    <x v="7"/>
    <n v="29"/>
    <n v="430.65"/>
    <n v="4.2250000000000003E-2"/>
    <n v="4.2250000000000003E-2"/>
    <n v="18.194962499999999"/>
  </r>
  <r>
    <s v="profit"/>
    <n v="4994"/>
    <x v="3"/>
    <x v="19"/>
    <n v="17"/>
    <n v="1400.8"/>
    <n v="5.5E-2"/>
    <n v="5.5E-2"/>
    <n v="77.043999999999997"/>
  </r>
  <r>
    <s v="profit"/>
    <n v="4995"/>
    <x v="6"/>
    <x v="35"/>
    <n v="29"/>
    <n v="2073.5"/>
    <n v="5.7500000000000002E-2"/>
    <n v="5.7500000000000002E-2"/>
    <n v="119.22625000000001"/>
  </r>
  <r>
    <s v="profit"/>
    <n v="4996"/>
    <x v="4"/>
    <x v="28"/>
    <n v="32"/>
    <n v="523.20000000000005"/>
    <s v="None"/>
    <n v="0"/>
    <n v="0"/>
  </r>
  <r>
    <s v="profit"/>
    <n v="4997"/>
    <x v="2"/>
    <x v="41"/>
    <n v="33"/>
    <n v="2356.1999999999998"/>
    <n v="0.04"/>
    <n v="0.04"/>
    <n v="94.24799999999999"/>
  </r>
  <r>
    <s v="profit"/>
    <n v="4998"/>
    <x v="3"/>
    <x v="37"/>
    <n v="13"/>
    <n v="988"/>
    <n v="7.0000000000000007E-2"/>
    <n v="7.0000000000000007E-2"/>
    <n v="69.160000000000011"/>
  </r>
  <r>
    <s v="profit"/>
    <n v="4999"/>
    <x v="2"/>
    <x v="10"/>
    <n v="32"/>
    <n v="2441.6"/>
    <s v="None"/>
    <n v="0"/>
    <n v="0"/>
  </r>
  <r>
    <s v="profit"/>
    <n v="5000"/>
    <x v="3"/>
    <x v="27"/>
    <n v="10"/>
    <n v="744"/>
    <n v="0.04"/>
    <n v="0.04"/>
    <n v="29.76"/>
  </r>
  <r>
    <s v="profit"/>
    <n v="5001"/>
    <x v="2"/>
    <x v="3"/>
    <n v="11"/>
    <n v="708.4"/>
    <n v="6.1499999999999999E-2"/>
    <n v="6.1499999999999999E-2"/>
    <n v="43.566600000000001"/>
  </r>
  <r>
    <s v="profit"/>
    <n v="5002"/>
    <x v="7"/>
    <x v="4"/>
    <n v="29"/>
    <n v="4045.5"/>
    <n v="6.8750000000000006E-2"/>
    <n v="6.8750000000000006E-2"/>
    <n v="278.12812500000001"/>
  </r>
  <r>
    <s v="profit"/>
    <n v="5003"/>
    <x v="5"/>
    <x v="25"/>
    <n v="27"/>
    <n v="1772.55"/>
    <n v="7.4999999999999997E-2"/>
    <n v="7.4999999999999997E-2"/>
    <n v="132.94125"/>
  </r>
  <r>
    <s v="profit"/>
    <n v="5004"/>
    <x v="5"/>
    <x v="46"/>
    <n v="12"/>
    <n v="826.8"/>
    <n v="0.06"/>
    <n v="0.06"/>
    <n v="49.607999999999997"/>
  </r>
  <r>
    <s v="profit"/>
    <n v="5005"/>
    <x v="0"/>
    <x v="14"/>
    <n v="15"/>
    <n v="3465"/>
    <n v="0.06"/>
    <n v="0.06"/>
    <n v="207.9"/>
  </r>
  <r>
    <s v="profit"/>
    <n v="5006"/>
    <x v="6"/>
    <x v="11"/>
    <n v="24"/>
    <n v="1653.6"/>
    <n v="5.9499999999999997E-2"/>
    <n v="5.9499999999999997E-2"/>
    <n v="98.389199999999988"/>
  </r>
  <r>
    <s v="profit"/>
    <n v="5007"/>
    <x v="2"/>
    <x v="30"/>
    <n v="19"/>
    <n v="1423.1"/>
    <n v="6.3500000000000001E-2"/>
    <n v="6.3500000000000001E-2"/>
    <n v="90.366849999999999"/>
  </r>
  <r>
    <s v="profit"/>
    <n v="5008"/>
    <x v="7"/>
    <x v="13"/>
    <n v="12"/>
    <n v="1854"/>
    <n v="4.4999999999999998E-2"/>
    <n v="4.4999999999999998E-2"/>
    <n v="83.429999999999993"/>
  </r>
  <r>
    <s v="profit"/>
    <n v="5009"/>
    <x v="5"/>
    <x v="41"/>
    <n v="13"/>
    <n v="802.75"/>
    <n v="0.04"/>
    <n v="0.04"/>
    <n v="32.11"/>
  </r>
  <r>
    <s v="profit"/>
    <n v="5010"/>
    <x v="4"/>
    <x v="24"/>
    <n v="11"/>
    <n v="168.3"/>
    <n v="0.06"/>
    <n v="0.06"/>
    <n v="10.098000000000001"/>
  </r>
  <r>
    <s v="profit"/>
    <n v="5011"/>
    <x v="5"/>
    <x v="13"/>
    <n v="11"/>
    <n v="736.45"/>
    <n v="4.4999999999999998E-2"/>
    <n v="4.4999999999999998E-2"/>
    <n v="33.140250000000002"/>
  </r>
  <r>
    <s v="profit"/>
    <n v="5012"/>
    <x v="3"/>
    <x v="50"/>
    <n v="12"/>
    <n v="988.8"/>
    <n v="0.06"/>
    <n v="0.06"/>
    <n v="59.327999999999996"/>
  </r>
  <r>
    <s v="profit"/>
    <n v="5013"/>
    <x v="1"/>
    <x v="28"/>
    <n v="23"/>
    <n v="952.2"/>
    <s v="None"/>
    <n v="0"/>
    <n v="0"/>
  </r>
  <r>
    <s v="profit"/>
    <n v="5014"/>
    <x v="2"/>
    <x v="35"/>
    <n v="33"/>
    <n v="2494.8000000000002"/>
    <n v="5.7500000000000002E-2"/>
    <n v="5.7500000000000002E-2"/>
    <n v="143.45100000000002"/>
  </r>
  <r>
    <s v="profit"/>
    <n v="5015"/>
    <x v="4"/>
    <x v="35"/>
    <n v="21"/>
    <n v="283.5"/>
    <n v="5.7500000000000002E-2"/>
    <n v="5.7500000000000002E-2"/>
    <n v="16.30125"/>
  </r>
  <r>
    <s v="profit"/>
    <n v="5016"/>
    <x v="5"/>
    <x v="49"/>
    <n v="28"/>
    <n v="1783.6"/>
    <s v="None"/>
    <n v="0"/>
    <n v="0"/>
  </r>
  <r>
    <s v="profit"/>
    <n v="5017"/>
    <x v="7"/>
    <x v="38"/>
    <n v="29"/>
    <n v="4524"/>
    <n v="0.04"/>
    <n v="0.04"/>
    <n v="180.96"/>
  </r>
  <r>
    <s v="profit"/>
    <n v="5018"/>
    <x v="4"/>
    <x v="16"/>
    <n v="11"/>
    <n v="176.55"/>
    <s v="None"/>
    <n v="0"/>
    <n v="0"/>
  </r>
  <r>
    <s v="profit"/>
    <n v="5019"/>
    <x v="7"/>
    <x v="50"/>
    <n v="18"/>
    <n v="2727"/>
    <n v="0.06"/>
    <n v="0.06"/>
    <n v="163.62"/>
  </r>
  <r>
    <s v="profit"/>
    <n v="5020"/>
    <x v="0"/>
    <x v="44"/>
    <n v="28"/>
    <n v="5292"/>
    <n v="4.7500000000000001E-2"/>
    <n v="4.7500000000000001E-2"/>
    <n v="251.37"/>
  </r>
  <r>
    <s v="profit"/>
    <n v="5021"/>
    <x v="6"/>
    <x v="34"/>
    <n v="13"/>
    <n v="912.6"/>
    <n v="5.1249999999999997E-2"/>
    <n v="5.1249999999999997E-2"/>
    <n v="46.77075"/>
  </r>
  <r>
    <s v="profit"/>
    <n v="5022"/>
    <x v="0"/>
    <x v="11"/>
    <n v="32"/>
    <n v="6249.6"/>
    <n v="5.9499999999999997E-2"/>
    <n v="5.9499999999999997E-2"/>
    <n v="371.85120000000001"/>
  </r>
  <r>
    <s v="nonprofit"/>
    <n v="5023"/>
    <x v="2"/>
    <x v="34"/>
    <n v="34"/>
    <n v="2332.4"/>
    <n v="5.1249999999999997E-2"/>
    <n v="0"/>
    <n v="0"/>
  </r>
  <r>
    <s v="profit"/>
    <n v="5024"/>
    <x v="2"/>
    <x v="24"/>
    <n v="30"/>
    <n v="2310"/>
    <n v="0.06"/>
    <n v="0.06"/>
    <n v="138.6"/>
  </r>
  <r>
    <s v="profit"/>
    <n v="5025"/>
    <x v="2"/>
    <x v="26"/>
    <n v="23"/>
    <n v="1561.7"/>
    <n v="0.04"/>
    <n v="0.04"/>
    <n v="62.468000000000004"/>
  </r>
  <r>
    <s v="nonprofit"/>
    <n v="5026"/>
    <x v="1"/>
    <x v="17"/>
    <n v="17"/>
    <n v="703.8"/>
    <n v="7.0000000000000007E-2"/>
    <n v="0"/>
    <n v="0"/>
  </r>
  <r>
    <s v="profit"/>
    <n v="5027"/>
    <x v="7"/>
    <x v="3"/>
    <n v="19"/>
    <n v="2793"/>
    <n v="6.1499999999999999E-2"/>
    <n v="6.1499999999999999E-2"/>
    <n v="171.76949999999999"/>
  </r>
  <r>
    <s v="profit"/>
    <n v="5028"/>
    <x v="4"/>
    <x v="28"/>
    <n v="10"/>
    <n v="139.5"/>
    <s v="None"/>
    <n v="0"/>
    <n v="0"/>
  </r>
  <r>
    <s v="nonprofit"/>
    <n v="5029"/>
    <x v="0"/>
    <x v="38"/>
    <n v="15"/>
    <n v="3055.5"/>
    <n v="0.04"/>
    <n v="0"/>
    <n v="0"/>
  </r>
  <r>
    <s v="profit"/>
    <n v="5030"/>
    <x v="1"/>
    <x v="16"/>
    <n v="35"/>
    <n v="1669.5"/>
    <s v="None"/>
    <n v="0"/>
    <n v="0"/>
  </r>
  <r>
    <s v="profit"/>
    <n v="5031"/>
    <x v="1"/>
    <x v="43"/>
    <n v="23"/>
    <n v="1003.95"/>
    <n v="6.5000000000000002E-2"/>
    <n v="6.5000000000000002E-2"/>
    <n v="65.256750000000011"/>
  </r>
  <r>
    <s v="profit"/>
    <n v="5032"/>
    <x v="7"/>
    <x v="19"/>
    <n v="24"/>
    <n v="3348"/>
    <n v="5.5E-2"/>
    <n v="5.5E-2"/>
    <n v="184.14000000000001"/>
  </r>
  <r>
    <s v="profit"/>
    <n v="5033"/>
    <x v="6"/>
    <x v="6"/>
    <n v="28"/>
    <n v="1674.4"/>
    <n v="7.0000000000000007E-2"/>
    <n v="7.0000000000000007E-2"/>
    <n v="117.20800000000001"/>
  </r>
  <r>
    <s v="profit"/>
    <n v="5034"/>
    <x v="0"/>
    <x v="32"/>
    <n v="22"/>
    <n v="4897.2"/>
    <n v="6.25E-2"/>
    <n v="6.25E-2"/>
    <n v="306.07499999999999"/>
  </r>
  <r>
    <s v="profit"/>
    <n v="5035"/>
    <x v="0"/>
    <x v="26"/>
    <n v="13"/>
    <n v="2730"/>
    <n v="0.04"/>
    <n v="0.04"/>
    <n v="109.2"/>
  </r>
  <r>
    <s v="nonprofit"/>
    <n v="5036"/>
    <x v="7"/>
    <x v="23"/>
    <n v="20"/>
    <n v="3060"/>
    <n v="0.05"/>
    <n v="0"/>
    <n v="0"/>
  </r>
  <r>
    <s v="profit"/>
    <n v="5037"/>
    <x v="3"/>
    <x v="8"/>
    <n v="23"/>
    <n v="1932"/>
    <n v="5.6000000000000001E-2"/>
    <n v="5.6000000000000001E-2"/>
    <n v="108.19200000000001"/>
  </r>
  <r>
    <s v="nonprofit"/>
    <n v="5038"/>
    <x v="0"/>
    <x v="34"/>
    <n v="26"/>
    <n v="5787.6"/>
    <n v="5.1249999999999997E-2"/>
    <n v="0"/>
    <n v="0"/>
  </r>
  <r>
    <s v="profit"/>
    <n v="5039"/>
    <x v="3"/>
    <x v="44"/>
    <n v="24"/>
    <n v="1804.8"/>
    <n v="4.7500000000000001E-2"/>
    <n v="4.7500000000000001E-2"/>
    <n v="85.727999999999994"/>
  </r>
  <r>
    <s v="nonprofit"/>
    <n v="5040"/>
    <x v="7"/>
    <x v="14"/>
    <n v="12"/>
    <n v="1710"/>
    <n v="0.06"/>
    <n v="0"/>
    <n v="0"/>
  </r>
  <r>
    <s v="profit"/>
    <n v="5041"/>
    <x v="1"/>
    <x v="41"/>
    <n v="22"/>
    <n v="950.4"/>
    <n v="0.04"/>
    <n v="0.04"/>
    <n v="38.015999999999998"/>
  </r>
  <r>
    <s v="profit"/>
    <n v="5042"/>
    <x v="1"/>
    <x v="5"/>
    <n v="13"/>
    <n v="590.85"/>
    <n v="6.25E-2"/>
    <n v="6.25E-2"/>
    <n v="36.928125000000001"/>
  </r>
  <r>
    <s v="profit"/>
    <n v="5043"/>
    <x v="7"/>
    <x v="29"/>
    <n v="13"/>
    <n v="1891.5"/>
    <n v="6.8500000000000005E-2"/>
    <n v="6.8500000000000005E-2"/>
    <n v="129.56775000000002"/>
  </r>
  <r>
    <s v="profit"/>
    <n v="5044"/>
    <x v="5"/>
    <x v="16"/>
    <n v="11"/>
    <n v="700.7"/>
    <s v="None"/>
    <n v="0"/>
    <n v="0"/>
  </r>
  <r>
    <s v="profit"/>
    <n v="5045"/>
    <x v="5"/>
    <x v="13"/>
    <n v="25"/>
    <n v="1625"/>
    <n v="4.4999999999999998E-2"/>
    <n v="4.4999999999999998E-2"/>
    <n v="73.125"/>
  </r>
  <r>
    <s v="profit"/>
    <n v="5046"/>
    <x v="1"/>
    <x v="10"/>
    <n v="34"/>
    <n v="1453.5"/>
    <s v="None"/>
    <n v="0"/>
    <n v="0"/>
  </r>
  <r>
    <s v="profit"/>
    <n v="5047"/>
    <x v="3"/>
    <x v="41"/>
    <n v="35"/>
    <n v="2884"/>
    <n v="0.04"/>
    <n v="0.04"/>
    <n v="115.36"/>
  </r>
  <r>
    <s v="profit"/>
    <n v="5048"/>
    <x v="6"/>
    <x v="23"/>
    <n v="24"/>
    <n v="1622.4"/>
    <n v="0.05"/>
    <n v="0.05"/>
    <n v="81.12"/>
  </r>
  <r>
    <s v="profit"/>
    <n v="5049"/>
    <x v="5"/>
    <x v="28"/>
    <n v="10"/>
    <n v="585"/>
    <s v="None"/>
    <n v="0"/>
    <n v="0"/>
  </r>
  <r>
    <s v="profit"/>
    <n v="5050"/>
    <x v="2"/>
    <x v="25"/>
    <n v="24"/>
    <n v="1764"/>
    <n v="7.4999999999999997E-2"/>
    <n v="7.4999999999999997E-2"/>
    <n v="132.29999999999998"/>
  </r>
  <r>
    <s v="profit"/>
    <n v="5051"/>
    <x v="3"/>
    <x v="2"/>
    <n v="23"/>
    <n v="1748"/>
    <n v="7.0000000000000007E-2"/>
    <n v="7.0000000000000007E-2"/>
    <n v="122.36000000000001"/>
  </r>
  <r>
    <s v="profit"/>
    <n v="5052"/>
    <x v="7"/>
    <x v="7"/>
    <n v="32"/>
    <n v="5184"/>
    <n v="4.2250000000000003E-2"/>
    <n v="4.2250000000000003E-2"/>
    <n v="219.024"/>
  </r>
  <r>
    <s v="profit"/>
    <n v="5053"/>
    <x v="7"/>
    <x v="19"/>
    <n v="27"/>
    <n v="3766.5"/>
    <n v="5.5E-2"/>
    <n v="5.5E-2"/>
    <n v="207.1575"/>
  </r>
  <r>
    <s v="profit"/>
    <n v="5054"/>
    <x v="1"/>
    <x v="41"/>
    <n v="24"/>
    <n v="1058.4000000000001"/>
    <n v="0.04"/>
    <n v="0.04"/>
    <n v="42.336000000000006"/>
  </r>
  <r>
    <s v="profit"/>
    <n v="5055"/>
    <x v="6"/>
    <x v="41"/>
    <n v="25"/>
    <n v="1771.25"/>
    <n v="0.04"/>
    <n v="0.04"/>
    <n v="70.850000000000009"/>
  </r>
  <r>
    <s v="profit"/>
    <n v="5056"/>
    <x v="3"/>
    <x v="20"/>
    <n v="24"/>
    <n v="1881.6"/>
    <n v="0.06"/>
    <n v="0.06"/>
    <n v="112.89599999999999"/>
  </r>
  <r>
    <s v="profit"/>
    <n v="5057"/>
    <x v="2"/>
    <x v="22"/>
    <n v="28"/>
    <n v="1940.4"/>
    <n v="0.04"/>
    <n v="0.04"/>
    <n v="77.616"/>
  </r>
  <r>
    <s v="profit"/>
    <n v="5058"/>
    <x v="3"/>
    <x v="18"/>
    <n v="11"/>
    <n v="809.6"/>
    <n v="0.06"/>
    <n v="0.06"/>
    <n v="48.576000000000001"/>
  </r>
  <r>
    <s v="profit"/>
    <n v="5059"/>
    <x v="5"/>
    <x v="2"/>
    <n v="35"/>
    <n v="2320.5"/>
    <n v="7.0000000000000007E-2"/>
    <n v="7.0000000000000007E-2"/>
    <n v="162.435"/>
  </r>
  <r>
    <s v="profit"/>
    <n v="5060"/>
    <x v="2"/>
    <x v="33"/>
    <n v="21"/>
    <n v="1499.4"/>
    <n v="0.05"/>
    <n v="0.05"/>
    <n v="74.970000000000013"/>
  </r>
  <r>
    <s v="profit"/>
    <n v="5061"/>
    <x v="2"/>
    <x v="32"/>
    <n v="14"/>
    <n v="970.2"/>
    <n v="6.25E-2"/>
    <n v="6.25E-2"/>
    <n v="60.637500000000003"/>
  </r>
  <r>
    <s v="profit"/>
    <n v="5062"/>
    <x v="3"/>
    <x v="43"/>
    <n v="18"/>
    <n v="1512"/>
    <n v="6.5000000000000002E-2"/>
    <n v="6.5000000000000002E-2"/>
    <n v="98.28"/>
  </r>
  <r>
    <s v="profit"/>
    <n v="5063"/>
    <x v="7"/>
    <x v="37"/>
    <n v="32"/>
    <n v="4992"/>
    <n v="7.0000000000000007E-2"/>
    <n v="7.0000000000000007E-2"/>
    <n v="349.44000000000005"/>
  </r>
  <r>
    <s v="nonprofit"/>
    <n v="5064"/>
    <x v="1"/>
    <x v="37"/>
    <n v="10"/>
    <n v="450"/>
    <n v="7.0000000000000007E-2"/>
    <n v="0"/>
    <n v="0"/>
  </r>
  <r>
    <s v="profit"/>
    <n v="5065"/>
    <x v="2"/>
    <x v="42"/>
    <n v="21"/>
    <n v="1499.4"/>
    <n v="0.04"/>
    <n v="0.04"/>
    <n v="59.976000000000006"/>
  </r>
  <r>
    <s v="profit"/>
    <n v="5066"/>
    <x v="6"/>
    <x v="33"/>
    <n v="27"/>
    <n v="1772.55"/>
    <n v="0.05"/>
    <n v="0.05"/>
    <n v="88.627499999999998"/>
  </r>
  <r>
    <s v="profit"/>
    <n v="5067"/>
    <x v="0"/>
    <x v="16"/>
    <n v="15"/>
    <n v="3276"/>
    <s v="None"/>
    <n v="0"/>
    <n v="0"/>
  </r>
  <r>
    <s v="profit"/>
    <n v="5068"/>
    <x v="2"/>
    <x v="2"/>
    <n v="25"/>
    <n v="1662.5"/>
    <n v="7.0000000000000007E-2"/>
    <n v="7.0000000000000007E-2"/>
    <n v="116.37500000000001"/>
  </r>
  <r>
    <s v="profit"/>
    <n v="5069"/>
    <x v="3"/>
    <x v="6"/>
    <n v="13"/>
    <n v="1112.8"/>
    <n v="7.0000000000000007E-2"/>
    <n v="7.0000000000000007E-2"/>
    <n v="77.896000000000001"/>
  </r>
  <r>
    <s v="profit"/>
    <n v="5070"/>
    <x v="0"/>
    <x v="17"/>
    <n v="25"/>
    <n v="5722.5"/>
    <n v="7.0000000000000007E-2"/>
    <n v="7.0000000000000007E-2"/>
    <n v="400.57500000000005"/>
  </r>
  <r>
    <s v="profit"/>
    <n v="5071"/>
    <x v="1"/>
    <x v="9"/>
    <n v="23"/>
    <n v="941.85"/>
    <n v="0.06"/>
    <n v="0.06"/>
    <n v="56.511000000000003"/>
  </r>
  <r>
    <s v="profit"/>
    <n v="5072"/>
    <x v="2"/>
    <x v="25"/>
    <n v="14"/>
    <n v="1029"/>
    <n v="7.4999999999999997E-2"/>
    <n v="7.4999999999999997E-2"/>
    <n v="77.174999999999997"/>
  </r>
  <r>
    <s v="profit"/>
    <n v="5073"/>
    <x v="1"/>
    <x v="16"/>
    <n v="28"/>
    <n v="1134"/>
    <s v="None"/>
    <n v="0"/>
    <n v="0"/>
  </r>
  <r>
    <s v="profit"/>
    <n v="5074"/>
    <x v="0"/>
    <x v="9"/>
    <n v="30"/>
    <n v="5922"/>
    <n v="0.06"/>
    <n v="0.06"/>
    <n v="355.32"/>
  </r>
  <r>
    <s v="profit"/>
    <n v="5075"/>
    <x v="7"/>
    <x v="21"/>
    <n v="12"/>
    <n v="1872"/>
    <n v="7.0000000000000007E-2"/>
    <n v="7.0000000000000007E-2"/>
    <n v="131.04000000000002"/>
  </r>
  <r>
    <s v="nonprofit"/>
    <n v="5076"/>
    <x v="7"/>
    <x v="6"/>
    <n v="21"/>
    <n v="3055.5"/>
    <n v="7.0000000000000007E-2"/>
    <n v="0"/>
    <n v="0"/>
  </r>
  <r>
    <s v="profit"/>
    <n v="5077"/>
    <x v="6"/>
    <x v="30"/>
    <n v="31"/>
    <n v="1994.85"/>
    <n v="6.3500000000000001E-2"/>
    <n v="6.3500000000000001E-2"/>
    <n v="126.67297499999999"/>
  </r>
  <r>
    <s v="profit"/>
    <n v="5078"/>
    <x v="4"/>
    <x v="6"/>
    <n v="17"/>
    <n v="257.55"/>
    <n v="7.0000000000000007E-2"/>
    <n v="7.0000000000000007E-2"/>
    <n v="18.028500000000001"/>
  </r>
  <r>
    <s v="nonprofit"/>
    <n v="5079"/>
    <x v="4"/>
    <x v="42"/>
    <n v="11"/>
    <n v="166.65"/>
    <n v="0.04"/>
    <n v="0"/>
    <n v="0"/>
  </r>
  <r>
    <s v="profit"/>
    <n v="5080"/>
    <x v="6"/>
    <x v="31"/>
    <n v="29"/>
    <n v="2054.65"/>
    <n v="5.5E-2"/>
    <n v="5.5E-2"/>
    <n v="113.00575000000001"/>
  </r>
  <r>
    <s v="profit"/>
    <n v="5081"/>
    <x v="1"/>
    <x v="27"/>
    <n v="14"/>
    <n v="655.20000000000005"/>
    <n v="0.04"/>
    <n v="0.04"/>
    <n v="26.208000000000002"/>
  </r>
  <r>
    <s v="profit"/>
    <n v="5082"/>
    <x v="4"/>
    <x v="12"/>
    <n v="10"/>
    <n v="150"/>
    <n v="0.04"/>
    <n v="0.04"/>
    <n v="6"/>
  </r>
  <r>
    <s v="nonprofit"/>
    <n v="5083"/>
    <x v="4"/>
    <x v="50"/>
    <n v="14"/>
    <n v="226.8"/>
    <n v="0.06"/>
    <n v="0"/>
    <n v="0"/>
  </r>
  <r>
    <s v="profit"/>
    <n v="5084"/>
    <x v="1"/>
    <x v="36"/>
    <n v="14"/>
    <n v="598.5"/>
    <s v="None"/>
    <n v="0"/>
    <n v="0"/>
  </r>
  <r>
    <s v="profit"/>
    <n v="5085"/>
    <x v="4"/>
    <x v="40"/>
    <n v="35"/>
    <n v="572.25"/>
    <n v="0.06"/>
    <n v="0.06"/>
    <n v="34.335000000000001"/>
  </r>
  <r>
    <s v="profit"/>
    <n v="5086"/>
    <x v="4"/>
    <x v="9"/>
    <n v="27"/>
    <n v="376.65"/>
    <n v="0.06"/>
    <n v="0.06"/>
    <n v="22.598999999999997"/>
  </r>
  <r>
    <s v="profit"/>
    <n v="5087"/>
    <x v="0"/>
    <x v="10"/>
    <n v="19"/>
    <n v="3750.6"/>
    <s v="None"/>
    <n v="0"/>
    <n v="0"/>
  </r>
  <r>
    <s v="profit"/>
    <n v="5088"/>
    <x v="7"/>
    <x v="21"/>
    <n v="12"/>
    <n v="1908"/>
    <n v="7.0000000000000007E-2"/>
    <n v="7.0000000000000007E-2"/>
    <n v="133.56"/>
  </r>
  <r>
    <s v="profit"/>
    <n v="5089"/>
    <x v="6"/>
    <x v="42"/>
    <n v="20"/>
    <n v="1417"/>
    <n v="0.04"/>
    <n v="0.04"/>
    <n v="56.68"/>
  </r>
  <r>
    <s v="profit"/>
    <n v="5090"/>
    <x v="5"/>
    <x v="7"/>
    <n v="26"/>
    <n v="1706.9"/>
    <n v="4.2250000000000003E-2"/>
    <n v="4.2250000000000003E-2"/>
    <n v="72.11652500000001"/>
  </r>
  <r>
    <s v="profit"/>
    <n v="5091"/>
    <x v="1"/>
    <x v="7"/>
    <n v="26"/>
    <n v="1099.8"/>
    <n v="4.2250000000000003E-2"/>
    <n v="4.2250000000000003E-2"/>
    <n v="46.466549999999998"/>
  </r>
  <r>
    <s v="profit"/>
    <n v="5092"/>
    <x v="5"/>
    <x v="49"/>
    <n v="20"/>
    <n v="1417"/>
    <s v="None"/>
    <n v="0"/>
    <n v="0"/>
  </r>
  <r>
    <s v="profit"/>
    <n v="5093"/>
    <x v="0"/>
    <x v="25"/>
    <n v="17"/>
    <n v="3213"/>
    <n v="7.4999999999999997E-2"/>
    <n v="7.4999999999999997E-2"/>
    <n v="240.97499999999999"/>
  </r>
  <r>
    <s v="profit"/>
    <n v="5094"/>
    <x v="5"/>
    <x v="33"/>
    <n v="18"/>
    <n v="1134.9000000000001"/>
    <n v="0.05"/>
    <n v="0.05"/>
    <n v="56.745000000000005"/>
  </r>
  <r>
    <s v="profit"/>
    <n v="5095"/>
    <x v="5"/>
    <x v="16"/>
    <n v="11"/>
    <n v="779.35"/>
    <s v="None"/>
    <n v="0"/>
    <n v="0"/>
  </r>
  <r>
    <s v="profit"/>
    <n v="5096"/>
    <x v="1"/>
    <x v="24"/>
    <n v="30"/>
    <n v="1242"/>
    <n v="0.06"/>
    <n v="0.06"/>
    <n v="74.52"/>
  </r>
  <r>
    <s v="profit"/>
    <n v="5097"/>
    <x v="7"/>
    <x v="21"/>
    <n v="31"/>
    <n v="4836"/>
    <n v="7.0000000000000007E-2"/>
    <n v="7.0000000000000007E-2"/>
    <n v="338.52000000000004"/>
  </r>
  <r>
    <s v="nonprofit"/>
    <n v="5098"/>
    <x v="2"/>
    <x v="20"/>
    <n v="13"/>
    <n v="964.6"/>
    <n v="0.06"/>
    <n v="0"/>
    <n v="0"/>
  </r>
  <r>
    <s v="profit"/>
    <n v="5099"/>
    <x v="5"/>
    <x v="16"/>
    <n v="26"/>
    <n v="1588.6"/>
    <s v="None"/>
    <n v="0"/>
    <n v="0"/>
  </r>
  <r>
    <s v="profit"/>
    <n v="5100"/>
    <x v="6"/>
    <x v="49"/>
    <n v="14"/>
    <n v="937.3"/>
    <s v="None"/>
    <n v="0"/>
    <n v="0"/>
  </r>
  <r>
    <s v="profit"/>
    <n v="5101"/>
    <x v="7"/>
    <x v="37"/>
    <n v="29"/>
    <n v="4698"/>
    <n v="7.0000000000000007E-2"/>
    <n v="7.0000000000000007E-2"/>
    <n v="328.86"/>
  </r>
  <r>
    <s v="profit"/>
    <n v="5102"/>
    <x v="5"/>
    <x v="43"/>
    <n v="30"/>
    <n v="1794"/>
    <n v="6.5000000000000002E-2"/>
    <n v="6.5000000000000002E-2"/>
    <n v="116.61"/>
  </r>
  <r>
    <s v="profit"/>
    <n v="5103"/>
    <x v="3"/>
    <x v="47"/>
    <n v="21"/>
    <n v="1680"/>
    <n v="5.7500000000000002E-2"/>
    <n v="5.7500000000000002E-2"/>
    <n v="96.600000000000009"/>
  </r>
  <r>
    <s v="profit"/>
    <n v="5104"/>
    <x v="1"/>
    <x v="17"/>
    <n v="30"/>
    <n v="1323"/>
    <n v="7.0000000000000007E-2"/>
    <n v="7.0000000000000007E-2"/>
    <n v="92.610000000000014"/>
  </r>
  <r>
    <s v="profit"/>
    <n v="5105"/>
    <x v="6"/>
    <x v="33"/>
    <n v="10"/>
    <n v="663"/>
    <n v="0.05"/>
    <n v="0.05"/>
    <n v="33.15"/>
  </r>
  <r>
    <s v="profit"/>
    <n v="5106"/>
    <x v="4"/>
    <x v="17"/>
    <n v="28"/>
    <n v="390.6"/>
    <n v="7.0000000000000007E-2"/>
    <n v="7.0000000000000007E-2"/>
    <n v="27.342000000000006"/>
  </r>
  <r>
    <s v="profit"/>
    <n v="5107"/>
    <x v="1"/>
    <x v="29"/>
    <n v="34"/>
    <n v="1575.9"/>
    <n v="6.8500000000000005E-2"/>
    <n v="6.8500000000000005E-2"/>
    <n v="107.94915000000002"/>
  </r>
  <r>
    <s v="profit"/>
    <n v="5108"/>
    <x v="1"/>
    <x v="29"/>
    <n v="30"/>
    <n v="1323"/>
    <n v="6.8500000000000005E-2"/>
    <n v="6.8500000000000005E-2"/>
    <n v="90.625500000000002"/>
  </r>
  <r>
    <s v="profit"/>
    <n v="5109"/>
    <x v="6"/>
    <x v="4"/>
    <n v="12"/>
    <n v="850.2"/>
    <n v="6.8750000000000006E-2"/>
    <n v="6.8750000000000006E-2"/>
    <n v="58.451250000000009"/>
  </r>
  <r>
    <s v="profit"/>
    <n v="5110"/>
    <x v="6"/>
    <x v="24"/>
    <n v="12"/>
    <n v="764.4"/>
    <n v="0.06"/>
    <n v="0.06"/>
    <n v="45.863999999999997"/>
  </r>
  <r>
    <s v="profit"/>
    <n v="5111"/>
    <x v="0"/>
    <x v="33"/>
    <n v="21"/>
    <n v="3969"/>
    <n v="0.05"/>
    <n v="0.05"/>
    <n v="198.45000000000002"/>
  </r>
  <r>
    <s v="profit"/>
    <n v="5112"/>
    <x v="7"/>
    <x v="41"/>
    <n v="18"/>
    <n v="2484"/>
    <n v="0.04"/>
    <n v="0.04"/>
    <n v="99.36"/>
  </r>
  <r>
    <s v="profit"/>
    <n v="5113"/>
    <x v="3"/>
    <x v="39"/>
    <n v="16"/>
    <n v="1190.4000000000001"/>
    <n v="6.5000000000000002E-2"/>
    <n v="6.5000000000000002E-2"/>
    <n v="77.376000000000005"/>
  </r>
  <r>
    <s v="profit"/>
    <n v="5114"/>
    <x v="0"/>
    <x v="18"/>
    <n v="28"/>
    <n v="6174"/>
    <n v="0.06"/>
    <n v="0.06"/>
    <n v="370.44"/>
  </r>
  <r>
    <s v="profit"/>
    <n v="5115"/>
    <x v="4"/>
    <x v="2"/>
    <n v="14"/>
    <n v="193.2"/>
    <n v="7.0000000000000007E-2"/>
    <n v="7.0000000000000007E-2"/>
    <n v="13.524000000000001"/>
  </r>
  <r>
    <s v="profit"/>
    <n v="5116"/>
    <x v="0"/>
    <x v="9"/>
    <n v="32"/>
    <n v="6316.8"/>
    <n v="0.06"/>
    <n v="0.06"/>
    <n v="379.00799999999998"/>
  </r>
  <r>
    <s v="profit"/>
    <n v="5117"/>
    <x v="2"/>
    <x v="11"/>
    <n v="14"/>
    <n v="950.6"/>
    <n v="5.9499999999999997E-2"/>
    <n v="5.9499999999999997E-2"/>
    <n v="56.560699999999997"/>
  </r>
  <r>
    <s v="profit"/>
    <n v="5118"/>
    <x v="2"/>
    <x v="26"/>
    <n v="14"/>
    <n v="911.4"/>
    <n v="0.04"/>
    <n v="0.04"/>
    <n v="36.456000000000003"/>
  </r>
  <r>
    <s v="profit"/>
    <n v="5119"/>
    <x v="0"/>
    <x v="4"/>
    <n v="20"/>
    <n v="4410"/>
    <n v="6.8750000000000006E-2"/>
    <n v="6.8750000000000006E-2"/>
    <n v="303.1875"/>
  </r>
  <r>
    <s v="profit"/>
    <n v="5120"/>
    <x v="2"/>
    <x v="34"/>
    <n v="13"/>
    <n v="937.3"/>
    <n v="5.1249999999999997E-2"/>
    <n v="5.1249999999999997E-2"/>
    <n v="48.036624999999994"/>
  </r>
  <r>
    <s v="profit"/>
    <n v="5121"/>
    <x v="0"/>
    <x v="41"/>
    <n v="19"/>
    <n v="4269.3"/>
    <n v="0.04"/>
    <n v="0.04"/>
    <n v="170.77200000000002"/>
  </r>
  <r>
    <s v="profit"/>
    <n v="5122"/>
    <x v="6"/>
    <x v="38"/>
    <n v="23"/>
    <n v="1614.6"/>
    <n v="0.04"/>
    <n v="0.04"/>
    <n v="64.584000000000003"/>
  </r>
  <r>
    <s v="profit"/>
    <n v="5123"/>
    <x v="0"/>
    <x v="25"/>
    <n v="32"/>
    <n v="6384"/>
    <n v="7.4999999999999997E-2"/>
    <n v="7.4999999999999997E-2"/>
    <n v="478.79999999999995"/>
  </r>
  <r>
    <s v="profit"/>
    <n v="5124"/>
    <x v="3"/>
    <x v="9"/>
    <n v="29"/>
    <n v="2482.4"/>
    <n v="0.06"/>
    <n v="0.06"/>
    <n v="148.94399999999999"/>
  </r>
  <r>
    <s v="profit"/>
    <n v="5125"/>
    <x v="0"/>
    <x v="3"/>
    <n v="21"/>
    <n v="4365.8999999999996"/>
    <n v="6.1499999999999999E-2"/>
    <n v="6.1499999999999999E-2"/>
    <n v="268.50284999999997"/>
  </r>
  <r>
    <s v="profit"/>
    <n v="5126"/>
    <x v="3"/>
    <x v="35"/>
    <n v="15"/>
    <n v="1296"/>
    <n v="5.7500000000000002E-2"/>
    <n v="5.7500000000000002E-2"/>
    <n v="74.52000000000001"/>
  </r>
  <r>
    <s v="profit"/>
    <n v="5127"/>
    <x v="5"/>
    <x v="15"/>
    <n v="31"/>
    <n v="1934.4"/>
    <n v="0.06"/>
    <n v="0.06"/>
    <n v="116.06400000000001"/>
  </r>
  <r>
    <s v="profit"/>
    <n v="5128"/>
    <x v="1"/>
    <x v="23"/>
    <n v="22"/>
    <n v="1039.5"/>
    <n v="0.05"/>
    <n v="0.05"/>
    <n v="51.975000000000001"/>
  </r>
  <r>
    <s v="profit"/>
    <n v="5129"/>
    <x v="7"/>
    <x v="22"/>
    <n v="15"/>
    <n v="2295"/>
    <n v="0.04"/>
    <n v="0.04"/>
    <n v="91.8"/>
  </r>
  <r>
    <s v="profit"/>
    <n v="5130"/>
    <x v="1"/>
    <x v="18"/>
    <n v="18"/>
    <n v="891"/>
    <n v="0.06"/>
    <n v="0.06"/>
    <n v="53.46"/>
  </r>
  <r>
    <s v="profit"/>
    <n v="5131"/>
    <x v="0"/>
    <x v="5"/>
    <n v="27"/>
    <n v="5556.6"/>
    <n v="6.25E-2"/>
    <n v="6.25E-2"/>
    <n v="347.28750000000002"/>
  </r>
  <r>
    <s v="profit"/>
    <n v="5132"/>
    <x v="2"/>
    <x v="40"/>
    <n v="24"/>
    <n v="1512"/>
    <n v="0.06"/>
    <n v="0.06"/>
    <n v="90.72"/>
  </r>
  <r>
    <s v="profit"/>
    <n v="5133"/>
    <x v="4"/>
    <x v="46"/>
    <n v="15"/>
    <n v="213.75"/>
    <n v="0.06"/>
    <n v="0.06"/>
    <n v="12.824999999999999"/>
  </r>
  <r>
    <s v="profit"/>
    <n v="5134"/>
    <x v="5"/>
    <x v="22"/>
    <n v="14"/>
    <n v="882.7"/>
    <n v="0.04"/>
    <n v="0.04"/>
    <n v="35.308"/>
  </r>
  <r>
    <s v="profit"/>
    <n v="5135"/>
    <x v="4"/>
    <x v="28"/>
    <n v="20"/>
    <n v="279"/>
    <s v="None"/>
    <n v="0"/>
    <n v="0"/>
  </r>
  <r>
    <s v="profit"/>
    <n v="5136"/>
    <x v="5"/>
    <x v="46"/>
    <n v="18"/>
    <n v="1216.8"/>
    <n v="0.06"/>
    <n v="0.06"/>
    <n v="73.007999999999996"/>
  </r>
  <r>
    <s v="profit"/>
    <n v="5137"/>
    <x v="5"/>
    <x v="30"/>
    <n v="14"/>
    <n v="882.7"/>
    <n v="6.3500000000000001E-2"/>
    <n v="6.3500000000000001E-2"/>
    <n v="56.051450000000003"/>
  </r>
  <r>
    <s v="profit"/>
    <n v="5138"/>
    <x v="6"/>
    <x v="21"/>
    <n v="30"/>
    <n v="2106"/>
    <n v="7.0000000000000007E-2"/>
    <n v="7.0000000000000007E-2"/>
    <n v="147.42000000000002"/>
  </r>
  <r>
    <s v="profit"/>
    <n v="5139"/>
    <x v="6"/>
    <x v="2"/>
    <n v="11"/>
    <n v="722.15"/>
    <n v="7.0000000000000007E-2"/>
    <n v="7.0000000000000007E-2"/>
    <n v="50.550500000000007"/>
  </r>
  <r>
    <s v="profit"/>
    <n v="5140"/>
    <x v="0"/>
    <x v="45"/>
    <n v="21"/>
    <n v="4762.8"/>
    <n v="2.9000000000000001E-2"/>
    <n v="2.9000000000000001E-2"/>
    <n v="138.12120000000002"/>
  </r>
  <r>
    <s v="profit"/>
    <n v="5141"/>
    <x v="2"/>
    <x v="41"/>
    <n v="11"/>
    <n v="700.7"/>
    <n v="0.04"/>
    <n v="0.04"/>
    <n v="28.028000000000002"/>
  </r>
  <r>
    <s v="profit"/>
    <n v="5142"/>
    <x v="7"/>
    <x v="1"/>
    <n v="21"/>
    <n v="3465"/>
    <n v="0.06"/>
    <n v="0.06"/>
    <n v="207.9"/>
  </r>
  <r>
    <s v="profit"/>
    <n v="5143"/>
    <x v="6"/>
    <x v="0"/>
    <n v="18"/>
    <n v="1181.7"/>
    <n v="6.25E-2"/>
    <n v="6.25E-2"/>
    <n v="73.856250000000003"/>
  </r>
  <r>
    <s v="profit"/>
    <n v="5144"/>
    <x v="5"/>
    <x v="41"/>
    <n v="24"/>
    <n v="1716"/>
    <n v="0.04"/>
    <n v="0.04"/>
    <n v="68.64"/>
  </r>
  <r>
    <s v="profit"/>
    <n v="5145"/>
    <x v="3"/>
    <x v="20"/>
    <n v="30"/>
    <n v="2304"/>
    <n v="0.06"/>
    <n v="0.06"/>
    <n v="138.24"/>
  </r>
  <r>
    <s v="profit"/>
    <n v="5146"/>
    <x v="1"/>
    <x v="1"/>
    <n v="14"/>
    <n v="573.29999999999995"/>
    <n v="0.06"/>
    <n v="0.06"/>
    <n v="34.397999999999996"/>
  </r>
  <r>
    <s v="profit"/>
    <n v="5147"/>
    <x v="3"/>
    <x v="38"/>
    <n v="12"/>
    <n v="979.2"/>
    <n v="0.04"/>
    <n v="0.04"/>
    <n v="39.167999999999999"/>
  </r>
  <r>
    <s v="profit"/>
    <n v="5148"/>
    <x v="2"/>
    <x v="27"/>
    <n v="11"/>
    <n v="739.2"/>
    <n v="0.04"/>
    <n v="0.04"/>
    <n v="29.568000000000001"/>
  </r>
  <r>
    <s v="profit"/>
    <n v="5149"/>
    <x v="0"/>
    <x v="29"/>
    <n v="25"/>
    <n v="4987.5"/>
    <n v="6.8500000000000005E-2"/>
    <n v="6.8500000000000005E-2"/>
    <n v="341.64375000000001"/>
  </r>
  <r>
    <s v="profit"/>
    <n v="5150"/>
    <x v="7"/>
    <x v="36"/>
    <n v="30"/>
    <n v="4275"/>
    <s v="None"/>
    <n v="0"/>
    <n v="0"/>
  </r>
  <r>
    <s v="nonprofit"/>
    <n v="5151"/>
    <x v="5"/>
    <x v="13"/>
    <n v="35"/>
    <n v="2297.75"/>
    <n v="4.4999999999999998E-2"/>
    <n v="0"/>
    <n v="0"/>
  </r>
  <r>
    <s v="profit"/>
    <n v="5152"/>
    <x v="2"/>
    <x v="20"/>
    <n v="15"/>
    <n v="1155"/>
    <n v="0.06"/>
    <n v="0.06"/>
    <n v="69.3"/>
  </r>
  <r>
    <s v="profit"/>
    <n v="5153"/>
    <x v="7"/>
    <x v="38"/>
    <n v="15"/>
    <n v="2025"/>
    <n v="0.04"/>
    <n v="0.04"/>
    <n v="81"/>
  </r>
  <r>
    <s v="profit"/>
    <n v="5154"/>
    <x v="2"/>
    <x v="31"/>
    <n v="29"/>
    <n v="1887.9"/>
    <n v="5.5E-2"/>
    <n v="5.5E-2"/>
    <n v="103.83450000000001"/>
  </r>
  <r>
    <s v="profit"/>
    <n v="5155"/>
    <x v="7"/>
    <x v="32"/>
    <n v="32"/>
    <n v="5280"/>
    <n v="6.25E-2"/>
    <n v="6.25E-2"/>
    <n v="330"/>
  </r>
  <r>
    <s v="profit"/>
    <n v="5156"/>
    <x v="0"/>
    <x v="0"/>
    <n v="25"/>
    <n v="5407.5"/>
    <n v="6.25E-2"/>
    <n v="6.25E-2"/>
    <n v="337.96875"/>
  </r>
  <r>
    <s v="profit"/>
    <n v="5157"/>
    <x v="7"/>
    <x v="4"/>
    <n v="17"/>
    <n v="2779.5"/>
    <n v="6.8750000000000006E-2"/>
    <n v="6.8750000000000006E-2"/>
    <n v="191.09062500000002"/>
  </r>
  <r>
    <s v="profit"/>
    <n v="5158"/>
    <x v="3"/>
    <x v="4"/>
    <n v="14"/>
    <n v="1086.4000000000001"/>
    <n v="6.8750000000000006E-2"/>
    <n v="6.8750000000000006E-2"/>
    <n v="74.690000000000012"/>
  </r>
  <r>
    <s v="profit"/>
    <n v="5159"/>
    <x v="6"/>
    <x v="17"/>
    <n v="30"/>
    <n v="2067"/>
    <n v="7.0000000000000007E-2"/>
    <n v="7.0000000000000007E-2"/>
    <n v="144.69000000000003"/>
  </r>
  <r>
    <s v="profit"/>
    <n v="5160"/>
    <x v="4"/>
    <x v="32"/>
    <n v="32"/>
    <n v="446.4"/>
    <n v="6.25E-2"/>
    <n v="6.25E-2"/>
    <n v="27.9"/>
  </r>
  <r>
    <s v="profit"/>
    <n v="5161"/>
    <x v="0"/>
    <x v="30"/>
    <n v="27"/>
    <n v="5159.7"/>
    <n v="6.3500000000000001E-2"/>
    <n v="6.3500000000000001E-2"/>
    <n v="327.64094999999998"/>
  </r>
  <r>
    <s v="profit"/>
    <n v="5162"/>
    <x v="3"/>
    <x v="13"/>
    <n v="26"/>
    <n v="2017.6"/>
    <n v="4.4999999999999998E-2"/>
    <n v="4.4999999999999998E-2"/>
    <n v="90.791999999999987"/>
  </r>
  <r>
    <s v="profit"/>
    <n v="5163"/>
    <x v="6"/>
    <x v="11"/>
    <n v="17"/>
    <n v="1060.8"/>
    <n v="5.9499999999999997E-2"/>
    <n v="5.9499999999999997E-2"/>
    <n v="63.117599999999996"/>
  </r>
  <r>
    <s v="profit"/>
    <n v="5164"/>
    <x v="7"/>
    <x v="7"/>
    <n v="32"/>
    <n v="4464"/>
    <n v="4.2250000000000003E-2"/>
    <n v="4.2250000000000003E-2"/>
    <n v="188.60400000000001"/>
  </r>
  <r>
    <s v="profit"/>
    <n v="5165"/>
    <x v="2"/>
    <x v="36"/>
    <n v="31"/>
    <n v="2387"/>
    <s v="None"/>
    <n v="0"/>
    <n v="0"/>
  </r>
  <r>
    <s v="profit"/>
    <n v="5166"/>
    <x v="0"/>
    <x v="37"/>
    <n v="13"/>
    <n v="2784.6"/>
    <n v="7.0000000000000007E-2"/>
    <n v="7.0000000000000007E-2"/>
    <n v="194.92200000000003"/>
  </r>
  <r>
    <s v="profit"/>
    <n v="5167"/>
    <x v="3"/>
    <x v="38"/>
    <n v="22"/>
    <n v="1812.8"/>
    <n v="0.04"/>
    <n v="0.04"/>
    <n v="72.512"/>
  </r>
  <r>
    <s v="profit"/>
    <n v="5168"/>
    <x v="7"/>
    <x v="9"/>
    <n v="23"/>
    <n v="3795"/>
    <n v="0.06"/>
    <n v="0.06"/>
    <n v="227.7"/>
  </r>
  <r>
    <s v="profit"/>
    <n v="5169"/>
    <x v="3"/>
    <x v="26"/>
    <n v="22"/>
    <n v="1654.4"/>
    <n v="0.04"/>
    <n v="0.04"/>
    <n v="66.176000000000002"/>
  </r>
  <r>
    <s v="profit"/>
    <n v="5170"/>
    <x v="1"/>
    <x v="33"/>
    <n v="19"/>
    <n v="923.4"/>
    <n v="0.05"/>
    <n v="0.05"/>
    <n v="46.17"/>
  </r>
  <r>
    <s v="profit"/>
    <n v="5171"/>
    <x v="3"/>
    <x v="10"/>
    <n v="26"/>
    <n v="2080"/>
    <s v="None"/>
    <n v="0"/>
    <n v="0"/>
  </r>
  <r>
    <s v="profit"/>
    <n v="5172"/>
    <x v="0"/>
    <x v="47"/>
    <n v="26"/>
    <n v="5896.8"/>
    <n v="5.7500000000000002E-2"/>
    <n v="5.7500000000000002E-2"/>
    <n v="339.06600000000003"/>
  </r>
  <r>
    <s v="profit"/>
    <n v="5173"/>
    <x v="4"/>
    <x v="0"/>
    <n v="26"/>
    <n v="354.9"/>
    <n v="6.25E-2"/>
    <n v="6.25E-2"/>
    <n v="22.181249999999999"/>
  </r>
  <r>
    <s v="profit"/>
    <n v="5174"/>
    <x v="4"/>
    <x v="46"/>
    <n v="14"/>
    <n v="226.8"/>
    <n v="0.06"/>
    <n v="0.06"/>
    <n v="13.608000000000001"/>
  </r>
  <r>
    <s v="profit"/>
    <n v="5175"/>
    <x v="4"/>
    <x v="37"/>
    <n v="16"/>
    <n v="225.6"/>
    <n v="7.0000000000000007E-2"/>
    <n v="7.0000000000000007E-2"/>
    <n v="15.792000000000002"/>
  </r>
  <r>
    <s v="profit"/>
    <n v="5176"/>
    <x v="3"/>
    <x v="21"/>
    <n v="29"/>
    <n v="2204"/>
    <n v="7.0000000000000007E-2"/>
    <n v="7.0000000000000007E-2"/>
    <n v="154.28"/>
  </r>
  <r>
    <s v="profit"/>
    <n v="5177"/>
    <x v="0"/>
    <x v="25"/>
    <n v="28"/>
    <n v="5821.2"/>
    <n v="7.4999999999999997E-2"/>
    <n v="7.4999999999999997E-2"/>
    <n v="436.59"/>
  </r>
  <r>
    <s v="profit"/>
    <n v="5178"/>
    <x v="5"/>
    <x v="2"/>
    <n v="19"/>
    <n v="1321.45"/>
    <n v="7.0000000000000007E-2"/>
    <n v="7.0000000000000007E-2"/>
    <n v="92.501500000000007"/>
  </r>
  <r>
    <s v="profit"/>
    <n v="5179"/>
    <x v="3"/>
    <x v="37"/>
    <n v="28"/>
    <n v="2240"/>
    <n v="7.0000000000000007E-2"/>
    <n v="7.0000000000000007E-2"/>
    <n v="156.80000000000001"/>
  </r>
  <r>
    <s v="profit"/>
    <n v="5180"/>
    <x v="0"/>
    <x v="18"/>
    <n v="31"/>
    <n v="6444.9"/>
    <n v="0.06"/>
    <n v="0.06"/>
    <n v="386.69399999999996"/>
  </r>
  <r>
    <s v="profit"/>
    <n v="5181"/>
    <x v="1"/>
    <x v="39"/>
    <n v="33"/>
    <n v="1603.8"/>
    <n v="6.5000000000000002E-2"/>
    <n v="6.5000000000000002E-2"/>
    <n v="104.247"/>
  </r>
  <r>
    <s v="profit"/>
    <n v="5182"/>
    <x v="0"/>
    <x v="45"/>
    <n v="24"/>
    <n v="4939.2"/>
    <n v="2.9000000000000001E-2"/>
    <n v="2.9000000000000001E-2"/>
    <n v="143.23679999999999"/>
  </r>
  <r>
    <s v="profit"/>
    <n v="5183"/>
    <x v="5"/>
    <x v="39"/>
    <n v="32"/>
    <n v="1913.6"/>
    <n v="6.5000000000000002E-2"/>
    <n v="6.5000000000000002E-2"/>
    <n v="124.384"/>
  </r>
  <r>
    <s v="profit"/>
    <n v="5184"/>
    <x v="5"/>
    <x v="15"/>
    <n v="11"/>
    <n v="657.8"/>
    <n v="0.06"/>
    <n v="0.06"/>
    <n v="39.467999999999996"/>
  </r>
  <r>
    <s v="profit"/>
    <n v="5185"/>
    <x v="7"/>
    <x v="17"/>
    <n v="32"/>
    <n v="4992"/>
    <n v="7.0000000000000007E-2"/>
    <n v="7.0000000000000007E-2"/>
    <n v="349.44000000000005"/>
  </r>
  <r>
    <s v="profit"/>
    <n v="5186"/>
    <x v="1"/>
    <x v="43"/>
    <n v="22"/>
    <n v="900.9"/>
    <n v="6.5000000000000002E-2"/>
    <n v="6.5000000000000002E-2"/>
    <n v="58.558500000000002"/>
  </r>
  <r>
    <s v="profit"/>
    <n v="5187"/>
    <x v="4"/>
    <x v="18"/>
    <n v="22"/>
    <n v="356.4"/>
    <n v="0.06"/>
    <n v="0.06"/>
    <n v="21.383999999999997"/>
  </r>
  <r>
    <s v="profit"/>
    <n v="5188"/>
    <x v="1"/>
    <x v="48"/>
    <n v="19"/>
    <n v="889.2"/>
    <n v="5.2999999999999999E-2"/>
    <n v="5.2999999999999999E-2"/>
    <n v="47.127600000000001"/>
  </r>
  <r>
    <s v="profit"/>
    <n v="5189"/>
    <x v="3"/>
    <x v="50"/>
    <n v="20"/>
    <n v="1488"/>
    <n v="0.06"/>
    <n v="0.06"/>
    <n v="89.28"/>
  </r>
  <r>
    <s v="nonprofit"/>
    <n v="5190"/>
    <x v="3"/>
    <x v="7"/>
    <n v="14"/>
    <n v="1142.4000000000001"/>
    <n v="4.2250000000000003E-2"/>
    <n v="0"/>
    <n v="0"/>
  </r>
  <r>
    <s v="profit"/>
    <n v="5191"/>
    <x v="4"/>
    <x v="19"/>
    <n v="32"/>
    <n v="432"/>
    <n v="5.5E-2"/>
    <n v="5.5E-2"/>
    <n v="23.76"/>
  </r>
  <r>
    <s v="profit"/>
    <n v="5192"/>
    <x v="4"/>
    <x v="40"/>
    <n v="21"/>
    <n v="308.7"/>
    <n v="0.06"/>
    <n v="0.06"/>
    <n v="18.521999999999998"/>
  </r>
  <r>
    <s v="profit"/>
    <n v="5193"/>
    <x v="6"/>
    <x v="24"/>
    <n v="11"/>
    <n v="750.75"/>
    <n v="0.06"/>
    <n v="0.06"/>
    <n v="45.045000000000002"/>
  </r>
  <r>
    <s v="nonprofit"/>
    <n v="5194"/>
    <x v="1"/>
    <x v="13"/>
    <n v="35"/>
    <n v="1622.25"/>
    <n v="4.4999999999999998E-2"/>
    <n v="0"/>
    <n v="0"/>
  </r>
  <r>
    <s v="profit"/>
    <n v="5195"/>
    <x v="0"/>
    <x v="48"/>
    <n v="17"/>
    <n v="3570"/>
    <n v="5.2999999999999999E-2"/>
    <n v="5.2999999999999999E-2"/>
    <n v="189.21"/>
  </r>
  <r>
    <s v="profit"/>
    <n v="5196"/>
    <x v="2"/>
    <x v="12"/>
    <n v="14"/>
    <n v="882"/>
    <n v="0.04"/>
    <n v="0.04"/>
    <n v="35.28"/>
  </r>
  <r>
    <s v="profit"/>
    <n v="5197"/>
    <x v="4"/>
    <x v="26"/>
    <n v="15"/>
    <n v="218.25"/>
    <n v="0.04"/>
    <n v="0.04"/>
    <n v="8.73"/>
  </r>
  <r>
    <s v="profit"/>
    <n v="5198"/>
    <x v="5"/>
    <x v="31"/>
    <n v="19"/>
    <n v="1235"/>
    <n v="5.5E-2"/>
    <n v="5.5E-2"/>
    <n v="67.924999999999997"/>
  </r>
  <r>
    <s v="profit"/>
    <n v="5199"/>
    <x v="7"/>
    <x v="17"/>
    <n v="16"/>
    <n v="2400"/>
    <n v="7.0000000000000007E-2"/>
    <n v="7.0000000000000007E-2"/>
    <n v="168.00000000000003"/>
  </r>
  <r>
    <s v="profit"/>
    <n v="5200"/>
    <x v="6"/>
    <x v="48"/>
    <n v="12"/>
    <n v="702"/>
    <n v="5.2999999999999999E-2"/>
    <n v="5.2999999999999999E-2"/>
    <n v="37.205999999999996"/>
  </r>
  <r>
    <s v="profit"/>
    <n v="5201"/>
    <x v="5"/>
    <x v="18"/>
    <n v="10"/>
    <n v="682.5"/>
    <n v="0.06"/>
    <n v="0.06"/>
    <n v="40.949999999999996"/>
  </r>
  <r>
    <s v="profit"/>
    <n v="5202"/>
    <x v="4"/>
    <x v="24"/>
    <n v="26"/>
    <n v="429"/>
    <n v="0.06"/>
    <n v="0.06"/>
    <n v="25.74"/>
  </r>
  <r>
    <s v="profit"/>
    <n v="5203"/>
    <x v="1"/>
    <x v="3"/>
    <n v="34"/>
    <n v="1545.3"/>
    <n v="6.1499999999999999E-2"/>
    <n v="6.1499999999999999E-2"/>
    <n v="95.03595"/>
  </r>
  <r>
    <s v="profit"/>
    <n v="5204"/>
    <x v="2"/>
    <x v="40"/>
    <n v="20"/>
    <n v="1260"/>
    <n v="0.06"/>
    <n v="0.06"/>
    <n v="75.599999999999994"/>
  </r>
  <r>
    <s v="profit"/>
    <n v="5205"/>
    <x v="2"/>
    <x v="27"/>
    <n v="25"/>
    <n v="1627.5"/>
    <n v="0.04"/>
    <n v="0.04"/>
    <n v="65.099999999999994"/>
  </r>
  <r>
    <s v="profit"/>
    <n v="5206"/>
    <x v="0"/>
    <x v="7"/>
    <n v="13"/>
    <n v="2675.4"/>
    <n v="4.2250000000000003E-2"/>
    <n v="4.2250000000000003E-2"/>
    <n v="113.03565000000002"/>
  </r>
  <r>
    <s v="profit"/>
    <n v="5207"/>
    <x v="4"/>
    <x v="22"/>
    <n v="12"/>
    <n v="194.4"/>
    <n v="0.04"/>
    <n v="0.04"/>
    <n v="7.7760000000000007"/>
  </r>
  <r>
    <s v="profit"/>
    <n v="5208"/>
    <x v="0"/>
    <x v="36"/>
    <n v="10"/>
    <n v="1911"/>
    <s v="None"/>
    <n v="0"/>
    <n v="0"/>
  </r>
  <r>
    <s v="profit"/>
    <n v="5209"/>
    <x v="3"/>
    <x v="36"/>
    <n v="33"/>
    <n v="2428.8000000000002"/>
    <s v="None"/>
    <n v="0"/>
    <n v="0"/>
  </r>
  <r>
    <s v="profit"/>
    <n v="5210"/>
    <x v="0"/>
    <x v="5"/>
    <n v="26"/>
    <n v="5951.4"/>
    <n v="6.25E-2"/>
    <n v="6.25E-2"/>
    <n v="371.96249999999998"/>
  </r>
  <r>
    <s v="profit"/>
    <n v="5211"/>
    <x v="3"/>
    <x v="39"/>
    <n v="19"/>
    <n v="1474.4"/>
    <n v="6.5000000000000002E-2"/>
    <n v="6.5000000000000002E-2"/>
    <n v="95.836000000000013"/>
  </r>
  <r>
    <s v="profit"/>
    <n v="5212"/>
    <x v="0"/>
    <x v="18"/>
    <n v="22"/>
    <n v="4158"/>
    <n v="0.06"/>
    <n v="0.06"/>
    <n v="249.48"/>
  </r>
  <r>
    <s v="profit"/>
    <n v="5213"/>
    <x v="5"/>
    <x v="31"/>
    <n v="25"/>
    <n v="1592.5"/>
    <n v="5.5E-2"/>
    <n v="5.5E-2"/>
    <n v="87.587500000000006"/>
  </r>
  <r>
    <s v="profit"/>
    <n v="5214"/>
    <x v="2"/>
    <x v="20"/>
    <n v="15"/>
    <n v="1029"/>
    <n v="0.06"/>
    <n v="0.06"/>
    <n v="61.739999999999995"/>
  </r>
  <r>
    <s v="profit"/>
    <n v="5215"/>
    <x v="3"/>
    <x v="41"/>
    <n v="34"/>
    <n v="2502.4"/>
    <n v="0.04"/>
    <n v="0.04"/>
    <n v="100.096"/>
  </r>
  <r>
    <s v="profit"/>
    <n v="5216"/>
    <x v="1"/>
    <x v="42"/>
    <n v="32"/>
    <n v="1411.2"/>
    <n v="0.04"/>
    <n v="0.04"/>
    <n v="56.448"/>
  </r>
  <r>
    <s v="profit"/>
    <n v="5217"/>
    <x v="4"/>
    <x v="13"/>
    <n v="18"/>
    <n v="243"/>
    <n v="4.4999999999999998E-2"/>
    <n v="4.4999999999999998E-2"/>
    <n v="10.934999999999999"/>
  </r>
  <r>
    <s v="nonprofit"/>
    <n v="5218"/>
    <x v="1"/>
    <x v="20"/>
    <n v="35"/>
    <n v="1685.25"/>
    <n v="0.06"/>
    <n v="0"/>
    <n v="0"/>
  </r>
  <r>
    <s v="profit"/>
    <n v="5219"/>
    <x v="3"/>
    <x v="46"/>
    <n v="21"/>
    <n v="1629.6"/>
    <n v="0.06"/>
    <n v="0.06"/>
    <n v="97.775999999999996"/>
  </r>
  <r>
    <s v="profit"/>
    <n v="5220"/>
    <x v="5"/>
    <x v="35"/>
    <n v="16"/>
    <n v="1092"/>
    <n v="5.7500000000000002E-2"/>
    <n v="5.7500000000000002E-2"/>
    <n v="62.790000000000006"/>
  </r>
  <r>
    <s v="nonprofit"/>
    <n v="5221"/>
    <x v="3"/>
    <x v="15"/>
    <n v="18"/>
    <n v="1425.6"/>
    <n v="0.06"/>
    <n v="0"/>
    <n v="0"/>
  </r>
  <r>
    <s v="profit"/>
    <n v="5222"/>
    <x v="1"/>
    <x v="43"/>
    <n v="10"/>
    <n v="477"/>
    <n v="6.5000000000000002E-2"/>
    <n v="6.5000000000000002E-2"/>
    <n v="31.005000000000003"/>
  </r>
  <r>
    <s v="profit"/>
    <n v="5223"/>
    <x v="7"/>
    <x v="18"/>
    <n v="31"/>
    <n v="4789.5"/>
    <n v="0.06"/>
    <n v="0.06"/>
    <n v="287.37"/>
  </r>
  <r>
    <s v="profit"/>
    <n v="5224"/>
    <x v="1"/>
    <x v="39"/>
    <n v="23"/>
    <n v="1035"/>
    <n v="6.5000000000000002E-2"/>
    <n v="6.5000000000000002E-2"/>
    <n v="67.275000000000006"/>
  </r>
  <r>
    <s v="profit"/>
    <n v="5225"/>
    <x v="2"/>
    <x v="47"/>
    <n v="10"/>
    <n v="658"/>
    <n v="5.7500000000000002E-2"/>
    <n v="5.7500000000000002E-2"/>
    <n v="37.835000000000001"/>
  </r>
  <r>
    <s v="profit"/>
    <n v="5226"/>
    <x v="6"/>
    <x v="26"/>
    <n v="28"/>
    <n v="1874.6"/>
    <n v="0.04"/>
    <n v="0.04"/>
    <n v="74.983999999999995"/>
  </r>
  <r>
    <s v="profit"/>
    <n v="5227"/>
    <x v="1"/>
    <x v="20"/>
    <n v="22"/>
    <n v="960.3"/>
    <n v="0.06"/>
    <n v="0.06"/>
    <n v="57.617999999999995"/>
  </r>
  <r>
    <s v="profit"/>
    <n v="5228"/>
    <x v="7"/>
    <x v="0"/>
    <n v="17"/>
    <n v="2397"/>
    <n v="6.25E-2"/>
    <n v="6.25E-2"/>
    <n v="149.8125"/>
  </r>
  <r>
    <s v="profit"/>
    <n v="5229"/>
    <x v="2"/>
    <x v="22"/>
    <n v="28"/>
    <n v="1901.2"/>
    <n v="0.04"/>
    <n v="0.04"/>
    <n v="76.048000000000002"/>
  </r>
  <r>
    <s v="profit"/>
    <n v="5230"/>
    <x v="0"/>
    <x v="22"/>
    <n v="33"/>
    <n v="6583.5"/>
    <n v="0.04"/>
    <n v="0.04"/>
    <n v="263.34000000000003"/>
  </r>
  <r>
    <s v="profit"/>
    <n v="5231"/>
    <x v="0"/>
    <x v="29"/>
    <n v="21"/>
    <n v="4718.7"/>
    <n v="6.8500000000000005E-2"/>
    <n v="6.8500000000000005E-2"/>
    <n v="323.23095000000001"/>
  </r>
  <r>
    <s v="profit"/>
    <n v="5232"/>
    <x v="6"/>
    <x v="34"/>
    <n v="35"/>
    <n v="2320.5"/>
    <n v="5.1249999999999997E-2"/>
    <n v="5.1249999999999997E-2"/>
    <n v="118.925625"/>
  </r>
  <r>
    <s v="profit"/>
    <n v="5233"/>
    <x v="6"/>
    <x v="46"/>
    <n v="13"/>
    <n v="929.5"/>
    <n v="0.06"/>
    <n v="0.06"/>
    <n v="55.769999999999996"/>
  </r>
  <r>
    <s v="profit"/>
    <n v="5234"/>
    <x v="4"/>
    <x v="50"/>
    <n v="24"/>
    <n v="349.2"/>
    <n v="0.06"/>
    <n v="0.06"/>
    <n v="20.951999999999998"/>
  </r>
  <r>
    <s v="profit"/>
    <n v="5235"/>
    <x v="0"/>
    <x v="18"/>
    <n v="29"/>
    <n v="6577.2"/>
    <n v="0.06"/>
    <n v="0.06"/>
    <n v="394.63199999999995"/>
  </r>
  <r>
    <s v="profit"/>
    <n v="5236"/>
    <x v="0"/>
    <x v="6"/>
    <n v="25"/>
    <n v="5617.5"/>
    <n v="7.0000000000000007E-2"/>
    <n v="7.0000000000000007E-2"/>
    <n v="393.22500000000002"/>
  </r>
  <r>
    <s v="nonprofit"/>
    <n v="5237"/>
    <x v="0"/>
    <x v="49"/>
    <n v="22"/>
    <n v="4897.2"/>
    <s v="None"/>
    <n v="0"/>
    <n v="0"/>
  </r>
  <r>
    <s v="profit"/>
    <n v="5238"/>
    <x v="7"/>
    <x v="13"/>
    <n v="34"/>
    <n v="5559"/>
    <n v="4.4999999999999998E-2"/>
    <n v="4.4999999999999998E-2"/>
    <n v="250.155"/>
  </r>
  <r>
    <s v="profit"/>
    <n v="5239"/>
    <x v="5"/>
    <x v="25"/>
    <n v="16"/>
    <n v="1112.8"/>
    <n v="7.4999999999999997E-2"/>
    <n v="7.4999999999999997E-2"/>
    <n v="83.46"/>
  </r>
  <r>
    <s v="profit"/>
    <n v="5240"/>
    <x v="0"/>
    <x v="18"/>
    <n v="12"/>
    <n v="2469.6"/>
    <n v="0.06"/>
    <n v="0.06"/>
    <n v="148.17599999999999"/>
  </r>
  <r>
    <s v="profit"/>
    <n v="5241"/>
    <x v="1"/>
    <x v="1"/>
    <n v="23"/>
    <n v="1003.95"/>
    <n v="0.06"/>
    <n v="0.06"/>
    <n v="60.237000000000002"/>
  </r>
  <r>
    <s v="nonprofit"/>
    <n v="5242"/>
    <x v="2"/>
    <x v="3"/>
    <n v="33"/>
    <n v="2263.8000000000002"/>
    <n v="6.1499999999999999E-2"/>
    <n v="0"/>
    <n v="0"/>
  </r>
  <r>
    <s v="profit"/>
    <n v="5243"/>
    <x v="3"/>
    <x v="3"/>
    <n v="32"/>
    <n v="2483.1999999999998"/>
    <n v="6.1499999999999999E-2"/>
    <n v="6.1499999999999999E-2"/>
    <n v="152.71679999999998"/>
  </r>
  <r>
    <s v="profit"/>
    <n v="5244"/>
    <x v="5"/>
    <x v="37"/>
    <n v="21"/>
    <n v="1378.65"/>
    <n v="7.0000000000000007E-2"/>
    <n v="7.0000000000000007E-2"/>
    <n v="96.505500000000012"/>
  </r>
  <r>
    <s v="profit"/>
    <n v="5245"/>
    <x v="0"/>
    <x v="41"/>
    <n v="29"/>
    <n v="5968.2"/>
    <n v="0.04"/>
    <n v="0.04"/>
    <n v="238.72800000000001"/>
  </r>
  <r>
    <s v="profit"/>
    <n v="5246"/>
    <x v="4"/>
    <x v="32"/>
    <n v="18"/>
    <n v="278.10000000000002"/>
    <n v="6.25E-2"/>
    <n v="6.25E-2"/>
    <n v="17.381250000000001"/>
  </r>
  <r>
    <s v="profit"/>
    <n v="5247"/>
    <x v="7"/>
    <x v="27"/>
    <n v="15"/>
    <n v="2205"/>
    <n v="0.04"/>
    <n v="0.04"/>
    <n v="88.2"/>
  </r>
  <r>
    <s v="profit"/>
    <n v="5248"/>
    <x v="7"/>
    <x v="47"/>
    <n v="13"/>
    <n v="1930.5"/>
    <n v="5.7500000000000002E-2"/>
    <n v="5.7500000000000002E-2"/>
    <n v="111.00375000000001"/>
  </r>
  <r>
    <s v="profit"/>
    <n v="5249"/>
    <x v="4"/>
    <x v="35"/>
    <n v="12"/>
    <n v="171"/>
    <n v="5.7500000000000002E-2"/>
    <n v="5.7500000000000002E-2"/>
    <n v="9.8324999999999996"/>
  </r>
  <r>
    <s v="nonprofit"/>
    <n v="5250"/>
    <x v="4"/>
    <x v="27"/>
    <n v="31"/>
    <n v="469.65"/>
    <n v="0.04"/>
    <n v="0"/>
    <n v="0"/>
  </r>
  <r>
    <s v="profit"/>
    <n v="5251"/>
    <x v="4"/>
    <x v="17"/>
    <n v="20"/>
    <n v="294"/>
    <n v="7.0000000000000007E-2"/>
    <n v="7.0000000000000007E-2"/>
    <n v="20.580000000000002"/>
  </r>
  <r>
    <s v="profit"/>
    <n v="5252"/>
    <x v="0"/>
    <x v="45"/>
    <n v="28"/>
    <n v="6232.8"/>
    <n v="2.9000000000000001E-2"/>
    <n v="2.9000000000000001E-2"/>
    <n v="180.75120000000001"/>
  </r>
  <r>
    <s v="profit"/>
    <n v="5253"/>
    <x v="0"/>
    <x v="49"/>
    <n v="22"/>
    <n v="4989.6000000000004"/>
    <s v="None"/>
    <n v="0"/>
    <n v="0"/>
  </r>
  <r>
    <s v="profit"/>
    <n v="5254"/>
    <x v="7"/>
    <x v="11"/>
    <n v="28"/>
    <n v="4116"/>
    <n v="5.9499999999999997E-2"/>
    <n v="5.9499999999999997E-2"/>
    <n v="244.90199999999999"/>
  </r>
  <r>
    <s v="profit"/>
    <n v="5255"/>
    <x v="7"/>
    <x v="34"/>
    <n v="32"/>
    <n v="4992"/>
    <n v="5.1249999999999997E-2"/>
    <n v="5.1249999999999997E-2"/>
    <n v="255.83999999999997"/>
  </r>
  <r>
    <s v="nonprofit"/>
    <n v="5256"/>
    <x v="1"/>
    <x v="8"/>
    <n v="30"/>
    <n v="1458"/>
    <n v="5.6000000000000001E-2"/>
    <n v="0"/>
    <n v="0"/>
  </r>
  <r>
    <s v="profit"/>
    <n v="5257"/>
    <x v="1"/>
    <x v="49"/>
    <n v="35"/>
    <n v="1417.5"/>
    <s v="None"/>
    <n v="0"/>
    <n v="0"/>
  </r>
  <r>
    <s v="profit"/>
    <n v="5258"/>
    <x v="6"/>
    <x v="40"/>
    <n v="35"/>
    <n v="2320.5"/>
    <n v="0.06"/>
    <n v="0.06"/>
    <n v="139.22999999999999"/>
  </r>
  <r>
    <s v="profit"/>
    <n v="5259"/>
    <x v="4"/>
    <x v="50"/>
    <n v="20"/>
    <n v="270"/>
    <n v="0.06"/>
    <n v="0.06"/>
    <n v="16.2"/>
  </r>
  <r>
    <s v="profit"/>
    <n v="5260"/>
    <x v="2"/>
    <x v="47"/>
    <n v="17"/>
    <n v="1118.5999999999999"/>
    <n v="5.7500000000000002E-2"/>
    <n v="5.7500000000000002E-2"/>
    <n v="64.319499999999991"/>
  </r>
  <r>
    <s v="profit"/>
    <n v="5261"/>
    <x v="7"/>
    <x v="22"/>
    <n v="19"/>
    <n v="2565"/>
    <n v="0.04"/>
    <n v="0.04"/>
    <n v="102.60000000000001"/>
  </r>
  <r>
    <s v="profit"/>
    <n v="5262"/>
    <x v="3"/>
    <x v="43"/>
    <n v="21"/>
    <n v="1646.4"/>
    <n v="6.5000000000000002E-2"/>
    <n v="6.5000000000000002E-2"/>
    <n v="107.01600000000001"/>
  </r>
  <r>
    <s v="nonprofit"/>
    <n v="5263"/>
    <x v="0"/>
    <x v="0"/>
    <n v="27"/>
    <n v="5726.7"/>
    <n v="6.25E-2"/>
    <n v="0"/>
    <n v="0"/>
  </r>
  <r>
    <s v="profit"/>
    <n v="5264"/>
    <x v="2"/>
    <x v="24"/>
    <n v="13"/>
    <n v="846.3"/>
    <n v="0.06"/>
    <n v="0.06"/>
    <n v="50.777999999999999"/>
  </r>
  <r>
    <s v="profit"/>
    <n v="5265"/>
    <x v="5"/>
    <x v="33"/>
    <n v="34"/>
    <n v="2077.4"/>
    <n v="0.05"/>
    <n v="0.05"/>
    <n v="103.87"/>
  </r>
  <r>
    <s v="profit"/>
    <n v="5266"/>
    <x v="4"/>
    <x v="16"/>
    <n v="15"/>
    <n v="209.25"/>
    <s v="None"/>
    <n v="0"/>
    <n v="0"/>
  </r>
  <r>
    <s v="profit"/>
    <n v="5267"/>
    <x v="3"/>
    <x v="16"/>
    <n v="12"/>
    <n v="998.4"/>
    <s v="None"/>
    <n v="0"/>
    <n v="0"/>
  </r>
  <r>
    <s v="profit"/>
    <n v="5268"/>
    <x v="4"/>
    <x v="42"/>
    <n v="33"/>
    <n v="534.6"/>
    <n v="0.04"/>
    <n v="0.04"/>
    <n v="21.384"/>
  </r>
  <r>
    <s v="profit"/>
    <n v="5269"/>
    <x v="6"/>
    <x v="14"/>
    <n v="32"/>
    <n v="1872"/>
    <n v="0.06"/>
    <n v="0.06"/>
    <n v="112.32"/>
  </r>
  <r>
    <s v="profit"/>
    <n v="5270"/>
    <x v="6"/>
    <x v="39"/>
    <n v="12"/>
    <n v="709.8"/>
    <n v="6.5000000000000002E-2"/>
    <n v="6.5000000000000002E-2"/>
    <n v="46.137"/>
  </r>
  <r>
    <s v="profit"/>
    <n v="5271"/>
    <x v="0"/>
    <x v="22"/>
    <n v="17"/>
    <n v="3712.8"/>
    <n v="0.04"/>
    <n v="0.04"/>
    <n v="148.512"/>
  </r>
  <r>
    <s v="profit"/>
    <n v="5272"/>
    <x v="0"/>
    <x v="40"/>
    <n v="16"/>
    <n v="3192"/>
    <n v="0.06"/>
    <n v="0.06"/>
    <n v="191.51999999999998"/>
  </r>
  <r>
    <s v="profit"/>
    <n v="5273"/>
    <x v="4"/>
    <x v="20"/>
    <n v="30"/>
    <n v="490.5"/>
    <n v="0.06"/>
    <n v="0.06"/>
    <n v="29.43"/>
  </r>
  <r>
    <s v="profit"/>
    <n v="5274"/>
    <x v="4"/>
    <x v="22"/>
    <n v="30"/>
    <n v="441"/>
    <n v="0.04"/>
    <n v="0.04"/>
    <n v="17.64"/>
  </r>
  <r>
    <s v="profit"/>
    <n v="5275"/>
    <x v="1"/>
    <x v="10"/>
    <n v="10"/>
    <n v="427.5"/>
    <s v="None"/>
    <n v="0"/>
    <n v="0"/>
  </r>
  <r>
    <s v="profit"/>
    <n v="5276"/>
    <x v="2"/>
    <x v="30"/>
    <n v="22"/>
    <n v="1509.2"/>
    <n v="6.3500000000000001E-2"/>
    <n v="6.3500000000000001E-2"/>
    <n v="95.83420000000001"/>
  </r>
  <r>
    <s v="profit"/>
    <n v="5277"/>
    <x v="0"/>
    <x v="35"/>
    <n v="13"/>
    <n v="2702.7"/>
    <n v="5.7500000000000002E-2"/>
    <n v="5.7500000000000002E-2"/>
    <n v="155.40525"/>
  </r>
  <r>
    <s v="profit"/>
    <n v="5278"/>
    <x v="5"/>
    <x v="15"/>
    <n v="31"/>
    <n v="2216.5"/>
    <n v="0.06"/>
    <n v="0.06"/>
    <n v="132.99"/>
  </r>
  <r>
    <s v="nonprofit"/>
    <n v="5279"/>
    <x v="7"/>
    <x v="9"/>
    <n v="27"/>
    <n v="3766.5"/>
    <n v="0.06"/>
    <n v="0"/>
    <n v="0"/>
  </r>
  <r>
    <s v="profit"/>
    <n v="5280"/>
    <x v="1"/>
    <x v="45"/>
    <n v="14"/>
    <n v="604.79999999999995"/>
    <n v="2.9000000000000001E-2"/>
    <n v="2.9000000000000001E-2"/>
    <n v="17.539200000000001"/>
  </r>
  <r>
    <s v="profit"/>
    <n v="5281"/>
    <x v="1"/>
    <x v="34"/>
    <n v="16"/>
    <n v="691.2"/>
    <n v="5.1249999999999997E-2"/>
    <n v="5.1249999999999997E-2"/>
    <n v="35.423999999999999"/>
  </r>
  <r>
    <s v="profit"/>
    <n v="5282"/>
    <x v="3"/>
    <x v="43"/>
    <n v="14"/>
    <n v="1131.2"/>
    <n v="6.5000000000000002E-2"/>
    <n v="6.5000000000000002E-2"/>
    <n v="73.528000000000006"/>
  </r>
  <r>
    <s v="profit"/>
    <n v="5283"/>
    <x v="7"/>
    <x v="34"/>
    <n v="28"/>
    <n v="4158"/>
    <n v="5.1249999999999997E-2"/>
    <n v="5.1249999999999997E-2"/>
    <n v="213.0975"/>
  </r>
  <r>
    <s v="profit"/>
    <n v="5284"/>
    <x v="3"/>
    <x v="19"/>
    <n v="28"/>
    <n v="2262.4"/>
    <n v="5.5E-2"/>
    <n v="5.5E-2"/>
    <n v="124.432"/>
  </r>
  <r>
    <s v="profit"/>
    <n v="5285"/>
    <x v="3"/>
    <x v="22"/>
    <n v="19"/>
    <n v="1596"/>
    <n v="0.04"/>
    <n v="0.04"/>
    <n v="63.84"/>
  </r>
  <r>
    <s v="profit"/>
    <n v="5286"/>
    <x v="7"/>
    <x v="3"/>
    <n v="19"/>
    <n v="2764.5"/>
    <n v="6.1499999999999999E-2"/>
    <n v="6.1499999999999999E-2"/>
    <n v="170.01675"/>
  </r>
  <r>
    <s v="profit"/>
    <n v="5287"/>
    <x v="5"/>
    <x v="25"/>
    <n v="13"/>
    <n v="929.5"/>
    <n v="7.4999999999999997E-2"/>
    <n v="7.4999999999999997E-2"/>
    <n v="69.712499999999991"/>
  </r>
  <r>
    <s v="profit"/>
    <n v="5288"/>
    <x v="6"/>
    <x v="4"/>
    <n v="29"/>
    <n v="2054.65"/>
    <n v="6.8750000000000006E-2"/>
    <n v="6.8750000000000006E-2"/>
    <n v="141.25718750000001"/>
  </r>
  <r>
    <s v="profit"/>
    <n v="5289"/>
    <x v="1"/>
    <x v="17"/>
    <n v="29"/>
    <n v="1278.9000000000001"/>
    <n v="7.0000000000000007E-2"/>
    <n v="7.0000000000000007E-2"/>
    <n v="89.52300000000001"/>
  </r>
  <r>
    <s v="profit"/>
    <n v="5290"/>
    <x v="4"/>
    <x v="39"/>
    <n v="34"/>
    <n v="484.5"/>
    <n v="6.5000000000000002E-2"/>
    <n v="6.5000000000000002E-2"/>
    <n v="31.4925"/>
  </r>
  <r>
    <s v="profit"/>
    <n v="5291"/>
    <x v="3"/>
    <x v="41"/>
    <n v="25"/>
    <n v="2100"/>
    <n v="0.04"/>
    <n v="0.04"/>
    <n v="84"/>
  </r>
  <r>
    <s v="profit"/>
    <n v="5292"/>
    <x v="7"/>
    <x v="3"/>
    <n v="20"/>
    <n v="2850"/>
    <n v="6.1499999999999999E-2"/>
    <n v="6.1499999999999999E-2"/>
    <n v="175.27500000000001"/>
  </r>
  <r>
    <s v="nonprofit"/>
    <n v="5293"/>
    <x v="4"/>
    <x v="38"/>
    <n v="33"/>
    <n v="509.85"/>
    <n v="0.04"/>
    <n v="0"/>
    <n v="0"/>
  </r>
  <r>
    <s v="profit"/>
    <n v="5294"/>
    <x v="3"/>
    <x v="47"/>
    <n v="26"/>
    <n v="2184"/>
    <n v="5.7500000000000002E-2"/>
    <n v="5.7500000000000002E-2"/>
    <n v="125.58000000000001"/>
  </r>
  <r>
    <s v="profit"/>
    <n v="5295"/>
    <x v="4"/>
    <x v="5"/>
    <n v="16"/>
    <n v="249.6"/>
    <n v="6.25E-2"/>
    <n v="6.25E-2"/>
    <n v="15.6"/>
  </r>
  <r>
    <s v="profit"/>
    <n v="5296"/>
    <x v="0"/>
    <x v="15"/>
    <n v="33"/>
    <n v="6999.3"/>
    <n v="0.06"/>
    <n v="0.06"/>
    <n v="419.95799999999997"/>
  </r>
  <r>
    <s v="profit"/>
    <n v="5297"/>
    <x v="3"/>
    <x v="15"/>
    <n v="15"/>
    <n v="1188"/>
    <n v="0.06"/>
    <n v="0.06"/>
    <n v="71.28"/>
  </r>
  <r>
    <s v="nonprofit"/>
    <n v="5298"/>
    <x v="0"/>
    <x v="44"/>
    <n v="13"/>
    <n v="2566.1999999999998"/>
    <n v="4.7500000000000001E-2"/>
    <n v="0"/>
    <n v="0"/>
  </r>
  <r>
    <s v="profit"/>
    <n v="5299"/>
    <x v="4"/>
    <x v="34"/>
    <n v="33"/>
    <n v="509.85"/>
    <n v="5.1249999999999997E-2"/>
    <n v="5.1249999999999997E-2"/>
    <n v="26.1298125"/>
  </r>
  <r>
    <s v="profit"/>
    <n v="5300"/>
    <x v="4"/>
    <x v="48"/>
    <n v="26"/>
    <n v="358.8"/>
    <n v="5.2999999999999999E-2"/>
    <n v="5.2999999999999999E-2"/>
    <n v="19.016400000000001"/>
  </r>
  <r>
    <s v="profit"/>
    <n v="5301"/>
    <x v="0"/>
    <x v="50"/>
    <n v="26"/>
    <n v="5569.2"/>
    <n v="0.06"/>
    <n v="0.06"/>
    <n v="334.15199999999999"/>
  </r>
  <r>
    <s v="profit"/>
    <n v="5302"/>
    <x v="3"/>
    <x v="5"/>
    <n v="35"/>
    <n v="2744"/>
    <n v="6.25E-2"/>
    <n v="6.25E-2"/>
    <n v="171.5"/>
  </r>
  <r>
    <s v="profit"/>
    <n v="5303"/>
    <x v="2"/>
    <x v="41"/>
    <n v="27"/>
    <n v="1701"/>
    <n v="0.04"/>
    <n v="0.04"/>
    <n v="68.040000000000006"/>
  </r>
  <r>
    <s v="profit"/>
    <n v="5304"/>
    <x v="1"/>
    <x v="32"/>
    <n v="25"/>
    <n v="1012.5"/>
    <n v="6.25E-2"/>
    <n v="6.25E-2"/>
    <n v="63.28125"/>
  </r>
  <r>
    <s v="profit"/>
    <n v="5305"/>
    <x v="2"/>
    <x v="46"/>
    <n v="18"/>
    <n v="1222.2"/>
    <n v="0.06"/>
    <n v="0.06"/>
    <n v="73.331999999999994"/>
  </r>
  <r>
    <s v="profit"/>
    <n v="5306"/>
    <x v="5"/>
    <x v="2"/>
    <n v="30"/>
    <n v="1755"/>
    <n v="7.0000000000000007E-2"/>
    <n v="7.0000000000000007E-2"/>
    <n v="122.85000000000001"/>
  </r>
  <r>
    <s v="profit"/>
    <n v="5307"/>
    <x v="6"/>
    <x v="35"/>
    <n v="14"/>
    <n v="991.9"/>
    <n v="5.7500000000000002E-2"/>
    <n v="5.7500000000000002E-2"/>
    <n v="57.03425"/>
  </r>
  <r>
    <s v="nonprofit"/>
    <n v="5308"/>
    <x v="5"/>
    <x v="47"/>
    <n v="21"/>
    <n v="1255.8"/>
    <n v="5.7500000000000002E-2"/>
    <n v="0"/>
    <n v="0"/>
  </r>
  <r>
    <s v="profit"/>
    <n v="5309"/>
    <x v="5"/>
    <x v="29"/>
    <n v="16"/>
    <n v="1102.4000000000001"/>
    <n v="6.8500000000000005E-2"/>
    <n v="6.8500000000000005E-2"/>
    <n v="75.514400000000009"/>
  </r>
  <r>
    <s v="profit"/>
    <n v="5310"/>
    <x v="5"/>
    <x v="42"/>
    <n v="12"/>
    <n v="717.6"/>
    <n v="0.04"/>
    <n v="0.04"/>
    <n v="28.704000000000001"/>
  </r>
  <r>
    <s v="profit"/>
    <n v="5311"/>
    <x v="1"/>
    <x v="17"/>
    <n v="10"/>
    <n v="477"/>
    <n v="7.0000000000000007E-2"/>
    <n v="7.0000000000000007E-2"/>
    <n v="33.39"/>
  </r>
  <r>
    <s v="profit"/>
    <n v="5312"/>
    <x v="0"/>
    <x v="0"/>
    <n v="30"/>
    <n v="6111"/>
    <n v="6.25E-2"/>
    <n v="6.25E-2"/>
    <n v="381.9375"/>
  </r>
  <r>
    <s v="profit"/>
    <n v="5313"/>
    <x v="6"/>
    <x v="37"/>
    <n v="14"/>
    <n v="900.9"/>
    <n v="7.0000000000000007E-2"/>
    <n v="7.0000000000000007E-2"/>
    <n v="63.063000000000002"/>
  </r>
  <r>
    <s v="profit"/>
    <n v="5314"/>
    <x v="5"/>
    <x v="35"/>
    <n v="28"/>
    <n v="1892.8"/>
    <n v="5.7500000000000002E-2"/>
    <n v="5.7500000000000002E-2"/>
    <n v="108.836"/>
  </r>
  <r>
    <s v="profit"/>
    <n v="5315"/>
    <x v="7"/>
    <x v="31"/>
    <n v="23"/>
    <n v="3415.5"/>
    <n v="5.5E-2"/>
    <n v="5.5E-2"/>
    <n v="187.85249999999999"/>
  </r>
  <r>
    <s v="profit"/>
    <n v="5316"/>
    <x v="1"/>
    <x v="45"/>
    <n v="28"/>
    <n v="1272.5999999999999"/>
    <n v="2.9000000000000001E-2"/>
    <n v="2.9000000000000001E-2"/>
    <n v="36.9054"/>
  </r>
  <r>
    <s v="profit"/>
    <n v="5317"/>
    <x v="3"/>
    <x v="50"/>
    <n v="21"/>
    <n v="1528.8"/>
    <n v="0.06"/>
    <n v="0.06"/>
    <n v="91.727999999999994"/>
  </r>
  <r>
    <s v="profit"/>
    <n v="5318"/>
    <x v="4"/>
    <x v="44"/>
    <n v="27"/>
    <n v="405"/>
    <n v="4.7500000000000001E-2"/>
    <n v="4.7500000000000001E-2"/>
    <n v="19.237500000000001"/>
  </r>
  <r>
    <s v="profit"/>
    <n v="5319"/>
    <x v="2"/>
    <x v="0"/>
    <n v="30"/>
    <n v="1995"/>
    <n v="6.25E-2"/>
    <n v="6.25E-2"/>
    <n v="124.6875"/>
  </r>
  <r>
    <s v="profit"/>
    <n v="5320"/>
    <x v="5"/>
    <x v="9"/>
    <n v="23"/>
    <n v="1345.5"/>
    <n v="0.06"/>
    <n v="0.06"/>
    <n v="80.73"/>
  </r>
  <r>
    <s v="nonprofit"/>
    <n v="5321"/>
    <x v="1"/>
    <x v="10"/>
    <n v="18"/>
    <n v="842.4"/>
    <s v="None"/>
    <n v="0"/>
    <n v="0"/>
  </r>
  <r>
    <s v="profit"/>
    <n v="5322"/>
    <x v="5"/>
    <x v="23"/>
    <n v="21"/>
    <n v="1310.4000000000001"/>
    <n v="0.05"/>
    <n v="0.05"/>
    <n v="65.52000000000001"/>
  </r>
  <r>
    <s v="nonprofit"/>
    <n v="5323"/>
    <x v="1"/>
    <x v="12"/>
    <n v="34"/>
    <n v="1652.4"/>
    <n v="0.04"/>
    <n v="0"/>
    <n v="0"/>
  </r>
  <r>
    <s v="profit"/>
    <n v="5324"/>
    <x v="1"/>
    <x v="0"/>
    <n v="10"/>
    <n v="486"/>
    <n v="6.25E-2"/>
    <n v="6.25E-2"/>
    <n v="30.375"/>
  </r>
  <r>
    <s v="profit"/>
    <n v="5325"/>
    <x v="1"/>
    <x v="36"/>
    <n v="28"/>
    <n v="1222.2"/>
    <s v="None"/>
    <n v="0"/>
    <n v="0"/>
  </r>
  <r>
    <s v="profit"/>
    <n v="5326"/>
    <x v="2"/>
    <x v="38"/>
    <n v="18"/>
    <n v="1197"/>
    <n v="0.04"/>
    <n v="0.04"/>
    <n v="47.88"/>
  </r>
  <r>
    <s v="profit"/>
    <n v="5327"/>
    <x v="1"/>
    <x v="21"/>
    <n v="27"/>
    <n v="1093.5"/>
    <n v="7.0000000000000007E-2"/>
    <n v="7.0000000000000007E-2"/>
    <n v="76.545000000000002"/>
  </r>
  <r>
    <s v="profit"/>
    <n v="5328"/>
    <x v="2"/>
    <x v="32"/>
    <n v="21"/>
    <n v="1367.1"/>
    <n v="6.25E-2"/>
    <n v="6.25E-2"/>
    <n v="85.443749999999994"/>
  </r>
  <r>
    <s v="profit"/>
    <n v="5329"/>
    <x v="4"/>
    <x v="8"/>
    <n v="21"/>
    <n v="296.10000000000002"/>
    <n v="5.6000000000000001E-2"/>
    <n v="5.6000000000000001E-2"/>
    <n v="16.581600000000002"/>
  </r>
  <r>
    <s v="profit"/>
    <n v="5330"/>
    <x v="4"/>
    <x v="46"/>
    <n v="30"/>
    <n v="481.5"/>
    <n v="0.06"/>
    <n v="0.06"/>
    <n v="28.89"/>
  </r>
  <r>
    <s v="profit"/>
    <n v="5331"/>
    <x v="0"/>
    <x v="29"/>
    <n v="33"/>
    <n v="7415.1"/>
    <n v="6.8500000000000005E-2"/>
    <n v="6.8500000000000005E-2"/>
    <n v="507.93435000000005"/>
  </r>
  <r>
    <s v="profit"/>
    <n v="5332"/>
    <x v="0"/>
    <x v="15"/>
    <n v="20"/>
    <n v="3948"/>
    <n v="0.06"/>
    <n v="0.06"/>
    <n v="236.88"/>
  </r>
  <r>
    <s v="profit"/>
    <n v="5333"/>
    <x v="1"/>
    <x v="21"/>
    <n v="18"/>
    <n v="882.9"/>
    <n v="7.0000000000000007E-2"/>
    <n v="7.0000000000000007E-2"/>
    <n v="61.803000000000004"/>
  </r>
  <r>
    <s v="profit"/>
    <n v="5334"/>
    <x v="2"/>
    <x v="17"/>
    <n v="23"/>
    <n v="1593.9"/>
    <n v="7.0000000000000007E-2"/>
    <n v="7.0000000000000007E-2"/>
    <n v="111.57300000000002"/>
  </r>
  <r>
    <s v="profit"/>
    <n v="5335"/>
    <x v="4"/>
    <x v="14"/>
    <n v="10"/>
    <n v="162"/>
    <n v="0.06"/>
    <n v="0.06"/>
    <n v="9.7199999999999989"/>
  </r>
  <r>
    <s v="profit"/>
    <n v="5336"/>
    <x v="1"/>
    <x v="31"/>
    <n v="27"/>
    <n v="1239.3"/>
    <n v="5.5E-2"/>
    <n v="5.5E-2"/>
    <n v="68.161500000000004"/>
  </r>
  <r>
    <s v="nonprofit"/>
    <n v="5337"/>
    <x v="0"/>
    <x v="22"/>
    <n v="10"/>
    <n v="2079"/>
    <n v="0.04"/>
    <n v="0"/>
    <n v="0"/>
  </r>
  <r>
    <s v="nonprofit"/>
    <n v="5338"/>
    <x v="3"/>
    <x v="20"/>
    <n v="17"/>
    <n v="1455.2"/>
    <n v="0.06"/>
    <n v="0"/>
    <n v="0"/>
  </r>
  <r>
    <s v="profit"/>
    <n v="5339"/>
    <x v="3"/>
    <x v="43"/>
    <n v="22"/>
    <n v="1830.4"/>
    <n v="6.5000000000000002E-2"/>
    <n v="6.5000000000000002E-2"/>
    <n v="118.97600000000001"/>
  </r>
  <r>
    <s v="profit"/>
    <n v="5340"/>
    <x v="0"/>
    <x v="35"/>
    <n v="19"/>
    <n v="3870.3"/>
    <n v="5.7500000000000002E-2"/>
    <n v="5.7500000000000002E-2"/>
    <n v="222.54225000000002"/>
  </r>
  <r>
    <s v="profit"/>
    <n v="5341"/>
    <x v="3"/>
    <x v="35"/>
    <n v="20"/>
    <n v="1472"/>
    <n v="5.7500000000000002E-2"/>
    <n v="5.7500000000000002E-2"/>
    <n v="84.64"/>
  </r>
  <r>
    <s v="profit"/>
    <n v="5342"/>
    <x v="6"/>
    <x v="31"/>
    <n v="22"/>
    <n v="1344.2"/>
    <n v="5.5E-2"/>
    <n v="5.5E-2"/>
    <n v="73.930999999999997"/>
  </r>
  <r>
    <s v="profit"/>
    <n v="5343"/>
    <x v="5"/>
    <x v="40"/>
    <n v="22"/>
    <n v="1558.7"/>
    <n v="0.06"/>
    <n v="0.06"/>
    <n v="93.522000000000006"/>
  </r>
  <r>
    <s v="nonprofit"/>
    <n v="5344"/>
    <x v="3"/>
    <x v="2"/>
    <n v="10"/>
    <n v="848"/>
    <n v="7.0000000000000007E-2"/>
    <n v="0"/>
    <n v="0"/>
  </r>
  <r>
    <s v="profit"/>
    <n v="5345"/>
    <x v="1"/>
    <x v="44"/>
    <n v="34"/>
    <n v="1606.5"/>
    <n v="4.7500000000000001E-2"/>
    <n v="4.7500000000000001E-2"/>
    <n v="76.308750000000003"/>
  </r>
  <r>
    <s v="profit"/>
    <n v="5346"/>
    <x v="2"/>
    <x v="35"/>
    <n v="30"/>
    <n v="2163"/>
    <n v="5.7500000000000002E-2"/>
    <n v="5.7500000000000002E-2"/>
    <n v="124.3725"/>
  </r>
  <r>
    <s v="profit"/>
    <n v="5347"/>
    <x v="5"/>
    <x v="1"/>
    <n v="32"/>
    <n v="1913.6"/>
    <n v="0.06"/>
    <n v="0.06"/>
    <n v="114.81599999999999"/>
  </r>
  <r>
    <s v="profit"/>
    <n v="5348"/>
    <x v="5"/>
    <x v="38"/>
    <n v="25"/>
    <n v="1495"/>
    <n v="0.04"/>
    <n v="0.04"/>
    <n v="59.800000000000004"/>
  </r>
  <r>
    <s v="profit"/>
    <n v="5349"/>
    <x v="3"/>
    <x v="33"/>
    <n v="27"/>
    <n v="2311.1999999999998"/>
    <n v="0.05"/>
    <n v="0.05"/>
    <n v="115.56"/>
  </r>
  <r>
    <s v="profit"/>
    <n v="5350"/>
    <x v="2"/>
    <x v="37"/>
    <n v="27"/>
    <n v="2060.1"/>
    <n v="7.0000000000000007E-2"/>
    <n v="7.0000000000000007E-2"/>
    <n v="144.20699999999999"/>
  </r>
  <r>
    <s v="profit"/>
    <n v="5351"/>
    <x v="4"/>
    <x v="5"/>
    <n v="11"/>
    <n v="156.75"/>
    <n v="6.25E-2"/>
    <n v="6.25E-2"/>
    <n v="9.796875"/>
  </r>
  <r>
    <s v="profit"/>
    <n v="5352"/>
    <x v="5"/>
    <x v="0"/>
    <n v="23"/>
    <n v="1480.05"/>
    <n v="6.25E-2"/>
    <n v="6.25E-2"/>
    <n v="92.503124999999997"/>
  </r>
  <r>
    <s v="profit"/>
    <n v="5353"/>
    <x v="0"/>
    <x v="17"/>
    <n v="12"/>
    <n v="2671.2"/>
    <n v="7.0000000000000007E-2"/>
    <n v="7.0000000000000007E-2"/>
    <n v="186.98400000000001"/>
  </r>
  <r>
    <s v="profit"/>
    <n v="5354"/>
    <x v="5"/>
    <x v="10"/>
    <n v="14"/>
    <n v="864.5"/>
    <s v="None"/>
    <n v="0"/>
    <n v="0"/>
  </r>
  <r>
    <s v="profit"/>
    <n v="5355"/>
    <x v="1"/>
    <x v="42"/>
    <n v="14"/>
    <n v="693"/>
    <n v="0.04"/>
    <n v="0.04"/>
    <n v="27.72"/>
  </r>
  <r>
    <s v="profit"/>
    <n v="5356"/>
    <x v="5"/>
    <x v="6"/>
    <n v="20"/>
    <n v="1222"/>
    <n v="7.0000000000000007E-2"/>
    <n v="7.0000000000000007E-2"/>
    <n v="85.54"/>
  </r>
  <r>
    <s v="profit"/>
    <n v="5357"/>
    <x v="6"/>
    <x v="45"/>
    <n v="15"/>
    <n v="994.5"/>
    <n v="2.9000000000000001E-2"/>
    <n v="2.9000000000000001E-2"/>
    <n v="28.840500000000002"/>
  </r>
  <r>
    <s v="profit"/>
    <n v="5358"/>
    <x v="1"/>
    <x v="6"/>
    <n v="13"/>
    <n v="590.85"/>
    <n v="7.0000000000000007E-2"/>
    <n v="7.0000000000000007E-2"/>
    <n v="41.359500000000004"/>
  </r>
  <r>
    <s v="profit"/>
    <n v="5359"/>
    <x v="3"/>
    <x v="22"/>
    <n v="13"/>
    <n v="1019.2"/>
    <n v="0.04"/>
    <n v="0.04"/>
    <n v="40.768000000000001"/>
  </r>
  <r>
    <s v="profit"/>
    <n v="5360"/>
    <x v="7"/>
    <x v="9"/>
    <n v="30"/>
    <n v="4905"/>
    <n v="0.06"/>
    <n v="0.06"/>
    <n v="294.3"/>
  </r>
  <r>
    <s v="profit"/>
    <n v="5361"/>
    <x v="7"/>
    <x v="5"/>
    <n v="23"/>
    <n v="3312"/>
    <n v="6.25E-2"/>
    <n v="6.25E-2"/>
    <n v="207"/>
  </r>
  <r>
    <s v="profit"/>
    <n v="5362"/>
    <x v="6"/>
    <x v="26"/>
    <n v="12"/>
    <n v="811.2"/>
    <n v="0.04"/>
    <n v="0.04"/>
    <n v="32.448"/>
  </r>
  <r>
    <s v="profit"/>
    <n v="5363"/>
    <x v="3"/>
    <x v="6"/>
    <n v="19"/>
    <n v="1580.8"/>
    <n v="7.0000000000000007E-2"/>
    <n v="7.0000000000000007E-2"/>
    <n v="110.65600000000001"/>
  </r>
  <r>
    <s v="profit"/>
    <n v="5364"/>
    <x v="1"/>
    <x v="39"/>
    <n v="12"/>
    <n v="572.4"/>
    <n v="6.5000000000000002E-2"/>
    <n v="6.5000000000000002E-2"/>
    <n v="37.206000000000003"/>
  </r>
  <r>
    <s v="profit"/>
    <n v="5365"/>
    <x v="6"/>
    <x v="14"/>
    <n v="11"/>
    <n v="700.7"/>
    <n v="0.06"/>
    <n v="0.06"/>
    <n v="42.042000000000002"/>
  </r>
  <r>
    <s v="profit"/>
    <n v="5366"/>
    <x v="5"/>
    <x v="16"/>
    <n v="17"/>
    <n v="1149.2"/>
    <s v="None"/>
    <n v="0"/>
    <n v="0"/>
  </r>
  <r>
    <s v="profit"/>
    <n v="5367"/>
    <x v="2"/>
    <x v="15"/>
    <n v="16"/>
    <n v="1019.2"/>
    <n v="0.06"/>
    <n v="0.06"/>
    <n v="61.152000000000001"/>
  </r>
  <r>
    <s v="profit"/>
    <n v="5368"/>
    <x v="7"/>
    <x v="32"/>
    <n v="24"/>
    <n v="3420"/>
    <n v="6.25E-2"/>
    <n v="6.25E-2"/>
    <n v="213.75"/>
  </r>
  <r>
    <s v="profit"/>
    <n v="5369"/>
    <x v="2"/>
    <x v="15"/>
    <n v="15"/>
    <n v="1060.5"/>
    <n v="0.06"/>
    <n v="0.06"/>
    <n v="63.629999999999995"/>
  </r>
  <r>
    <s v="profit"/>
    <n v="5370"/>
    <x v="5"/>
    <x v="3"/>
    <n v="31"/>
    <n v="2156.0500000000002"/>
    <n v="6.1499999999999999E-2"/>
    <n v="6.1499999999999999E-2"/>
    <n v="132.59707500000002"/>
  </r>
  <r>
    <s v="profit"/>
    <n v="5371"/>
    <x v="0"/>
    <x v="37"/>
    <n v="12"/>
    <n v="2494.8000000000002"/>
    <n v="7.0000000000000007E-2"/>
    <n v="7.0000000000000007E-2"/>
    <n v="174.63600000000002"/>
  </r>
  <r>
    <s v="nonprofit"/>
    <n v="5372"/>
    <x v="4"/>
    <x v="7"/>
    <n v="34"/>
    <n v="469.2"/>
    <n v="4.2250000000000003E-2"/>
    <n v="0"/>
    <n v="0"/>
  </r>
  <r>
    <s v="nonprofit"/>
    <n v="5373"/>
    <x v="1"/>
    <x v="32"/>
    <n v="18"/>
    <n v="874.8"/>
    <n v="6.25E-2"/>
    <n v="0"/>
    <n v="0"/>
  </r>
  <r>
    <s v="profit"/>
    <n v="5374"/>
    <x v="4"/>
    <x v="30"/>
    <n v="31"/>
    <n v="502.2"/>
    <n v="6.3500000000000001E-2"/>
    <n v="6.3500000000000001E-2"/>
    <n v="31.889700000000001"/>
  </r>
  <r>
    <s v="profit"/>
    <n v="5375"/>
    <x v="0"/>
    <x v="31"/>
    <n v="18"/>
    <n v="3628.8"/>
    <n v="5.5E-2"/>
    <n v="5.5E-2"/>
    <n v="199.584"/>
  </r>
  <r>
    <s v="profit"/>
    <n v="5376"/>
    <x v="7"/>
    <x v="18"/>
    <n v="19"/>
    <n v="2622"/>
    <n v="0.06"/>
    <n v="0.06"/>
    <n v="157.32"/>
  </r>
  <r>
    <s v="profit"/>
    <n v="5377"/>
    <x v="4"/>
    <x v="15"/>
    <n v="30"/>
    <n v="405"/>
    <n v="0.06"/>
    <n v="0.06"/>
    <n v="24.3"/>
  </r>
  <r>
    <s v="profit"/>
    <n v="5378"/>
    <x v="6"/>
    <x v="26"/>
    <n v="22"/>
    <n v="1430"/>
    <n v="0.04"/>
    <n v="0.04"/>
    <n v="57.2"/>
  </r>
  <r>
    <s v="profit"/>
    <n v="5379"/>
    <x v="7"/>
    <x v="35"/>
    <n v="34"/>
    <n v="4845"/>
    <n v="5.7500000000000002E-2"/>
    <n v="5.7500000000000002E-2"/>
    <n v="278.58750000000003"/>
  </r>
  <r>
    <s v="profit"/>
    <n v="5380"/>
    <x v="7"/>
    <x v="21"/>
    <n v="21"/>
    <n v="2898"/>
    <n v="7.0000000000000007E-2"/>
    <n v="7.0000000000000007E-2"/>
    <n v="202.86"/>
  </r>
  <r>
    <s v="profit"/>
    <n v="5381"/>
    <x v="7"/>
    <x v="45"/>
    <n v="16"/>
    <n v="2520"/>
    <n v="2.9000000000000001E-2"/>
    <n v="2.9000000000000001E-2"/>
    <n v="73.08"/>
  </r>
  <r>
    <s v="profit"/>
    <n v="5382"/>
    <x v="7"/>
    <x v="49"/>
    <n v="31"/>
    <n v="4510.5"/>
    <s v="None"/>
    <n v="0"/>
    <n v="0"/>
  </r>
  <r>
    <s v="profit"/>
    <n v="5383"/>
    <x v="4"/>
    <x v="43"/>
    <n v="26"/>
    <n v="409.5"/>
    <n v="6.5000000000000002E-2"/>
    <n v="6.5000000000000002E-2"/>
    <n v="26.6175"/>
  </r>
  <r>
    <s v="profit"/>
    <n v="5384"/>
    <x v="7"/>
    <x v="47"/>
    <n v="26"/>
    <n v="3705"/>
    <n v="5.7500000000000002E-2"/>
    <n v="5.7500000000000002E-2"/>
    <n v="213.03750000000002"/>
  </r>
  <r>
    <s v="nonprofit"/>
    <n v="5385"/>
    <x v="1"/>
    <x v="24"/>
    <n v="34"/>
    <n v="1637.1"/>
    <n v="0.06"/>
    <n v="0"/>
    <n v="0"/>
  </r>
  <r>
    <s v="profit"/>
    <n v="5386"/>
    <x v="3"/>
    <x v="27"/>
    <n v="23"/>
    <n v="1748"/>
    <n v="0.04"/>
    <n v="0.04"/>
    <n v="69.92"/>
  </r>
  <r>
    <s v="profit"/>
    <n v="5387"/>
    <x v="2"/>
    <x v="25"/>
    <n v="20"/>
    <n v="1484"/>
    <n v="7.4999999999999997E-2"/>
    <n v="7.4999999999999997E-2"/>
    <n v="111.3"/>
  </r>
  <r>
    <s v="profit"/>
    <n v="5388"/>
    <x v="6"/>
    <x v="30"/>
    <n v="13"/>
    <n v="845"/>
    <n v="6.3500000000000001E-2"/>
    <n v="6.3500000000000001E-2"/>
    <n v="53.657499999999999"/>
  </r>
  <r>
    <s v="profit"/>
    <n v="5389"/>
    <x v="3"/>
    <x v="43"/>
    <n v="17"/>
    <n v="1496"/>
    <n v="6.5000000000000002E-2"/>
    <n v="6.5000000000000002E-2"/>
    <n v="97.240000000000009"/>
  </r>
  <r>
    <s v="profit"/>
    <n v="5390"/>
    <x v="4"/>
    <x v="38"/>
    <n v="17"/>
    <n v="242.25"/>
    <n v="0.04"/>
    <n v="0.04"/>
    <n v="9.69"/>
  </r>
  <r>
    <s v="profit"/>
    <n v="5391"/>
    <x v="0"/>
    <x v="49"/>
    <n v="11"/>
    <n v="2125.1999999999998"/>
    <s v="None"/>
    <n v="0"/>
    <n v="0"/>
  </r>
  <r>
    <s v="profit"/>
    <n v="5392"/>
    <x v="1"/>
    <x v="13"/>
    <n v="32"/>
    <n v="1324.8"/>
    <n v="4.4999999999999998E-2"/>
    <n v="4.4999999999999998E-2"/>
    <n v="59.615999999999993"/>
  </r>
  <r>
    <s v="profit"/>
    <n v="5393"/>
    <x v="1"/>
    <x v="13"/>
    <n v="28"/>
    <n v="1146.5999999999999"/>
    <n v="4.4999999999999998E-2"/>
    <n v="4.4999999999999998E-2"/>
    <n v="51.596999999999994"/>
  </r>
  <r>
    <s v="profit"/>
    <n v="5394"/>
    <x v="2"/>
    <x v="16"/>
    <n v="12"/>
    <n v="831.6"/>
    <s v="None"/>
    <n v="0"/>
    <n v="0"/>
  </r>
  <r>
    <s v="profit"/>
    <n v="5395"/>
    <x v="5"/>
    <x v="4"/>
    <n v="32"/>
    <n v="2100.8000000000002"/>
    <n v="6.8750000000000006E-2"/>
    <n v="6.8750000000000006E-2"/>
    <n v="144.43000000000004"/>
  </r>
  <r>
    <s v="profit"/>
    <n v="5396"/>
    <x v="4"/>
    <x v="47"/>
    <n v="32"/>
    <n v="518.4"/>
    <n v="5.7500000000000002E-2"/>
    <n v="5.7500000000000002E-2"/>
    <n v="29.808"/>
  </r>
  <r>
    <s v="profit"/>
    <n v="5397"/>
    <x v="7"/>
    <x v="30"/>
    <n v="19"/>
    <n v="3049.5"/>
    <n v="6.3500000000000001E-2"/>
    <n v="6.3500000000000001E-2"/>
    <n v="193.64324999999999"/>
  </r>
  <r>
    <s v="profit"/>
    <n v="5398"/>
    <x v="1"/>
    <x v="25"/>
    <n v="27"/>
    <n v="1336.5"/>
    <n v="7.4999999999999997E-2"/>
    <n v="7.4999999999999997E-2"/>
    <n v="100.2375"/>
  </r>
  <r>
    <s v="profit"/>
    <n v="5399"/>
    <x v="7"/>
    <x v="37"/>
    <n v="27"/>
    <n v="3969"/>
    <n v="7.0000000000000007E-2"/>
    <n v="7.0000000000000007E-2"/>
    <n v="277.83000000000004"/>
  </r>
  <r>
    <s v="profit"/>
    <n v="5400"/>
    <x v="0"/>
    <x v="46"/>
    <n v="20"/>
    <n v="3864"/>
    <n v="0.06"/>
    <n v="0.06"/>
    <n v="231.84"/>
  </r>
  <r>
    <s v="profit"/>
    <n v="5401"/>
    <x v="2"/>
    <x v="32"/>
    <n v="18"/>
    <n v="1159.2"/>
    <n v="6.25E-2"/>
    <n v="6.25E-2"/>
    <n v="72.45"/>
  </r>
  <r>
    <s v="profit"/>
    <n v="5402"/>
    <x v="0"/>
    <x v="29"/>
    <n v="12"/>
    <n v="2696.4"/>
    <n v="6.8500000000000005E-2"/>
    <n v="6.8500000000000005E-2"/>
    <n v="184.70340000000002"/>
  </r>
  <r>
    <s v="profit"/>
    <n v="5403"/>
    <x v="1"/>
    <x v="49"/>
    <n v="12"/>
    <n v="502.2"/>
    <s v="None"/>
    <n v="0"/>
    <n v="0"/>
  </r>
  <r>
    <s v="profit"/>
    <n v="5404"/>
    <x v="7"/>
    <x v="9"/>
    <n v="22"/>
    <n v="3135"/>
    <n v="0.06"/>
    <n v="0.06"/>
    <n v="188.1"/>
  </r>
  <r>
    <s v="profit"/>
    <n v="5405"/>
    <x v="5"/>
    <x v="44"/>
    <n v="17"/>
    <n v="1171.3"/>
    <n v="4.7500000000000001E-2"/>
    <n v="4.7500000000000001E-2"/>
    <n v="55.636749999999999"/>
  </r>
  <r>
    <s v="profit"/>
    <n v="5406"/>
    <x v="0"/>
    <x v="48"/>
    <n v="24"/>
    <n v="5040"/>
    <n v="5.2999999999999999E-2"/>
    <n v="5.2999999999999999E-2"/>
    <n v="267.12"/>
  </r>
  <r>
    <s v="profit"/>
    <n v="5407"/>
    <x v="3"/>
    <x v="49"/>
    <n v="24"/>
    <n v="1977.6"/>
    <s v="None"/>
    <n v="0"/>
    <n v="0"/>
  </r>
  <r>
    <s v="profit"/>
    <n v="5408"/>
    <x v="4"/>
    <x v="17"/>
    <n v="25"/>
    <n v="412.5"/>
    <n v="7.0000000000000007E-2"/>
    <n v="7.0000000000000007E-2"/>
    <n v="28.875000000000004"/>
  </r>
  <r>
    <s v="profit"/>
    <n v="5409"/>
    <x v="3"/>
    <x v="20"/>
    <n v="28"/>
    <n v="2307.1999999999998"/>
    <n v="0.06"/>
    <n v="0.06"/>
    <n v="138.43199999999999"/>
  </r>
  <r>
    <s v="profit"/>
    <n v="5410"/>
    <x v="3"/>
    <x v="3"/>
    <n v="15"/>
    <n v="1236"/>
    <n v="6.1499999999999999E-2"/>
    <n v="6.1499999999999999E-2"/>
    <n v="76.013999999999996"/>
  </r>
  <r>
    <s v="profit"/>
    <n v="5411"/>
    <x v="4"/>
    <x v="41"/>
    <n v="15"/>
    <n v="211.5"/>
    <n v="0.04"/>
    <n v="0.04"/>
    <n v="8.4600000000000009"/>
  </r>
  <r>
    <s v="profit"/>
    <n v="5412"/>
    <x v="1"/>
    <x v="34"/>
    <n v="32"/>
    <n v="1440"/>
    <n v="5.1249999999999997E-2"/>
    <n v="5.1249999999999997E-2"/>
    <n v="73.8"/>
  </r>
  <r>
    <s v="profit"/>
    <n v="5413"/>
    <x v="7"/>
    <x v="31"/>
    <n v="27"/>
    <n v="4374"/>
    <n v="5.5E-2"/>
    <n v="5.5E-2"/>
    <n v="240.57"/>
  </r>
  <r>
    <s v="profit"/>
    <n v="5414"/>
    <x v="7"/>
    <x v="47"/>
    <n v="27"/>
    <n v="3888"/>
    <n v="5.7500000000000002E-2"/>
    <n v="5.7500000000000002E-2"/>
    <n v="223.56"/>
  </r>
  <r>
    <s v="nonprofit"/>
    <n v="5415"/>
    <x v="2"/>
    <x v="23"/>
    <n v="10"/>
    <n v="679"/>
    <n v="0.05"/>
    <n v="0"/>
    <n v="0"/>
  </r>
  <r>
    <s v="profit"/>
    <n v="5416"/>
    <x v="1"/>
    <x v="0"/>
    <n v="16"/>
    <n v="734.4"/>
    <n v="6.25E-2"/>
    <n v="6.25E-2"/>
    <n v="45.9"/>
  </r>
  <r>
    <s v="profit"/>
    <n v="5417"/>
    <x v="1"/>
    <x v="11"/>
    <n v="14"/>
    <n v="674.1"/>
    <n v="5.9499999999999997E-2"/>
    <n v="5.9499999999999997E-2"/>
    <n v="40.10895"/>
  </r>
  <r>
    <s v="profit"/>
    <n v="5418"/>
    <x v="7"/>
    <x v="9"/>
    <n v="18"/>
    <n v="2457"/>
    <n v="0.06"/>
    <n v="0.06"/>
    <n v="147.41999999999999"/>
  </r>
  <r>
    <s v="profit"/>
    <n v="5419"/>
    <x v="5"/>
    <x v="11"/>
    <n v="29"/>
    <n v="1866.15"/>
    <n v="5.9499999999999997E-2"/>
    <n v="5.9499999999999997E-2"/>
    <n v="111.03592500000001"/>
  </r>
  <r>
    <s v="profit"/>
    <n v="5420"/>
    <x v="4"/>
    <x v="44"/>
    <n v="30"/>
    <n v="414"/>
    <n v="4.7500000000000001E-2"/>
    <n v="4.7500000000000001E-2"/>
    <n v="19.664999999999999"/>
  </r>
  <r>
    <s v="profit"/>
    <n v="5421"/>
    <x v="4"/>
    <x v="39"/>
    <n v="32"/>
    <n v="489.6"/>
    <n v="6.5000000000000002E-2"/>
    <n v="6.5000000000000002E-2"/>
    <n v="31.824000000000002"/>
  </r>
  <r>
    <s v="profit"/>
    <n v="5422"/>
    <x v="3"/>
    <x v="8"/>
    <n v="13"/>
    <n v="1112.8"/>
    <n v="5.6000000000000001E-2"/>
    <n v="5.6000000000000001E-2"/>
    <n v="62.316800000000001"/>
  </r>
  <r>
    <s v="profit"/>
    <n v="5423"/>
    <x v="5"/>
    <x v="40"/>
    <n v="25"/>
    <n v="1511.25"/>
    <n v="0.06"/>
    <n v="0.06"/>
    <n v="90.674999999999997"/>
  </r>
  <r>
    <s v="profit"/>
    <n v="5424"/>
    <x v="1"/>
    <x v="37"/>
    <n v="28"/>
    <n v="1335.6"/>
    <n v="7.0000000000000007E-2"/>
    <n v="7.0000000000000007E-2"/>
    <n v="93.492000000000004"/>
  </r>
  <r>
    <s v="nonprofit"/>
    <n v="5425"/>
    <x v="4"/>
    <x v="31"/>
    <n v="11"/>
    <n v="163.35"/>
    <n v="5.5E-2"/>
    <n v="0"/>
    <n v="0"/>
  </r>
  <r>
    <s v="profit"/>
    <n v="5426"/>
    <x v="6"/>
    <x v="15"/>
    <n v="11"/>
    <n v="650.65"/>
    <n v="0.06"/>
    <n v="0.06"/>
    <n v="39.038999999999994"/>
  </r>
  <r>
    <s v="profit"/>
    <n v="5427"/>
    <x v="0"/>
    <x v="22"/>
    <n v="26"/>
    <n v="5350.8"/>
    <n v="0.04"/>
    <n v="0.04"/>
    <n v="214.03200000000001"/>
  </r>
  <r>
    <s v="profit"/>
    <n v="5428"/>
    <x v="3"/>
    <x v="5"/>
    <n v="18"/>
    <n v="1540.8"/>
    <n v="6.25E-2"/>
    <n v="6.25E-2"/>
    <n v="96.3"/>
  </r>
  <r>
    <s v="nonprofit"/>
    <n v="5429"/>
    <x v="3"/>
    <x v="39"/>
    <n v="17"/>
    <n v="1496"/>
    <n v="6.5000000000000002E-2"/>
    <n v="0"/>
    <n v="0"/>
  </r>
  <r>
    <s v="profit"/>
    <n v="5430"/>
    <x v="6"/>
    <x v="13"/>
    <n v="34"/>
    <n v="2011.1"/>
    <n v="4.4999999999999998E-2"/>
    <n v="4.4999999999999998E-2"/>
    <n v="90.499499999999998"/>
  </r>
  <r>
    <s v="profit"/>
    <n v="5431"/>
    <x v="3"/>
    <x v="21"/>
    <n v="26"/>
    <n v="1955.2"/>
    <n v="7.0000000000000007E-2"/>
    <n v="7.0000000000000007E-2"/>
    <n v="136.864"/>
  </r>
  <r>
    <s v="profit"/>
    <n v="5432"/>
    <x v="0"/>
    <x v="4"/>
    <n v="35"/>
    <n v="7203"/>
    <n v="6.8750000000000006E-2"/>
    <n v="6.8750000000000006E-2"/>
    <n v="495.20625000000007"/>
  </r>
  <r>
    <s v="profit"/>
    <n v="5433"/>
    <x v="2"/>
    <x v="22"/>
    <n v="22"/>
    <n v="1647.8"/>
    <n v="0.04"/>
    <n v="0.04"/>
    <n v="65.912000000000006"/>
  </r>
  <r>
    <s v="nonprofit"/>
    <n v="5434"/>
    <x v="3"/>
    <x v="41"/>
    <n v="19"/>
    <n v="1611.2"/>
    <n v="0.04"/>
    <n v="0"/>
    <n v="0"/>
  </r>
  <r>
    <s v="profit"/>
    <n v="5435"/>
    <x v="7"/>
    <x v="36"/>
    <n v="16"/>
    <n v="2616"/>
    <s v="None"/>
    <n v="0"/>
    <n v="0"/>
  </r>
  <r>
    <s v="profit"/>
    <n v="5436"/>
    <x v="0"/>
    <x v="43"/>
    <n v="27"/>
    <n v="5386.5"/>
    <n v="6.5000000000000002E-2"/>
    <n v="6.5000000000000002E-2"/>
    <n v="350.1225"/>
  </r>
  <r>
    <s v="profit"/>
    <n v="5437"/>
    <x v="5"/>
    <x v="12"/>
    <n v="15"/>
    <n v="1072.5"/>
    <n v="0.04"/>
    <n v="0.04"/>
    <n v="42.9"/>
  </r>
  <r>
    <s v="profit"/>
    <n v="5438"/>
    <x v="5"/>
    <x v="32"/>
    <n v="23"/>
    <n v="1435.2"/>
    <n v="6.25E-2"/>
    <n v="6.25E-2"/>
    <n v="89.7"/>
  </r>
  <r>
    <s v="profit"/>
    <n v="5439"/>
    <x v="0"/>
    <x v="22"/>
    <n v="25"/>
    <n v="5407.5"/>
    <n v="0.04"/>
    <n v="0.04"/>
    <n v="216.3"/>
  </r>
  <r>
    <s v="profit"/>
    <n v="5440"/>
    <x v="4"/>
    <x v="1"/>
    <n v="23"/>
    <n v="327.75"/>
    <n v="0.06"/>
    <n v="0.06"/>
    <n v="19.664999999999999"/>
  </r>
  <r>
    <s v="nonprofit"/>
    <n v="5441"/>
    <x v="3"/>
    <x v="49"/>
    <n v="27"/>
    <n v="2052"/>
    <s v="None"/>
    <n v="0"/>
    <n v="0"/>
  </r>
  <r>
    <s v="profit"/>
    <n v="5442"/>
    <x v="7"/>
    <x v="3"/>
    <n v="15"/>
    <n v="2205"/>
    <n v="6.1499999999999999E-2"/>
    <n v="6.1499999999999999E-2"/>
    <n v="135.60749999999999"/>
  </r>
  <r>
    <s v="profit"/>
    <n v="5443"/>
    <x v="1"/>
    <x v="28"/>
    <n v="17"/>
    <n v="711.45"/>
    <s v="None"/>
    <n v="0"/>
    <n v="0"/>
  </r>
  <r>
    <s v="profit"/>
    <n v="5444"/>
    <x v="4"/>
    <x v="4"/>
    <n v="12"/>
    <n v="172.8"/>
    <n v="6.8750000000000006E-2"/>
    <n v="6.8750000000000006E-2"/>
    <n v="11.880000000000003"/>
  </r>
  <r>
    <s v="profit"/>
    <n v="5445"/>
    <x v="3"/>
    <x v="41"/>
    <n v="22"/>
    <n v="1707.2"/>
    <n v="0.04"/>
    <n v="0.04"/>
    <n v="68.287999999999997"/>
  </r>
  <r>
    <s v="profit"/>
    <n v="5446"/>
    <x v="7"/>
    <x v="9"/>
    <n v="19"/>
    <n v="3021"/>
    <n v="0.06"/>
    <n v="0.06"/>
    <n v="181.26"/>
  </r>
  <r>
    <s v="nonprofit"/>
    <n v="5447"/>
    <x v="1"/>
    <x v="8"/>
    <n v="20"/>
    <n v="810"/>
    <n v="5.6000000000000001E-2"/>
    <n v="0"/>
    <n v="0"/>
  </r>
  <r>
    <s v="profit"/>
    <n v="5448"/>
    <x v="1"/>
    <x v="47"/>
    <n v="21"/>
    <n v="992.25"/>
    <n v="5.7500000000000002E-2"/>
    <n v="5.7500000000000002E-2"/>
    <n v="57.054375"/>
  </r>
  <r>
    <s v="profit"/>
    <n v="5449"/>
    <x v="5"/>
    <x v="24"/>
    <n v="13"/>
    <n v="929.5"/>
    <n v="0.06"/>
    <n v="0.06"/>
    <n v="55.769999999999996"/>
  </r>
  <r>
    <s v="profit"/>
    <n v="5450"/>
    <x v="0"/>
    <x v="41"/>
    <n v="32"/>
    <n v="6249.6"/>
    <n v="0.04"/>
    <n v="0.04"/>
    <n v="249.98400000000001"/>
  </r>
  <r>
    <s v="profit"/>
    <n v="5451"/>
    <x v="5"/>
    <x v="8"/>
    <n v="10"/>
    <n v="598"/>
    <n v="5.6000000000000001E-2"/>
    <n v="5.6000000000000001E-2"/>
    <n v="33.488"/>
  </r>
  <r>
    <s v="profit"/>
    <n v="5452"/>
    <x v="6"/>
    <x v="40"/>
    <n v="25"/>
    <n v="1787.5"/>
    <n v="0.06"/>
    <n v="0.06"/>
    <n v="107.25"/>
  </r>
  <r>
    <s v="profit"/>
    <n v="5453"/>
    <x v="7"/>
    <x v="31"/>
    <n v="23"/>
    <n v="3519"/>
    <n v="5.5E-2"/>
    <n v="5.5E-2"/>
    <n v="193.54499999999999"/>
  </r>
  <r>
    <s v="profit"/>
    <n v="5454"/>
    <x v="6"/>
    <x v="44"/>
    <n v="32"/>
    <n v="1892.8"/>
    <n v="4.7500000000000001E-2"/>
    <n v="4.7500000000000001E-2"/>
    <n v="89.908000000000001"/>
  </r>
  <r>
    <s v="profit"/>
    <n v="5455"/>
    <x v="2"/>
    <x v="9"/>
    <n v="17"/>
    <n v="1154.3"/>
    <n v="0.06"/>
    <n v="0.06"/>
    <n v="69.257999999999996"/>
  </r>
  <r>
    <s v="nonprofit"/>
    <n v="5456"/>
    <x v="0"/>
    <x v="30"/>
    <n v="35"/>
    <n v="8085"/>
    <n v="6.3500000000000001E-2"/>
    <n v="0"/>
    <n v="0"/>
  </r>
  <r>
    <s v="profit"/>
    <n v="5457"/>
    <x v="4"/>
    <x v="31"/>
    <n v="26"/>
    <n v="362.7"/>
    <n v="5.5E-2"/>
    <n v="5.5E-2"/>
    <n v="19.948499999999999"/>
  </r>
  <r>
    <s v="profit"/>
    <n v="5458"/>
    <x v="3"/>
    <x v="3"/>
    <n v="11"/>
    <n v="871.2"/>
    <n v="6.1499999999999999E-2"/>
    <n v="6.1499999999999999E-2"/>
    <n v="53.578800000000001"/>
  </r>
  <r>
    <s v="profit"/>
    <n v="5459"/>
    <x v="5"/>
    <x v="22"/>
    <n v="18"/>
    <n v="1134.9000000000001"/>
    <n v="0.04"/>
    <n v="0.04"/>
    <n v="45.396000000000008"/>
  </r>
  <r>
    <s v="profit"/>
    <n v="5460"/>
    <x v="3"/>
    <x v="46"/>
    <n v="17"/>
    <n v="1346.4"/>
    <n v="0.06"/>
    <n v="0.06"/>
    <n v="80.784000000000006"/>
  </r>
  <r>
    <s v="nonprofit"/>
    <n v="5461"/>
    <x v="1"/>
    <x v="25"/>
    <n v="19"/>
    <n v="940.5"/>
    <n v="7.4999999999999997E-2"/>
    <n v="0"/>
    <n v="0"/>
  </r>
  <r>
    <s v="profit"/>
    <n v="5462"/>
    <x v="1"/>
    <x v="46"/>
    <n v="16"/>
    <n v="720"/>
    <n v="0.06"/>
    <n v="0.06"/>
    <n v="43.199999999999996"/>
  </r>
  <r>
    <s v="profit"/>
    <n v="5463"/>
    <x v="5"/>
    <x v="36"/>
    <n v="14"/>
    <n v="864.5"/>
    <s v="None"/>
    <n v="0"/>
    <n v="0"/>
  </r>
  <r>
    <s v="profit"/>
    <n v="5464"/>
    <x v="6"/>
    <x v="26"/>
    <n v="20"/>
    <n v="1287"/>
    <n v="0.04"/>
    <n v="0.04"/>
    <n v="51.480000000000004"/>
  </r>
  <r>
    <s v="profit"/>
    <n v="5465"/>
    <x v="3"/>
    <x v="34"/>
    <n v="11"/>
    <n v="792"/>
    <n v="5.1249999999999997E-2"/>
    <n v="5.1249999999999997E-2"/>
    <n v="40.589999999999996"/>
  </r>
  <r>
    <s v="profit"/>
    <n v="5466"/>
    <x v="0"/>
    <x v="49"/>
    <n v="19"/>
    <n v="4229.3999999999996"/>
    <s v="None"/>
    <n v="0"/>
    <n v="0"/>
  </r>
  <r>
    <s v="profit"/>
    <n v="5467"/>
    <x v="2"/>
    <x v="44"/>
    <n v="28"/>
    <n v="1960"/>
    <n v="4.7500000000000001E-2"/>
    <n v="4.7500000000000001E-2"/>
    <n v="93.1"/>
  </r>
  <r>
    <s v="profit"/>
    <n v="5468"/>
    <x v="7"/>
    <x v="21"/>
    <n v="28"/>
    <n v="3822"/>
    <n v="7.0000000000000007E-2"/>
    <n v="7.0000000000000007E-2"/>
    <n v="267.54000000000002"/>
  </r>
  <r>
    <s v="profit"/>
    <n v="5469"/>
    <x v="3"/>
    <x v="37"/>
    <n v="20"/>
    <n v="1600"/>
    <n v="7.0000000000000007E-2"/>
    <n v="7.0000000000000007E-2"/>
    <n v="112.00000000000001"/>
  </r>
  <r>
    <s v="profit"/>
    <n v="5470"/>
    <x v="6"/>
    <x v="4"/>
    <n v="23"/>
    <n v="1435.2"/>
    <n v="6.8750000000000006E-2"/>
    <n v="6.8750000000000006E-2"/>
    <n v="98.670000000000016"/>
  </r>
  <r>
    <s v="profit"/>
    <n v="5471"/>
    <x v="7"/>
    <x v="27"/>
    <n v="33"/>
    <n v="4504.5"/>
    <n v="0.04"/>
    <n v="0.04"/>
    <n v="180.18"/>
  </r>
  <r>
    <s v="profit"/>
    <n v="5472"/>
    <x v="5"/>
    <x v="40"/>
    <n v="21"/>
    <n v="1474.2"/>
    <n v="0.06"/>
    <n v="0.06"/>
    <n v="88.451999999999998"/>
  </r>
  <r>
    <s v="profit"/>
    <n v="5473"/>
    <x v="3"/>
    <x v="49"/>
    <n v="32"/>
    <n v="2483.1999999999998"/>
    <s v="None"/>
    <n v="0"/>
    <n v="0"/>
  </r>
  <r>
    <s v="profit"/>
    <n v="5474"/>
    <x v="6"/>
    <x v="2"/>
    <n v="30"/>
    <n v="1930.5"/>
    <n v="7.0000000000000007E-2"/>
    <n v="7.0000000000000007E-2"/>
    <n v="135.13500000000002"/>
  </r>
  <r>
    <s v="profit"/>
    <n v="5475"/>
    <x v="2"/>
    <x v="42"/>
    <n v="14"/>
    <n v="1019.2"/>
    <n v="0.04"/>
    <n v="0.04"/>
    <n v="40.768000000000001"/>
  </r>
  <r>
    <s v="profit"/>
    <n v="5476"/>
    <x v="0"/>
    <x v="41"/>
    <n v="30"/>
    <n v="5922"/>
    <n v="0.04"/>
    <n v="0.04"/>
    <n v="236.88"/>
  </r>
  <r>
    <s v="profit"/>
    <n v="5477"/>
    <x v="1"/>
    <x v="49"/>
    <n v="29"/>
    <n v="1331.1"/>
    <s v="None"/>
    <n v="0"/>
    <n v="0"/>
  </r>
  <r>
    <s v="profit"/>
    <n v="5478"/>
    <x v="4"/>
    <x v="29"/>
    <n v="30"/>
    <n v="472.5"/>
    <n v="6.8500000000000005E-2"/>
    <n v="6.8500000000000005E-2"/>
    <n v="32.366250000000001"/>
  </r>
  <r>
    <s v="profit"/>
    <n v="5479"/>
    <x v="5"/>
    <x v="0"/>
    <n v="25"/>
    <n v="1462.5"/>
    <n v="6.25E-2"/>
    <n v="6.25E-2"/>
    <n v="91.40625"/>
  </r>
  <r>
    <s v="profit"/>
    <n v="5480"/>
    <x v="3"/>
    <x v="6"/>
    <n v="29"/>
    <n v="2459.1999999999998"/>
    <n v="7.0000000000000007E-2"/>
    <n v="7.0000000000000007E-2"/>
    <n v="172.14400000000001"/>
  </r>
  <r>
    <s v="profit"/>
    <n v="5481"/>
    <x v="6"/>
    <x v="42"/>
    <n v="23"/>
    <n v="1465.1"/>
    <n v="0.04"/>
    <n v="0.04"/>
    <n v="58.603999999999999"/>
  </r>
  <r>
    <s v="profit"/>
    <n v="5482"/>
    <x v="6"/>
    <x v="21"/>
    <n v="19"/>
    <n v="1160.9000000000001"/>
    <n v="7.0000000000000007E-2"/>
    <n v="7.0000000000000007E-2"/>
    <n v="81.263000000000019"/>
  </r>
  <r>
    <s v="profit"/>
    <n v="5483"/>
    <x v="6"/>
    <x v="3"/>
    <n v="28"/>
    <n v="1929.2"/>
    <n v="6.1499999999999999E-2"/>
    <n v="6.1499999999999999E-2"/>
    <n v="118.64579999999999"/>
  </r>
  <r>
    <s v="profit"/>
    <n v="5484"/>
    <x v="4"/>
    <x v="5"/>
    <n v="26"/>
    <n v="421.2"/>
    <n v="6.25E-2"/>
    <n v="6.25E-2"/>
    <n v="26.324999999999999"/>
  </r>
  <r>
    <s v="profit"/>
    <n v="5485"/>
    <x v="7"/>
    <x v="13"/>
    <n v="17"/>
    <n v="2805"/>
    <n v="4.4999999999999998E-2"/>
    <n v="4.4999999999999998E-2"/>
    <n v="126.22499999999999"/>
  </r>
  <r>
    <s v="profit"/>
    <n v="5486"/>
    <x v="3"/>
    <x v="31"/>
    <n v="12"/>
    <n v="883.2"/>
    <n v="5.5E-2"/>
    <n v="5.5E-2"/>
    <n v="48.576000000000001"/>
  </r>
  <r>
    <s v="profit"/>
    <n v="5487"/>
    <x v="4"/>
    <x v="30"/>
    <n v="11"/>
    <n v="150.15"/>
    <n v="6.3500000000000001E-2"/>
    <n v="6.3500000000000001E-2"/>
    <n v="9.5345250000000004"/>
  </r>
  <r>
    <s v="profit"/>
    <n v="5488"/>
    <x v="2"/>
    <x v="4"/>
    <n v="15"/>
    <n v="1008"/>
    <n v="6.8750000000000006E-2"/>
    <n v="6.8750000000000006E-2"/>
    <n v="69.300000000000011"/>
  </r>
  <r>
    <s v="profit"/>
    <n v="5489"/>
    <x v="3"/>
    <x v="45"/>
    <n v="19"/>
    <n v="1504.8"/>
    <n v="2.9000000000000001E-2"/>
    <n v="2.9000000000000001E-2"/>
    <n v="43.639200000000002"/>
  </r>
  <r>
    <s v="profit"/>
    <n v="5490"/>
    <x v="0"/>
    <x v="41"/>
    <n v="28"/>
    <n v="5350.8"/>
    <n v="0.04"/>
    <n v="0.04"/>
    <n v="214.03200000000001"/>
  </r>
  <r>
    <s v="profit"/>
    <n v="5491"/>
    <x v="0"/>
    <x v="11"/>
    <n v="16"/>
    <n v="3192"/>
    <n v="5.9499999999999997E-2"/>
    <n v="5.9499999999999997E-2"/>
    <n v="189.92399999999998"/>
  </r>
  <r>
    <s v="profit"/>
    <n v="5492"/>
    <x v="3"/>
    <x v="42"/>
    <n v="15"/>
    <n v="1296"/>
    <n v="0.04"/>
    <n v="0.04"/>
    <n v="51.84"/>
  </r>
  <r>
    <s v="profit"/>
    <n v="5493"/>
    <x v="2"/>
    <x v="31"/>
    <n v="31"/>
    <n v="2148.3000000000002"/>
    <n v="5.5E-2"/>
    <n v="5.5E-2"/>
    <n v="118.15650000000001"/>
  </r>
  <r>
    <s v="profit"/>
    <n v="5494"/>
    <x v="0"/>
    <x v="31"/>
    <n v="20"/>
    <n v="4578"/>
    <n v="5.5E-2"/>
    <n v="5.5E-2"/>
    <n v="251.79"/>
  </r>
  <r>
    <s v="profit"/>
    <n v="5495"/>
    <x v="5"/>
    <x v="30"/>
    <n v="27"/>
    <n v="1755"/>
    <n v="6.3500000000000001E-2"/>
    <n v="6.3500000000000001E-2"/>
    <n v="111.4425"/>
  </r>
  <r>
    <s v="profit"/>
    <n v="5496"/>
    <x v="6"/>
    <x v="17"/>
    <n v="11"/>
    <n v="736.45"/>
    <n v="7.0000000000000007E-2"/>
    <n v="7.0000000000000007E-2"/>
    <n v="51.551500000000011"/>
  </r>
  <r>
    <s v="profit"/>
    <n v="5497"/>
    <x v="6"/>
    <x v="0"/>
    <n v="35"/>
    <n v="2093"/>
    <n v="6.25E-2"/>
    <n v="6.25E-2"/>
    <n v="130.8125"/>
  </r>
  <r>
    <s v="profit"/>
    <n v="5498"/>
    <x v="6"/>
    <x v="49"/>
    <n v="26"/>
    <n v="1554.8"/>
    <s v="None"/>
    <n v="0"/>
    <n v="0"/>
  </r>
  <r>
    <s v="nonprofit"/>
    <n v="5499"/>
    <x v="1"/>
    <x v="4"/>
    <n v="14"/>
    <n v="642.6"/>
    <n v="6.8750000000000006E-2"/>
    <n v="0"/>
    <n v="0"/>
  </r>
  <r>
    <s v="profit"/>
    <n v="5500"/>
    <x v="7"/>
    <x v="48"/>
    <n v="13"/>
    <n v="2125.5"/>
    <n v="5.2999999999999999E-2"/>
    <n v="5.2999999999999999E-2"/>
    <n v="112.6515"/>
  </r>
  <r>
    <s v="profit"/>
    <n v="5501"/>
    <x v="4"/>
    <x v="27"/>
    <n v="27"/>
    <n v="388.8"/>
    <n v="0.04"/>
    <n v="0.04"/>
    <n v="15.552000000000001"/>
  </r>
  <r>
    <s v="nonprofit"/>
    <n v="5502"/>
    <x v="6"/>
    <x v="49"/>
    <n v="23"/>
    <n v="1450.15"/>
    <s v="None"/>
    <n v="0"/>
    <n v="0"/>
  </r>
  <r>
    <s v="profit"/>
    <n v="5503"/>
    <x v="7"/>
    <x v="16"/>
    <n v="11"/>
    <n v="1584"/>
    <s v="None"/>
    <n v="0"/>
    <n v="0"/>
  </r>
  <r>
    <s v="profit"/>
    <n v="5504"/>
    <x v="5"/>
    <x v="13"/>
    <n v="12"/>
    <n v="772.2"/>
    <n v="4.4999999999999998E-2"/>
    <n v="4.4999999999999998E-2"/>
    <n v="34.749000000000002"/>
  </r>
  <r>
    <s v="profit"/>
    <n v="5505"/>
    <x v="4"/>
    <x v="47"/>
    <n v="25"/>
    <n v="408.75"/>
    <n v="5.7500000000000002E-2"/>
    <n v="5.7500000000000002E-2"/>
    <n v="23.503125000000001"/>
  </r>
  <r>
    <s v="profit"/>
    <n v="5506"/>
    <x v="2"/>
    <x v="9"/>
    <n v="20"/>
    <n v="1316"/>
    <n v="0.06"/>
    <n v="0.06"/>
    <n v="78.959999999999994"/>
  </r>
  <r>
    <s v="profit"/>
    <n v="5507"/>
    <x v="3"/>
    <x v="38"/>
    <n v="34"/>
    <n v="2883.2"/>
    <n v="0.04"/>
    <n v="0.04"/>
    <n v="115.32799999999999"/>
  </r>
  <r>
    <s v="profit"/>
    <n v="5508"/>
    <x v="3"/>
    <x v="48"/>
    <n v="19"/>
    <n v="1580.8"/>
    <n v="5.2999999999999999E-2"/>
    <n v="5.2999999999999999E-2"/>
    <n v="83.782399999999996"/>
  </r>
  <r>
    <s v="profit"/>
    <n v="5509"/>
    <x v="0"/>
    <x v="37"/>
    <n v="11"/>
    <n v="2148.3000000000002"/>
    <n v="7.0000000000000007E-2"/>
    <n v="7.0000000000000007E-2"/>
    <n v="150.38100000000003"/>
  </r>
  <r>
    <s v="profit"/>
    <n v="5510"/>
    <x v="7"/>
    <x v="37"/>
    <n v="34"/>
    <n v="5253"/>
    <n v="7.0000000000000007E-2"/>
    <n v="7.0000000000000007E-2"/>
    <n v="367.71000000000004"/>
  </r>
  <r>
    <s v="nonprofit"/>
    <n v="5511"/>
    <x v="2"/>
    <x v="33"/>
    <n v="10"/>
    <n v="756"/>
    <n v="0.05"/>
    <n v="0"/>
    <n v="0"/>
  </r>
  <r>
    <s v="profit"/>
    <n v="5512"/>
    <x v="3"/>
    <x v="0"/>
    <n v="20"/>
    <n v="1552"/>
    <n v="6.25E-2"/>
    <n v="6.25E-2"/>
    <n v="97"/>
  </r>
  <r>
    <s v="profit"/>
    <n v="5513"/>
    <x v="6"/>
    <x v="29"/>
    <n v="20"/>
    <n v="1274"/>
    <n v="6.8500000000000005E-2"/>
    <n v="6.8500000000000005E-2"/>
    <n v="87.269000000000005"/>
  </r>
  <r>
    <s v="profit"/>
    <n v="5514"/>
    <x v="0"/>
    <x v="33"/>
    <n v="21"/>
    <n v="4762.8"/>
    <n v="0.05"/>
    <n v="0.05"/>
    <n v="238.14000000000001"/>
  </r>
  <r>
    <s v="profit"/>
    <n v="5515"/>
    <x v="0"/>
    <x v="5"/>
    <n v="28"/>
    <n v="6350.4"/>
    <n v="6.25E-2"/>
    <n v="6.25E-2"/>
    <n v="396.9"/>
  </r>
  <r>
    <s v="profit"/>
    <n v="5516"/>
    <x v="1"/>
    <x v="30"/>
    <n v="18"/>
    <n v="834.3"/>
    <n v="6.3500000000000001E-2"/>
    <n v="6.3500000000000001E-2"/>
    <n v="52.978049999999996"/>
  </r>
  <r>
    <s v="profit"/>
    <n v="5517"/>
    <x v="0"/>
    <x v="28"/>
    <n v="10"/>
    <n v="2184"/>
    <s v="None"/>
    <n v="0"/>
    <n v="0"/>
  </r>
  <r>
    <s v="profit"/>
    <n v="5518"/>
    <x v="7"/>
    <x v="27"/>
    <n v="12"/>
    <n v="1782"/>
    <n v="0.04"/>
    <n v="0.04"/>
    <n v="71.28"/>
  </r>
  <r>
    <s v="profit"/>
    <n v="5519"/>
    <x v="1"/>
    <x v="41"/>
    <n v="10"/>
    <n v="450"/>
    <n v="0.04"/>
    <n v="0.04"/>
    <n v="18"/>
  </r>
  <r>
    <s v="profit"/>
    <n v="5520"/>
    <x v="3"/>
    <x v="34"/>
    <n v="28"/>
    <n v="2060.8000000000002"/>
    <n v="5.1249999999999997E-2"/>
    <n v="5.1249999999999997E-2"/>
    <n v="105.616"/>
  </r>
  <r>
    <s v="nonprofit"/>
    <n v="5521"/>
    <x v="7"/>
    <x v="46"/>
    <n v="29"/>
    <n v="4437"/>
    <n v="0.06"/>
    <n v="0"/>
    <n v="0"/>
  </r>
  <r>
    <s v="profit"/>
    <n v="5522"/>
    <x v="1"/>
    <x v="47"/>
    <n v="34"/>
    <n v="1484.1"/>
    <n v="5.7500000000000002E-2"/>
    <n v="5.7500000000000002E-2"/>
    <n v="85.335750000000004"/>
  </r>
  <r>
    <s v="profit"/>
    <n v="5523"/>
    <x v="2"/>
    <x v="20"/>
    <n v="30"/>
    <n v="2184"/>
    <n v="0.06"/>
    <n v="0.06"/>
    <n v="131.04"/>
  </r>
  <r>
    <s v="nonprofit"/>
    <n v="5524"/>
    <x v="2"/>
    <x v="8"/>
    <n v="31"/>
    <n v="2191.6999999999998"/>
    <n v="5.6000000000000001E-2"/>
    <n v="0"/>
    <n v="0"/>
  </r>
  <r>
    <s v="profit"/>
    <n v="5525"/>
    <x v="6"/>
    <x v="46"/>
    <n v="27"/>
    <n v="1579.5"/>
    <n v="0.06"/>
    <n v="0.06"/>
    <n v="94.77"/>
  </r>
  <r>
    <s v="profit"/>
    <n v="5526"/>
    <x v="6"/>
    <x v="16"/>
    <n v="13"/>
    <n v="760.5"/>
    <s v="None"/>
    <n v="0"/>
    <n v="0"/>
  </r>
  <r>
    <s v="profit"/>
    <n v="5527"/>
    <x v="5"/>
    <x v="25"/>
    <n v="27"/>
    <n v="1860.3"/>
    <n v="7.4999999999999997E-2"/>
    <n v="7.4999999999999997E-2"/>
    <n v="139.52249999999998"/>
  </r>
  <r>
    <s v="profit"/>
    <n v="5528"/>
    <x v="3"/>
    <x v="0"/>
    <n v="16"/>
    <n v="1177.5999999999999"/>
    <n v="6.25E-2"/>
    <n v="6.25E-2"/>
    <n v="73.599999999999994"/>
  </r>
  <r>
    <s v="profit"/>
    <n v="5529"/>
    <x v="0"/>
    <x v="40"/>
    <n v="33"/>
    <n v="6999.3"/>
    <n v="0.06"/>
    <n v="0.06"/>
    <n v="419.95799999999997"/>
  </r>
  <r>
    <s v="profit"/>
    <n v="5530"/>
    <x v="5"/>
    <x v="21"/>
    <n v="31"/>
    <n v="2015"/>
    <n v="7.0000000000000007E-2"/>
    <n v="7.0000000000000007E-2"/>
    <n v="141.05000000000001"/>
  </r>
  <r>
    <s v="profit"/>
    <n v="5531"/>
    <x v="3"/>
    <x v="32"/>
    <n v="27"/>
    <n v="1987.2"/>
    <n v="6.25E-2"/>
    <n v="6.25E-2"/>
    <n v="124.2"/>
  </r>
  <r>
    <s v="profit"/>
    <n v="5532"/>
    <x v="6"/>
    <x v="10"/>
    <n v="26"/>
    <n v="1842.1"/>
    <s v="None"/>
    <n v="0"/>
    <n v="0"/>
  </r>
  <r>
    <s v="profit"/>
    <n v="5533"/>
    <x v="6"/>
    <x v="18"/>
    <n v="14"/>
    <n v="846.3"/>
    <n v="0.06"/>
    <n v="0.06"/>
    <n v="50.777999999999999"/>
  </r>
  <r>
    <s v="profit"/>
    <n v="5534"/>
    <x v="6"/>
    <x v="27"/>
    <n v="30"/>
    <n v="2028"/>
    <n v="0.04"/>
    <n v="0.04"/>
    <n v="81.12"/>
  </r>
  <r>
    <s v="profit"/>
    <n v="5535"/>
    <x v="1"/>
    <x v="44"/>
    <n v="26"/>
    <n v="1088.0999999999999"/>
    <n v="4.7500000000000001E-2"/>
    <n v="4.7500000000000001E-2"/>
    <n v="51.684749999999994"/>
  </r>
  <r>
    <s v="profit"/>
    <n v="5536"/>
    <x v="5"/>
    <x v="7"/>
    <n v="18"/>
    <n v="1181.7"/>
    <n v="4.2250000000000003E-2"/>
    <n v="4.2250000000000003E-2"/>
    <n v="49.926825000000008"/>
  </r>
  <r>
    <s v="profit"/>
    <n v="5537"/>
    <x v="6"/>
    <x v="22"/>
    <n v="34"/>
    <n v="2143.6999999999998"/>
    <n v="0.04"/>
    <n v="0.04"/>
    <n v="85.74799999999999"/>
  </r>
  <r>
    <s v="profit"/>
    <n v="5538"/>
    <x v="7"/>
    <x v="4"/>
    <n v="15"/>
    <n v="2115"/>
    <n v="6.8750000000000006E-2"/>
    <n v="6.8750000000000006E-2"/>
    <n v="145.40625"/>
  </r>
  <r>
    <s v="profit"/>
    <n v="5539"/>
    <x v="6"/>
    <x v="29"/>
    <n v="12"/>
    <n v="850.2"/>
    <n v="6.8500000000000005E-2"/>
    <n v="6.8500000000000005E-2"/>
    <n v="58.238700000000009"/>
  </r>
  <r>
    <s v="profit"/>
    <n v="5540"/>
    <x v="3"/>
    <x v="32"/>
    <n v="28"/>
    <n v="2240"/>
    <n v="6.25E-2"/>
    <n v="6.25E-2"/>
    <n v="140"/>
  </r>
  <r>
    <s v="profit"/>
    <n v="5541"/>
    <x v="6"/>
    <x v="24"/>
    <n v="27"/>
    <n v="1632.15"/>
    <n v="0.06"/>
    <n v="0.06"/>
    <n v="97.929000000000002"/>
  </r>
  <r>
    <s v="nonprofit"/>
    <n v="5542"/>
    <x v="6"/>
    <x v="0"/>
    <n v="31"/>
    <n v="2075.4499999999998"/>
    <n v="6.25E-2"/>
    <n v="0"/>
    <n v="0"/>
  </r>
  <r>
    <s v="profit"/>
    <n v="5543"/>
    <x v="2"/>
    <x v="3"/>
    <n v="23"/>
    <n v="1513.4"/>
    <n v="6.1499999999999999E-2"/>
    <n v="6.1499999999999999E-2"/>
    <n v="93.074100000000001"/>
  </r>
  <r>
    <s v="profit"/>
    <n v="5544"/>
    <x v="2"/>
    <x v="22"/>
    <n v="11"/>
    <n v="785.4"/>
    <n v="0.04"/>
    <n v="0.04"/>
    <n v="31.416"/>
  </r>
  <r>
    <s v="profit"/>
    <n v="5545"/>
    <x v="7"/>
    <x v="8"/>
    <n v="22"/>
    <n v="3102"/>
    <n v="5.6000000000000001E-2"/>
    <n v="5.6000000000000001E-2"/>
    <n v="173.71200000000002"/>
  </r>
  <r>
    <s v="profit"/>
    <n v="5546"/>
    <x v="5"/>
    <x v="10"/>
    <n v="30"/>
    <n v="2145"/>
    <s v="None"/>
    <n v="0"/>
    <n v="0"/>
  </r>
  <r>
    <s v="profit"/>
    <n v="5547"/>
    <x v="3"/>
    <x v="19"/>
    <n v="17"/>
    <n v="1414.4"/>
    <n v="5.5E-2"/>
    <n v="5.5E-2"/>
    <n v="77.792000000000002"/>
  </r>
  <r>
    <s v="profit"/>
    <n v="5548"/>
    <x v="0"/>
    <x v="20"/>
    <n v="12"/>
    <n v="2671.2"/>
    <n v="0.06"/>
    <n v="0.06"/>
    <n v="160.27199999999999"/>
  </r>
  <r>
    <s v="profit"/>
    <n v="5549"/>
    <x v="3"/>
    <x v="47"/>
    <n v="30"/>
    <n v="2424"/>
    <n v="5.7500000000000002E-2"/>
    <n v="5.7500000000000002E-2"/>
    <n v="139.38"/>
  </r>
  <r>
    <s v="profit"/>
    <n v="5550"/>
    <x v="1"/>
    <x v="1"/>
    <n v="33"/>
    <n v="1366.2"/>
    <n v="0.06"/>
    <n v="0.06"/>
    <n v="81.971999999999994"/>
  </r>
  <r>
    <s v="profit"/>
    <n v="5551"/>
    <x v="5"/>
    <x v="20"/>
    <n v="34"/>
    <n v="2386.8000000000002"/>
    <n v="0.06"/>
    <n v="0.06"/>
    <n v="143.208"/>
  </r>
  <r>
    <s v="profit"/>
    <n v="5552"/>
    <x v="2"/>
    <x v="25"/>
    <n v="13"/>
    <n v="864.5"/>
    <n v="7.4999999999999997E-2"/>
    <n v="7.4999999999999997E-2"/>
    <n v="64.837499999999991"/>
  </r>
  <r>
    <s v="profit"/>
    <n v="5553"/>
    <x v="0"/>
    <x v="16"/>
    <n v="20"/>
    <n v="4536"/>
    <s v="None"/>
    <n v="0"/>
    <n v="0"/>
  </r>
  <r>
    <s v="profit"/>
    <n v="5554"/>
    <x v="6"/>
    <x v="3"/>
    <n v="20"/>
    <n v="1183"/>
    <n v="6.1499999999999999E-2"/>
    <n v="6.1499999999999999E-2"/>
    <n v="72.754499999999993"/>
  </r>
  <r>
    <s v="profit"/>
    <n v="5555"/>
    <x v="7"/>
    <x v="10"/>
    <n v="27"/>
    <n v="4131"/>
    <s v="None"/>
    <n v="0"/>
    <n v="0"/>
  </r>
  <r>
    <s v="profit"/>
    <n v="5556"/>
    <x v="2"/>
    <x v="38"/>
    <n v="17"/>
    <n v="1309"/>
    <n v="0.04"/>
    <n v="0.04"/>
    <n v="52.36"/>
  </r>
  <r>
    <s v="profit"/>
    <n v="5557"/>
    <x v="1"/>
    <x v="19"/>
    <n v="28"/>
    <n v="1146.5999999999999"/>
    <n v="5.5E-2"/>
    <n v="5.5E-2"/>
    <n v="63.062999999999995"/>
  </r>
  <r>
    <s v="profit"/>
    <n v="5558"/>
    <x v="3"/>
    <x v="41"/>
    <n v="19"/>
    <n v="1520"/>
    <n v="0.04"/>
    <n v="0.04"/>
    <n v="60.800000000000004"/>
  </r>
  <r>
    <s v="profit"/>
    <n v="5559"/>
    <x v="4"/>
    <x v="35"/>
    <n v="33"/>
    <n v="514.79999999999995"/>
    <n v="5.7500000000000002E-2"/>
    <n v="5.7500000000000002E-2"/>
    <n v="29.600999999999999"/>
  </r>
  <r>
    <s v="profit"/>
    <n v="5560"/>
    <x v="6"/>
    <x v="36"/>
    <n v="22"/>
    <n v="1301.3"/>
    <s v="None"/>
    <n v="0"/>
    <n v="0"/>
  </r>
  <r>
    <s v="profit"/>
    <n v="5561"/>
    <x v="2"/>
    <x v="24"/>
    <n v="14"/>
    <n v="1058.4000000000001"/>
    <n v="0.06"/>
    <n v="0.06"/>
    <n v="63.504000000000005"/>
  </r>
  <r>
    <s v="profit"/>
    <n v="5562"/>
    <x v="1"/>
    <x v="23"/>
    <n v="26"/>
    <n v="1287"/>
    <n v="0.05"/>
    <n v="0.05"/>
    <n v="64.350000000000009"/>
  </r>
  <r>
    <s v="profit"/>
    <n v="5563"/>
    <x v="3"/>
    <x v="20"/>
    <n v="26"/>
    <n v="2038.4"/>
    <n v="0.06"/>
    <n v="0.06"/>
    <n v="122.304"/>
  </r>
  <r>
    <s v="profit"/>
    <n v="5564"/>
    <x v="7"/>
    <x v="29"/>
    <n v="13"/>
    <n v="1969.5"/>
    <n v="6.8500000000000005E-2"/>
    <n v="6.8500000000000005E-2"/>
    <n v="134.91075000000001"/>
  </r>
  <r>
    <s v="profit"/>
    <n v="5565"/>
    <x v="4"/>
    <x v="9"/>
    <n v="31"/>
    <n v="432.45"/>
    <n v="0.06"/>
    <n v="0.06"/>
    <n v="25.946999999999999"/>
  </r>
  <r>
    <s v="profit"/>
    <n v="5566"/>
    <x v="6"/>
    <x v="46"/>
    <n v="24"/>
    <n v="1606.8"/>
    <n v="0.06"/>
    <n v="0.06"/>
    <n v="96.407999999999987"/>
  </r>
  <r>
    <s v="nonprofit"/>
    <n v="5567"/>
    <x v="4"/>
    <x v="3"/>
    <n v="26"/>
    <n v="421.2"/>
    <n v="6.1499999999999999E-2"/>
    <n v="0"/>
    <n v="0"/>
  </r>
  <r>
    <s v="profit"/>
    <n v="5568"/>
    <x v="0"/>
    <x v="29"/>
    <n v="31"/>
    <n v="5859"/>
    <n v="6.8500000000000005E-2"/>
    <n v="6.8500000000000005E-2"/>
    <n v="401.34150000000005"/>
  </r>
  <r>
    <s v="profit"/>
    <n v="5569"/>
    <x v="1"/>
    <x v="26"/>
    <n v="20"/>
    <n v="954"/>
    <n v="0.04"/>
    <n v="0.04"/>
    <n v="38.160000000000004"/>
  </r>
  <r>
    <s v="profit"/>
    <n v="5570"/>
    <x v="6"/>
    <x v="21"/>
    <n v="12"/>
    <n v="787.8"/>
    <n v="7.0000000000000007E-2"/>
    <n v="7.0000000000000007E-2"/>
    <n v="55.146000000000001"/>
  </r>
  <r>
    <s v="profit"/>
    <n v="5571"/>
    <x v="5"/>
    <x v="5"/>
    <n v="13"/>
    <n v="895.7"/>
    <n v="6.25E-2"/>
    <n v="6.25E-2"/>
    <n v="55.981250000000003"/>
  </r>
  <r>
    <s v="profit"/>
    <n v="5572"/>
    <x v="0"/>
    <x v="39"/>
    <n v="29"/>
    <n v="6577.2"/>
    <n v="6.5000000000000002E-2"/>
    <n v="6.5000000000000002E-2"/>
    <n v="427.51800000000003"/>
  </r>
  <r>
    <s v="profit"/>
    <n v="5573"/>
    <x v="0"/>
    <x v="10"/>
    <n v="13"/>
    <n v="2757.3"/>
    <s v="None"/>
    <n v="0"/>
    <n v="0"/>
  </r>
  <r>
    <s v="profit"/>
    <n v="5574"/>
    <x v="2"/>
    <x v="28"/>
    <n v="20"/>
    <n v="1540"/>
    <s v="None"/>
    <n v="0"/>
    <n v="0"/>
  </r>
  <r>
    <s v="profit"/>
    <n v="5575"/>
    <x v="3"/>
    <x v="38"/>
    <n v="22"/>
    <n v="1654.4"/>
    <n v="0.04"/>
    <n v="0.04"/>
    <n v="66.176000000000002"/>
  </r>
  <r>
    <s v="profit"/>
    <n v="5576"/>
    <x v="0"/>
    <x v="48"/>
    <n v="19"/>
    <n v="4149.6000000000004"/>
    <n v="5.2999999999999999E-2"/>
    <n v="5.2999999999999999E-2"/>
    <n v="219.92880000000002"/>
  </r>
  <r>
    <s v="profit"/>
    <n v="5577"/>
    <x v="2"/>
    <x v="45"/>
    <n v="12"/>
    <n v="915.6"/>
    <n v="2.9000000000000001E-2"/>
    <n v="2.9000000000000001E-2"/>
    <n v="26.552400000000002"/>
  </r>
  <r>
    <s v="profit"/>
    <n v="5578"/>
    <x v="7"/>
    <x v="31"/>
    <n v="35"/>
    <n v="5775"/>
    <n v="5.5E-2"/>
    <n v="5.5E-2"/>
    <n v="317.625"/>
  </r>
  <r>
    <s v="profit"/>
    <n v="5579"/>
    <x v="0"/>
    <x v="1"/>
    <n v="27"/>
    <n v="5386.5"/>
    <n v="0.06"/>
    <n v="0.06"/>
    <n v="323.19"/>
  </r>
  <r>
    <s v="profit"/>
    <n v="5580"/>
    <x v="3"/>
    <x v="41"/>
    <n v="12"/>
    <n v="921.6"/>
    <n v="0.04"/>
    <n v="0.04"/>
    <n v="36.864000000000004"/>
  </r>
  <r>
    <s v="profit"/>
    <n v="5581"/>
    <x v="7"/>
    <x v="22"/>
    <n v="26"/>
    <n v="3861"/>
    <n v="0.04"/>
    <n v="0.04"/>
    <n v="154.44"/>
  </r>
  <r>
    <s v="profit"/>
    <n v="5582"/>
    <x v="7"/>
    <x v="5"/>
    <n v="10"/>
    <n v="1620"/>
    <n v="6.25E-2"/>
    <n v="6.25E-2"/>
    <n v="101.25"/>
  </r>
  <r>
    <s v="profit"/>
    <n v="5583"/>
    <x v="0"/>
    <x v="26"/>
    <n v="18"/>
    <n v="4006.8"/>
    <n v="0.04"/>
    <n v="0.04"/>
    <n v="160.27200000000002"/>
  </r>
  <r>
    <s v="nonprofit"/>
    <n v="5584"/>
    <x v="6"/>
    <x v="2"/>
    <n v="15"/>
    <n v="975"/>
    <n v="7.0000000000000007E-2"/>
    <n v="0"/>
    <n v="0"/>
  </r>
  <r>
    <s v="profit"/>
    <n v="5585"/>
    <x v="7"/>
    <x v="12"/>
    <n v="28"/>
    <n v="3906"/>
    <n v="0.04"/>
    <n v="0.04"/>
    <n v="156.24"/>
  </r>
  <r>
    <s v="profit"/>
    <n v="5586"/>
    <x v="0"/>
    <x v="47"/>
    <n v="16"/>
    <n v="3427.2"/>
    <n v="5.7500000000000002E-2"/>
    <n v="5.7500000000000002E-2"/>
    <n v="197.06399999999999"/>
  </r>
  <r>
    <s v="nonprofit"/>
    <n v="5587"/>
    <x v="0"/>
    <x v="28"/>
    <n v="11"/>
    <n v="2171.4"/>
    <s v="None"/>
    <n v="0"/>
    <n v="0"/>
  </r>
  <r>
    <s v="profit"/>
    <n v="5588"/>
    <x v="5"/>
    <x v="21"/>
    <n v="17"/>
    <n v="1160.25"/>
    <n v="7.0000000000000007E-2"/>
    <n v="7.0000000000000007E-2"/>
    <n v="81.217500000000001"/>
  </r>
  <r>
    <s v="nonprofit"/>
    <n v="5589"/>
    <x v="6"/>
    <x v="50"/>
    <n v="25"/>
    <n v="1495"/>
    <n v="0.06"/>
    <n v="0"/>
    <n v="0"/>
  </r>
  <r>
    <s v="profit"/>
    <n v="5590"/>
    <x v="2"/>
    <x v="35"/>
    <n v="13"/>
    <n v="846.3"/>
    <n v="5.7500000000000002E-2"/>
    <n v="5.7500000000000002E-2"/>
    <n v="48.66225"/>
  </r>
  <r>
    <s v="profit"/>
    <n v="5591"/>
    <x v="3"/>
    <x v="31"/>
    <n v="13"/>
    <n v="1050.4000000000001"/>
    <n v="5.5E-2"/>
    <n v="5.5E-2"/>
    <n v="57.772000000000006"/>
  </r>
  <r>
    <s v="profit"/>
    <n v="5592"/>
    <x v="3"/>
    <x v="39"/>
    <n v="22"/>
    <n v="1619.2"/>
    <n v="6.5000000000000002E-2"/>
    <n v="6.5000000000000002E-2"/>
    <n v="105.248"/>
  </r>
  <r>
    <s v="profit"/>
    <n v="5593"/>
    <x v="7"/>
    <x v="40"/>
    <n v="14"/>
    <n v="2310"/>
    <n v="0.06"/>
    <n v="0.06"/>
    <n v="138.6"/>
  </r>
  <r>
    <s v="profit"/>
    <n v="5594"/>
    <x v="1"/>
    <x v="20"/>
    <n v="22"/>
    <n v="970.2"/>
    <n v="0.06"/>
    <n v="0.06"/>
    <n v="58.212000000000003"/>
  </r>
  <r>
    <s v="profit"/>
    <n v="5595"/>
    <x v="7"/>
    <x v="43"/>
    <n v="20"/>
    <n v="2790"/>
    <n v="6.5000000000000002E-2"/>
    <n v="6.5000000000000002E-2"/>
    <n v="181.35"/>
  </r>
  <r>
    <s v="profit"/>
    <n v="5596"/>
    <x v="4"/>
    <x v="21"/>
    <n v="12"/>
    <n v="171"/>
    <n v="7.0000000000000007E-2"/>
    <n v="7.0000000000000007E-2"/>
    <n v="11.97"/>
  </r>
  <r>
    <s v="profit"/>
    <n v="5597"/>
    <x v="2"/>
    <x v="7"/>
    <n v="30"/>
    <n v="2226"/>
    <n v="4.2250000000000003E-2"/>
    <n v="4.2250000000000003E-2"/>
    <n v="94.048500000000004"/>
  </r>
  <r>
    <s v="profit"/>
    <n v="5598"/>
    <x v="7"/>
    <x v="18"/>
    <n v="11"/>
    <n v="1534.5"/>
    <n v="0.06"/>
    <n v="0.06"/>
    <n v="92.07"/>
  </r>
  <r>
    <s v="profit"/>
    <n v="5599"/>
    <x v="7"/>
    <x v="35"/>
    <n v="32"/>
    <n v="5184"/>
    <n v="5.7500000000000002E-2"/>
    <n v="5.7500000000000002E-2"/>
    <n v="298.08000000000004"/>
  </r>
  <r>
    <s v="profit"/>
    <n v="5600"/>
    <x v="6"/>
    <x v="43"/>
    <n v="34"/>
    <n v="2342.6"/>
    <n v="6.5000000000000002E-2"/>
    <n v="6.5000000000000002E-2"/>
    <n v="152.26900000000001"/>
  </r>
  <r>
    <s v="profit"/>
    <n v="5601"/>
    <x v="5"/>
    <x v="26"/>
    <n v="35"/>
    <n v="2093"/>
    <n v="0.04"/>
    <n v="0.04"/>
    <n v="83.72"/>
  </r>
  <r>
    <s v="profit"/>
    <n v="5602"/>
    <x v="6"/>
    <x v="44"/>
    <n v="27"/>
    <n v="1702.35"/>
    <n v="4.7500000000000001E-2"/>
    <n v="4.7500000000000001E-2"/>
    <n v="80.861625000000004"/>
  </r>
  <r>
    <s v="profit"/>
    <n v="5603"/>
    <x v="6"/>
    <x v="47"/>
    <n v="24"/>
    <n v="1653.6"/>
    <n v="5.7500000000000002E-2"/>
    <n v="5.7500000000000002E-2"/>
    <n v="95.081999999999994"/>
  </r>
  <r>
    <s v="nonprofit"/>
    <n v="5604"/>
    <x v="7"/>
    <x v="43"/>
    <n v="25"/>
    <n v="3600"/>
    <n v="6.5000000000000002E-2"/>
    <n v="0"/>
    <n v="0"/>
  </r>
  <r>
    <s v="profit"/>
    <n v="5605"/>
    <x v="7"/>
    <x v="17"/>
    <n v="20"/>
    <n v="2910"/>
    <n v="7.0000000000000007E-2"/>
    <n v="7.0000000000000007E-2"/>
    <n v="203.70000000000002"/>
  </r>
  <r>
    <s v="profit"/>
    <n v="5606"/>
    <x v="5"/>
    <x v="7"/>
    <n v="21"/>
    <n v="1255.8"/>
    <n v="4.2250000000000003E-2"/>
    <n v="4.2250000000000003E-2"/>
    <n v="53.057549999999999"/>
  </r>
  <r>
    <s v="profit"/>
    <n v="5607"/>
    <x v="6"/>
    <x v="19"/>
    <n v="15"/>
    <n v="936"/>
    <n v="5.5E-2"/>
    <n v="5.5E-2"/>
    <n v="51.48"/>
  </r>
  <r>
    <s v="profit"/>
    <n v="5608"/>
    <x v="5"/>
    <x v="37"/>
    <n v="21"/>
    <n v="1446.9"/>
    <n v="7.0000000000000007E-2"/>
    <n v="7.0000000000000007E-2"/>
    <n v="101.28300000000002"/>
  </r>
  <r>
    <s v="profit"/>
    <n v="5609"/>
    <x v="3"/>
    <x v="10"/>
    <n v="11"/>
    <n v="836"/>
    <s v="None"/>
    <n v="0"/>
    <n v="0"/>
  </r>
  <r>
    <s v="profit"/>
    <n v="5610"/>
    <x v="6"/>
    <x v="38"/>
    <n v="20"/>
    <n v="1391"/>
    <n v="0.04"/>
    <n v="0.04"/>
    <n v="55.64"/>
  </r>
  <r>
    <s v="profit"/>
    <n v="5611"/>
    <x v="2"/>
    <x v="0"/>
    <n v="22"/>
    <n v="1524.6"/>
    <n v="6.25E-2"/>
    <n v="6.25E-2"/>
    <n v="95.287499999999994"/>
  </r>
  <r>
    <s v="profit"/>
    <n v="5612"/>
    <x v="3"/>
    <x v="19"/>
    <n v="26"/>
    <n v="1976"/>
    <n v="5.5E-2"/>
    <n v="5.5E-2"/>
    <n v="108.68"/>
  </r>
  <r>
    <s v="profit"/>
    <n v="5613"/>
    <x v="6"/>
    <x v="0"/>
    <n v="22"/>
    <n v="1372.8"/>
    <n v="6.25E-2"/>
    <n v="6.25E-2"/>
    <n v="85.8"/>
  </r>
  <r>
    <s v="profit"/>
    <n v="5614"/>
    <x v="1"/>
    <x v="20"/>
    <n v="10"/>
    <n v="445.5"/>
    <n v="0.06"/>
    <n v="0.06"/>
    <n v="26.73"/>
  </r>
  <r>
    <s v="profit"/>
    <n v="5615"/>
    <x v="3"/>
    <x v="37"/>
    <n v="20"/>
    <n v="1632"/>
    <n v="7.0000000000000007E-2"/>
    <n v="7.0000000000000007E-2"/>
    <n v="114.24000000000001"/>
  </r>
  <r>
    <s v="profit"/>
    <n v="5616"/>
    <x v="0"/>
    <x v="14"/>
    <n v="27"/>
    <n v="5670"/>
    <n v="0.06"/>
    <n v="0.06"/>
    <n v="340.2"/>
  </r>
  <r>
    <s v="profit"/>
    <n v="5617"/>
    <x v="6"/>
    <x v="12"/>
    <n v="21"/>
    <n v="1419.6"/>
    <n v="0.04"/>
    <n v="0.04"/>
    <n v="56.783999999999999"/>
  </r>
  <r>
    <s v="profit"/>
    <n v="5618"/>
    <x v="7"/>
    <x v="41"/>
    <n v="16"/>
    <n v="2184"/>
    <n v="0.04"/>
    <n v="0.04"/>
    <n v="87.36"/>
  </r>
  <r>
    <s v="nonprofit"/>
    <n v="5619"/>
    <x v="6"/>
    <x v="45"/>
    <n v="18"/>
    <n v="1170"/>
    <n v="2.9000000000000001E-2"/>
    <n v="0"/>
    <n v="0"/>
  </r>
  <r>
    <s v="profit"/>
    <n v="5620"/>
    <x v="4"/>
    <x v="10"/>
    <n v="34"/>
    <n v="479.4"/>
    <s v="None"/>
    <n v="0"/>
    <n v="0"/>
  </r>
  <r>
    <s v="profit"/>
    <n v="5621"/>
    <x v="6"/>
    <x v="10"/>
    <n v="23"/>
    <n v="1420.25"/>
    <s v="None"/>
    <n v="0"/>
    <n v="0"/>
  </r>
  <r>
    <s v="profit"/>
    <n v="5622"/>
    <x v="0"/>
    <x v="27"/>
    <n v="25"/>
    <n v="4725"/>
    <n v="0.04"/>
    <n v="0.04"/>
    <n v="189"/>
  </r>
  <r>
    <s v="profit"/>
    <n v="5623"/>
    <x v="7"/>
    <x v="37"/>
    <n v="29"/>
    <n v="4002"/>
    <n v="7.0000000000000007E-2"/>
    <n v="7.0000000000000007E-2"/>
    <n v="280.14000000000004"/>
  </r>
  <r>
    <s v="profit"/>
    <n v="5624"/>
    <x v="4"/>
    <x v="25"/>
    <n v="29"/>
    <n v="426.3"/>
    <n v="7.4999999999999997E-2"/>
    <n v="7.4999999999999997E-2"/>
    <n v="31.9725"/>
  </r>
  <r>
    <s v="profit"/>
    <n v="5625"/>
    <x v="6"/>
    <x v="4"/>
    <n v="31"/>
    <n v="1974.7"/>
    <n v="6.8750000000000006E-2"/>
    <n v="6.8750000000000006E-2"/>
    <n v="135.760625"/>
  </r>
  <r>
    <s v="profit"/>
    <n v="5626"/>
    <x v="3"/>
    <x v="4"/>
    <n v="29"/>
    <n v="2273.6"/>
    <n v="6.8750000000000006E-2"/>
    <n v="6.8750000000000006E-2"/>
    <n v="156.31"/>
  </r>
  <r>
    <s v="profit"/>
    <n v="5627"/>
    <x v="1"/>
    <x v="5"/>
    <n v="14"/>
    <n v="592.20000000000005"/>
    <n v="6.25E-2"/>
    <n v="6.25E-2"/>
    <n v="37.012500000000003"/>
  </r>
  <r>
    <s v="profit"/>
    <n v="5628"/>
    <x v="0"/>
    <x v="27"/>
    <n v="16"/>
    <n v="3292.8"/>
    <n v="0.04"/>
    <n v="0.04"/>
    <n v="131.71200000000002"/>
  </r>
  <r>
    <s v="profit"/>
    <n v="5629"/>
    <x v="7"/>
    <x v="34"/>
    <n v="14"/>
    <n v="2310"/>
    <n v="5.1249999999999997E-2"/>
    <n v="5.1249999999999997E-2"/>
    <n v="118.38749999999999"/>
  </r>
  <r>
    <s v="profit"/>
    <n v="5630"/>
    <x v="7"/>
    <x v="42"/>
    <n v="29"/>
    <n v="4045.5"/>
    <n v="0.04"/>
    <n v="0.04"/>
    <n v="161.82"/>
  </r>
  <r>
    <s v="profit"/>
    <n v="5631"/>
    <x v="7"/>
    <x v="36"/>
    <n v="17"/>
    <n v="2652"/>
    <s v="None"/>
    <n v="0"/>
    <n v="0"/>
  </r>
  <r>
    <s v="profit"/>
    <n v="5632"/>
    <x v="4"/>
    <x v="28"/>
    <n v="12"/>
    <n v="172.8"/>
    <s v="None"/>
    <n v="0"/>
    <n v="0"/>
  </r>
  <r>
    <s v="nonprofit"/>
    <n v="5633"/>
    <x v="1"/>
    <x v="6"/>
    <n v="35"/>
    <n v="1480.5"/>
    <n v="7.0000000000000007E-2"/>
    <n v="0"/>
    <n v="0"/>
  </r>
  <r>
    <s v="profit"/>
    <n v="5634"/>
    <x v="1"/>
    <x v="35"/>
    <n v="21"/>
    <n v="945"/>
    <n v="5.7500000000000002E-2"/>
    <n v="5.7500000000000002E-2"/>
    <n v="54.337500000000006"/>
  </r>
  <r>
    <s v="profit"/>
    <n v="5635"/>
    <x v="1"/>
    <x v="10"/>
    <n v="30"/>
    <n v="1215"/>
    <s v="None"/>
    <n v="0"/>
    <n v="0"/>
  </r>
  <r>
    <s v="profit"/>
    <n v="5636"/>
    <x v="0"/>
    <x v="17"/>
    <n v="17"/>
    <n v="3927"/>
    <n v="7.0000000000000007E-2"/>
    <n v="7.0000000000000007E-2"/>
    <n v="274.89000000000004"/>
  </r>
  <r>
    <s v="profit"/>
    <n v="5637"/>
    <x v="2"/>
    <x v="0"/>
    <n v="20"/>
    <n v="1428"/>
    <n v="6.25E-2"/>
    <n v="6.25E-2"/>
    <n v="89.25"/>
  </r>
  <r>
    <s v="profit"/>
    <n v="5638"/>
    <x v="6"/>
    <x v="4"/>
    <n v="11"/>
    <n v="707.85"/>
    <n v="6.8750000000000006E-2"/>
    <n v="6.8750000000000006E-2"/>
    <n v="48.664687500000007"/>
  </r>
  <r>
    <s v="profit"/>
    <n v="5639"/>
    <x v="3"/>
    <x v="14"/>
    <n v="15"/>
    <n v="1284"/>
    <n v="0.06"/>
    <n v="0.06"/>
    <n v="77.039999999999992"/>
  </r>
  <r>
    <s v="nonprofit"/>
    <n v="5640"/>
    <x v="2"/>
    <x v="29"/>
    <n v="17"/>
    <n v="1071"/>
    <n v="6.8500000000000005E-2"/>
    <n v="0"/>
    <n v="0"/>
  </r>
  <r>
    <s v="nonprofit"/>
    <n v="5641"/>
    <x v="7"/>
    <x v="43"/>
    <n v="35"/>
    <n v="5722.5"/>
    <n v="6.5000000000000002E-2"/>
    <n v="0"/>
    <n v="0"/>
  </r>
  <r>
    <s v="profit"/>
    <n v="5642"/>
    <x v="4"/>
    <x v="25"/>
    <n v="33"/>
    <n v="480.15"/>
    <n v="7.4999999999999997E-2"/>
    <n v="7.4999999999999997E-2"/>
    <n v="36.011249999999997"/>
  </r>
  <r>
    <s v="profit"/>
    <n v="5643"/>
    <x v="7"/>
    <x v="12"/>
    <n v="22"/>
    <n v="3168"/>
    <n v="0.04"/>
    <n v="0.04"/>
    <n v="126.72"/>
  </r>
  <r>
    <s v="profit"/>
    <n v="5644"/>
    <x v="7"/>
    <x v="48"/>
    <n v="27"/>
    <n v="4131"/>
    <n v="5.2999999999999999E-2"/>
    <n v="5.2999999999999999E-2"/>
    <n v="218.94299999999998"/>
  </r>
  <r>
    <s v="profit"/>
    <n v="5645"/>
    <x v="1"/>
    <x v="39"/>
    <n v="25"/>
    <n v="1091.25"/>
    <n v="6.5000000000000002E-2"/>
    <n v="6.5000000000000002E-2"/>
    <n v="70.931250000000006"/>
  </r>
  <r>
    <s v="profit"/>
    <n v="5646"/>
    <x v="7"/>
    <x v="27"/>
    <n v="22"/>
    <n v="3432"/>
    <n v="0.04"/>
    <n v="0.04"/>
    <n v="137.28"/>
  </r>
  <r>
    <s v="profit"/>
    <n v="5647"/>
    <x v="6"/>
    <x v="12"/>
    <n v="30"/>
    <n v="1930.5"/>
    <n v="0.04"/>
    <n v="0.04"/>
    <n v="77.22"/>
  </r>
  <r>
    <s v="profit"/>
    <n v="5648"/>
    <x v="6"/>
    <x v="33"/>
    <n v="12"/>
    <n v="764.4"/>
    <n v="0.05"/>
    <n v="0.05"/>
    <n v="38.22"/>
  </r>
  <r>
    <s v="profit"/>
    <n v="5649"/>
    <x v="4"/>
    <x v="2"/>
    <n v="13"/>
    <n v="175.5"/>
    <n v="7.0000000000000007E-2"/>
    <n v="7.0000000000000007E-2"/>
    <n v="12.285000000000002"/>
  </r>
  <r>
    <s v="profit"/>
    <n v="5650"/>
    <x v="6"/>
    <x v="33"/>
    <n v="25"/>
    <n v="1690"/>
    <n v="0.05"/>
    <n v="0.05"/>
    <n v="84.5"/>
  </r>
  <r>
    <s v="profit"/>
    <n v="5651"/>
    <x v="5"/>
    <x v="10"/>
    <n v="18"/>
    <n v="1193.4000000000001"/>
    <s v="None"/>
    <n v="0"/>
    <n v="0"/>
  </r>
  <r>
    <s v="profit"/>
    <n v="5652"/>
    <x v="5"/>
    <x v="6"/>
    <n v="11"/>
    <n v="765.05"/>
    <n v="7.0000000000000007E-2"/>
    <n v="7.0000000000000007E-2"/>
    <n v="53.5535"/>
  </r>
  <r>
    <s v="profit"/>
    <n v="5653"/>
    <x v="0"/>
    <x v="15"/>
    <n v="10"/>
    <n v="2310"/>
    <n v="0.06"/>
    <n v="0.06"/>
    <n v="138.6"/>
  </r>
  <r>
    <s v="profit"/>
    <n v="5654"/>
    <x v="6"/>
    <x v="30"/>
    <n v="20"/>
    <n v="1222"/>
    <n v="6.3500000000000001E-2"/>
    <n v="6.3500000000000001E-2"/>
    <n v="77.596999999999994"/>
  </r>
  <r>
    <s v="profit"/>
    <n v="5655"/>
    <x v="4"/>
    <x v="8"/>
    <n v="23"/>
    <n v="327.75"/>
    <n v="5.6000000000000001E-2"/>
    <n v="5.6000000000000001E-2"/>
    <n v="18.353999999999999"/>
  </r>
  <r>
    <s v="profit"/>
    <n v="5656"/>
    <x v="6"/>
    <x v="26"/>
    <n v="14"/>
    <n v="882.7"/>
    <n v="0.04"/>
    <n v="0.04"/>
    <n v="35.308"/>
  </r>
  <r>
    <s v="profit"/>
    <n v="5657"/>
    <x v="0"/>
    <x v="28"/>
    <n v="21"/>
    <n v="4454.1000000000004"/>
    <s v="None"/>
    <n v="0"/>
    <n v="0"/>
  </r>
  <r>
    <s v="profit"/>
    <n v="5658"/>
    <x v="6"/>
    <x v="27"/>
    <n v="14"/>
    <n v="1001"/>
    <n v="0.04"/>
    <n v="0.04"/>
    <n v="40.04"/>
  </r>
  <r>
    <s v="profit"/>
    <n v="5659"/>
    <x v="4"/>
    <x v="34"/>
    <n v="19"/>
    <n v="285"/>
    <n v="5.1249999999999997E-2"/>
    <n v="5.1249999999999997E-2"/>
    <n v="14.606249999999999"/>
  </r>
  <r>
    <s v="profit"/>
    <n v="5660"/>
    <x v="7"/>
    <x v="33"/>
    <n v="23"/>
    <n v="3105"/>
    <n v="0.05"/>
    <n v="0.05"/>
    <n v="155.25"/>
  </r>
  <r>
    <s v="profit"/>
    <n v="5661"/>
    <x v="6"/>
    <x v="33"/>
    <n v="19"/>
    <n v="1346.15"/>
    <n v="0.05"/>
    <n v="0.05"/>
    <n v="67.307500000000005"/>
  </r>
  <r>
    <s v="profit"/>
    <n v="5662"/>
    <x v="4"/>
    <x v="17"/>
    <n v="22"/>
    <n v="306.89999999999998"/>
    <n v="7.0000000000000007E-2"/>
    <n v="7.0000000000000007E-2"/>
    <n v="21.483000000000001"/>
  </r>
  <r>
    <s v="profit"/>
    <n v="5663"/>
    <x v="2"/>
    <x v="33"/>
    <n v="20"/>
    <n v="1400"/>
    <n v="0.05"/>
    <n v="0.05"/>
    <n v="70"/>
  </r>
  <r>
    <s v="profit"/>
    <n v="5664"/>
    <x v="4"/>
    <x v="45"/>
    <n v="20"/>
    <n v="297"/>
    <n v="2.9000000000000001E-2"/>
    <n v="2.9000000000000001E-2"/>
    <n v="8.6130000000000013"/>
  </r>
  <r>
    <s v="profit"/>
    <n v="5665"/>
    <x v="3"/>
    <x v="20"/>
    <n v="14"/>
    <n v="1019.2"/>
    <n v="0.06"/>
    <n v="0.06"/>
    <n v="61.152000000000001"/>
  </r>
  <r>
    <s v="profit"/>
    <n v="5666"/>
    <x v="4"/>
    <x v="2"/>
    <n v="25"/>
    <n v="382.5"/>
    <n v="7.0000000000000007E-2"/>
    <n v="7.0000000000000007E-2"/>
    <n v="26.775000000000002"/>
  </r>
  <r>
    <s v="nonprofit"/>
    <n v="5667"/>
    <x v="7"/>
    <x v="19"/>
    <n v="19"/>
    <n v="2964"/>
    <n v="5.5E-2"/>
    <n v="0"/>
    <n v="0"/>
  </r>
  <r>
    <s v="nonprofit"/>
    <n v="5668"/>
    <x v="1"/>
    <x v="3"/>
    <n v="22"/>
    <n v="1089"/>
    <n v="6.1499999999999999E-2"/>
    <n v="0"/>
    <n v="0"/>
  </r>
  <r>
    <s v="profit"/>
    <n v="5669"/>
    <x v="6"/>
    <x v="45"/>
    <n v="26"/>
    <n v="1521"/>
    <n v="2.9000000000000001E-2"/>
    <n v="2.9000000000000001E-2"/>
    <n v="44.109000000000002"/>
  </r>
  <r>
    <s v="profit"/>
    <n v="5670"/>
    <x v="1"/>
    <x v="3"/>
    <n v="25"/>
    <n v="1125"/>
    <n v="6.1499999999999999E-2"/>
    <n v="6.1499999999999999E-2"/>
    <n v="69.1875"/>
  </r>
  <r>
    <s v="nonprofit"/>
    <n v="5671"/>
    <x v="1"/>
    <x v="1"/>
    <n v="12"/>
    <n v="540"/>
    <n v="0.06"/>
    <n v="0"/>
    <n v="0"/>
  </r>
  <r>
    <s v="profit"/>
    <n v="5672"/>
    <x v="1"/>
    <x v="36"/>
    <n v="31"/>
    <n v="1492.65"/>
    <s v="None"/>
    <n v="0"/>
    <n v="0"/>
  </r>
  <r>
    <s v="profit"/>
    <n v="5673"/>
    <x v="2"/>
    <x v="5"/>
    <n v="32"/>
    <n v="2038.4"/>
    <n v="6.25E-2"/>
    <n v="6.25E-2"/>
    <n v="127.4"/>
  </r>
  <r>
    <s v="nonprofit"/>
    <n v="5674"/>
    <x v="4"/>
    <x v="9"/>
    <n v="14"/>
    <n v="201.6"/>
    <n v="0.06"/>
    <n v="0"/>
    <n v="0"/>
  </r>
  <r>
    <s v="profit"/>
    <n v="5675"/>
    <x v="1"/>
    <x v="10"/>
    <n v="18"/>
    <n v="850.5"/>
    <s v="None"/>
    <n v="0"/>
    <n v="0"/>
  </r>
  <r>
    <s v="profit"/>
    <n v="5676"/>
    <x v="4"/>
    <x v="5"/>
    <n v="25"/>
    <n v="356.25"/>
    <n v="6.25E-2"/>
    <n v="6.25E-2"/>
    <n v="22.265625"/>
  </r>
  <r>
    <s v="profit"/>
    <n v="5677"/>
    <x v="1"/>
    <x v="41"/>
    <n v="24"/>
    <n v="1177.2"/>
    <n v="0.04"/>
    <n v="0.04"/>
    <n v="47.088000000000001"/>
  </r>
  <r>
    <s v="profit"/>
    <n v="5678"/>
    <x v="5"/>
    <x v="6"/>
    <n v="13"/>
    <n v="760.5"/>
    <n v="7.0000000000000007E-2"/>
    <n v="7.0000000000000007E-2"/>
    <n v="53.235000000000007"/>
  </r>
  <r>
    <s v="profit"/>
    <n v="5679"/>
    <x v="4"/>
    <x v="1"/>
    <n v="32"/>
    <n v="451.2"/>
    <n v="0.06"/>
    <n v="0.06"/>
    <n v="27.071999999999999"/>
  </r>
  <r>
    <s v="profit"/>
    <n v="5680"/>
    <x v="3"/>
    <x v="35"/>
    <n v="33"/>
    <n v="2534.4"/>
    <n v="5.7500000000000002E-2"/>
    <n v="5.7500000000000002E-2"/>
    <n v="145.72800000000001"/>
  </r>
  <r>
    <s v="profit"/>
    <n v="5681"/>
    <x v="7"/>
    <x v="30"/>
    <n v="21"/>
    <n v="2866.5"/>
    <n v="6.3500000000000001E-2"/>
    <n v="6.3500000000000001E-2"/>
    <n v="182.02275"/>
  </r>
  <r>
    <s v="profit"/>
    <n v="5682"/>
    <x v="2"/>
    <x v="2"/>
    <n v="11"/>
    <n v="831.6"/>
    <n v="7.0000000000000007E-2"/>
    <n v="7.0000000000000007E-2"/>
    <n v="58.21200000000001"/>
  </r>
  <r>
    <s v="profit"/>
    <n v="5683"/>
    <x v="4"/>
    <x v="36"/>
    <n v="33"/>
    <n v="499.95"/>
    <s v="None"/>
    <n v="0"/>
    <n v="0"/>
  </r>
  <r>
    <s v="profit"/>
    <n v="5684"/>
    <x v="4"/>
    <x v="16"/>
    <n v="32"/>
    <n v="432"/>
    <s v="None"/>
    <n v="0"/>
    <n v="0"/>
  </r>
  <r>
    <s v="profit"/>
    <n v="5685"/>
    <x v="6"/>
    <x v="41"/>
    <n v="21"/>
    <n v="1474.2"/>
    <n v="0.04"/>
    <n v="0.04"/>
    <n v="58.968000000000004"/>
  </r>
  <r>
    <s v="profit"/>
    <n v="5686"/>
    <x v="2"/>
    <x v="49"/>
    <n v="15"/>
    <n v="1113"/>
    <s v="None"/>
    <n v="0"/>
    <n v="0"/>
  </r>
  <r>
    <s v="profit"/>
    <n v="5687"/>
    <x v="1"/>
    <x v="5"/>
    <n v="15"/>
    <n v="675"/>
    <n v="6.25E-2"/>
    <n v="6.25E-2"/>
    <n v="42.1875"/>
  </r>
  <r>
    <s v="profit"/>
    <n v="5688"/>
    <x v="7"/>
    <x v="47"/>
    <n v="29"/>
    <n v="4002"/>
    <n v="5.7500000000000002E-2"/>
    <n v="5.7500000000000002E-2"/>
    <n v="230.11500000000001"/>
  </r>
  <r>
    <s v="profit"/>
    <n v="5689"/>
    <x v="0"/>
    <x v="50"/>
    <n v="21"/>
    <n v="4674.6000000000004"/>
    <n v="0.06"/>
    <n v="0.06"/>
    <n v="280.476"/>
  </r>
  <r>
    <s v="profit"/>
    <n v="5690"/>
    <x v="7"/>
    <x v="6"/>
    <n v="30"/>
    <n v="4815"/>
    <n v="7.0000000000000007E-2"/>
    <n v="7.0000000000000007E-2"/>
    <n v="337.05"/>
  </r>
  <r>
    <s v="profit"/>
    <n v="5691"/>
    <x v="7"/>
    <x v="15"/>
    <n v="10"/>
    <n v="1635"/>
    <n v="0.06"/>
    <n v="0.06"/>
    <n v="98.1"/>
  </r>
  <r>
    <s v="profit"/>
    <n v="5692"/>
    <x v="7"/>
    <x v="27"/>
    <n v="32"/>
    <n v="4848"/>
    <n v="0.04"/>
    <n v="0.04"/>
    <n v="193.92000000000002"/>
  </r>
  <r>
    <s v="profit"/>
    <n v="5693"/>
    <x v="7"/>
    <x v="50"/>
    <n v="34"/>
    <n v="4590"/>
    <n v="0.06"/>
    <n v="0.06"/>
    <n v="275.39999999999998"/>
  </r>
  <r>
    <s v="profit"/>
    <n v="5694"/>
    <x v="4"/>
    <x v="3"/>
    <n v="29"/>
    <n v="435"/>
    <n v="6.1499999999999999E-2"/>
    <n v="6.1499999999999999E-2"/>
    <n v="26.752500000000001"/>
  </r>
  <r>
    <s v="profit"/>
    <n v="5695"/>
    <x v="0"/>
    <x v="41"/>
    <n v="35"/>
    <n v="6909"/>
    <n v="0.04"/>
    <n v="0.04"/>
    <n v="276.36"/>
  </r>
  <r>
    <s v="profit"/>
    <n v="5696"/>
    <x v="4"/>
    <x v="15"/>
    <n v="29"/>
    <n v="430.65"/>
    <n v="0.06"/>
    <n v="0.06"/>
    <n v="25.838999999999999"/>
  </r>
  <r>
    <s v="profit"/>
    <n v="5697"/>
    <x v="7"/>
    <x v="4"/>
    <n v="23"/>
    <n v="3726"/>
    <n v="6.8750000000000006E-2"/>
    <n v="6.8750000000000006E-2"/>
    <n v="256.16250000000002"/>
  </r>
  <r>
    <s v="profit"/>
    <n v="5698"/>
    <x v="4"/>
    <x v="11"/>
    <n v="15"/>
    <n v="211.5"/>
    <n v="5.9499999999999997E-2"/>
    <n v="5.9499999999999997E-2"/>
    <n v="12.584249999999999"/>
  </r>
  <r>
    <s v="profit"/>
    <n v="5699"/>
    <x v="7"/>
    <x v="48"/>
    <n v="26"/>
    <n v="3822"/>
    <n v="5.2999999999999999E-2"/>
    <n v="5.2999999999999999E-2"/>
    <n v="202.566"/>
  </r>
  <r>
    <s v="profit"/>
    <n v="5700"/>
    <x v="7"/>
    <x v="10"/>
    <n v="22"/>
    <n v="3267"/>
    <s v="None"/>
    <n v="0"/>
    <n v="0"/>
  </r>
  <r>
    <s v="profit"/>
    <n v="5701"/>
    <x v="6"/>
    <x v="27"/>
    <n v="33"/>
    <n v="2273.6999999999998"/>
    <n v="0.04"/>
    <n v="0.04"/>
    <n v="90.947999999999993"/>
  </r>
  <r>
    <s v="profit"/>
    <n v="5702"/>
    <x v="5"/>
    <x v="43"/>
    <n v="18"/>
    <n v="1146.5999999999999"/>
    <n v="6.5000000000000002E-2"/>
    <n v="6.5000000000000002E-2"/>
    <n v="74.528999999999996"/>
  </r>
  <r>
    <s v="profit"/>
    <n v="5703"/>
    <x v="7"/>
    <x v="24"/>
    <n v="29"/>
    <n v="4306.5"/>
    <n v="0.06"/>
    <n v="0.06"/>
    <n v="258.39"/>
  </r>
  <r>
    <s v="profit"/>
    <n v="5704"/>
    <x v="6"/>
    <x v="17"/>
    <n v="34"/>
    <n v="2232.1"/>
    <n v="7.0000000000000007E-2"/>
    <n v="7.0000000000000007E-2"/>
    <n v="156.24700000000001"/>
  </r>
  <r>
    <s v="profit"/>
    <n v="5705"/>
    <x v="0"/>
    <x v="14"/>
    <n v="20"/>
    <n v="4452"/>
    <n v="0.06"/>
    <n v="0.06"/>
    <n v="267.12"/>
  </r>
  <r>
    <s v="profit"/>
    <n v="5706"/>
    <x v="1"/>
    <x v="25"/>
    <n v="34"/>
    <n v="1422.9"/>
    <n v="7.4999999999999997E-2"/>
    <n v="7.4999999999999997E-2"/>
    <n v="106.7175"/>
  </r>
  <r>
    <s v="profit"/>
    <n v="5707"/>
    <x v="0"/>
    <x v="17"/>
    <n v="22"/>
    <n v="4897.2"/>
    <n v="7.0000000000000007E-2"/>
    <n v="7.0000000000000007E-2"/>
    <n v="342.80400000000003"/>
  </r>
  <r>
    <s v="profit"/>
    <n v="5708"/>
    <x v="7"/>
    <x v="26"/>
    <n v="12"/>
    <n v="1800"/>
    <n v="0.04"/>
    <n v="0.04"/>
    <n v="72"/>
  </r>
  <r>
    <s v="profit"/>
    <n v="5709"/>
    <x v="1"/>
    <x v="22"/>
    <n v="21"/>
    <n v="1001.7"/>
    <n v="0.04"/>
    <n v="0.04"/>
    <n v="40.068000000000005"/>
  </r>
  <r>
    <s v="profit"/>
    <n v="5710"/>
    <x v="5"/>
    <x v="49"/>
    <n v="12"/>
    <n v="842.4"/>
    <s v="None"/>
    <n v="0"/>
    <n v="0"/>
  </r>
  <r>
    <s v="profit"/>
    <n v="5711"/>
    <x v="0"/>
    <x v="17"/>
    <n v="14"/>
    <n v="2940"/>
    <n v="7.0000000000000007E-2"/>
    <n v="7.0000000000000007E-2"/>
    <n v="205.8"/>
  </r>
  <r>
    <s v="profit"/>
    <n v="5712"/>
    <x v="1"/>
    <x v="2"/>
    <n v="30"/>
    <n v="1350"/>
    <n v="7.0000000000000007E-2"/>
    <n v="7.0000000000000007E-2"/>
    <n v="94.500000000000014"/>
  </r>
  <r>
    <s v="nonprofit"/>
    <n v="5713"/>
    <x v="6"/>
    <x v="23"/>
    <n v="32"/>
    <n v="2121.6"/>
    <n v="0.05"/>
    <n v="0"/>
    <n v="0"/>
  </r>
  <r>
    <s v="profit"/>
    <n v="5714"/>
    <x v="4"/>
    <x v="31"/>
    <n v="21"/>
    <n v="305.55"/>
    <n v="5.5E-2"/>
    <n v="5.5E-2"/>
    <n v="16.805250000000001"/>
  </r>
  <r>
    <s v="profit"/>
    <n v="5715"/>
    <x v="3"/>
    <x v="25"/>
    <n v="35"/>
    <n v="2940"/>
    <n v="7.4999999999999997E-2"/>
    <n v="7.4999999999999997E-2"/>
    <n v="220.5"/>
  </r>
  <r>
    <s v="profit"/>
    <n v="5716"/>
    <x v="3"/>
    <x v="11"/>
    <n v="30"/>
    <n v="2280"/>
    <n v="5.9499999999999997E-2"/>
    <n v="5.9499999999999997E-2"/>
    <n v="135.66"/>
  </r>
  <r>
    <s v="profit"/>
    <n v="5717"/>
    <x v="4"/>
    <x v="24"/>
    <n v="22"/>
    <n v="300.3"/>
    <n v="0.06"/>
    <n v="0.06"/>
    <n v="18.018000000000001"/>
  </r>
  <r>
    <s v="profit"/>
    <n v="5718"/>
    <x v="6"/>
    <x v="20"/>
    <n v="24"/>
    <n v="1513.2"/>
    <n v="0.06"/>
    <n v="0.06"/>
    <n v="90.792000000000002"/>
  </r>
  <r>
    <s v="profit"/>
    <n v="5719"/>
    <x v="1"/>
    <x v="6"/>
    <n v="11"/>
    <n v="495"/>
    <n v="7.0000000000000007E-2"/>
    <n v="7.0000000000000007E-2"/>
    <n v="34.650000000000006"/>
  </r>
  <r>
    <s v="nonprofit"/>
    <n v="5720"/>
    <x v="2"/>
    <x v="34"/>
    <n v="28"/>
    <n v="1862"/>
    <n v="5.1249999999999997E-2"/>
    <n v="0"/>
    <n v="0"/>
  </r>
  <r>
    <s v="profit"/>
    <n v="5721"/>
    <x v="7"/>
    <x v="4"/>
    <n v="20"/>
    <n v="2970"/>
    <n v="6.8750000000000006E-2"/>
    <n v="6.8750000000000006E-2"/>
    <n v="204.18750000000003"/>
  </r>
  <r>
    <s v="profit"/>
    <n v="5722"/>
    <x v="3"/>
    <x v="43"/>
    <n v="26"/>
    <n v="2204.8000000000002"/>
    <n v="6.5000000000000002E-2"/>
    <n v="6.5000000000000002E-2"/>
    <n v="143.31200000000001"/>
  </r>
  <r>
    <s v="profit"/>
    <n v="5723"/>
    <x v="3"/>
    <x v="1"/>
    <n v="14"/>
    <n v="1075.2"/>
    <n v="0.06"/>
    <n v="0.06"/>
    <n v="64.512"/>
  </r>
  <r>
    <s v="profit"/>
    <n v="5724"/>
    <x v="2"/>
    <x v="29"/>
    <n v="24"/>
    <n v="1663.2"/>
    <n v="6.8500000000000005E-2"/>
    <n v="6.8500000000000005E-2"/>
    <n v="113.92920000000001"/>
  </r>
  <r>
    <s v="profit"/>
    <n v="5725"/>
    <x v="4"/>
    <x v="46"/>
    <n v="35"/>
    <n v="483"/>
    <n v="0.06"/>
    <n v="0.06"/>
    <n v="28.98"/>
  </r>
  <r>
    <s v="profit"/>
    <n v="5726"/>
    <x v="0"/>
    <x v="36"/>
    <n v="27"/>
    <n v="6180.3"/>
    <s v="None"/>
    <n v="0"/>
    <n v="0"/>
  </r>
  <r>
    <s v="profit"/>
    <n v="5727"/>
    <x v="7"/>
    <x v="31"/>
    <n v="25"/>
    <n v="3562.5"/>
    <n v="5.5E-2"/>
    <n v="5.5E-2"/>
    <n v="195.9375"/>
  </r>
  <r>
    <s v="profit"/>
    <n v="5728"/>
    <x v="2"/>
    <x v="31"/>
    <n v="11"/>
    <n v="723.8"/>
    <n v="5.5E-2"/>
    <n v="5.5E-2"/>
    <n v="39.808999999999997"/>
  </r>
  <r>
    <s v="profit"/>
    <n v="5729"/>
    <x v="7"/>
    <x v="50"/>
    <n v="31"/>
    <n v="4603.5"/>
    <n v="0.06"/>
    <n v="0.06"/>
    <n v="276.20999999999998"/>
  </r>
  <r>
    <s v="profit"/>
    <n v="5730"/>
    <x v="2"/>
    <x v="28"/>
    <n v="14"/>
    <n v="950.6"/>
    <s v="None"/>
    <n v="0"/>
    <n v="0"/>
  </r>
  <r>
    <s v="nonprofit"/>
    <n v="5731"/>
    <x v="3"/>
    <x v="45"/>
    <n v="11"/>
    <n v="818.4"/>
    <n v="2.9000000000000001E-2"/>
    <n v="0"/>
    <n v="0"/>
  </r>
  <r>
    <s v="profit"/>
    <n v="5732"/>
    <x v="5"/>
    <x v="44"/>
    <n v="35"/>
    <n v="2093"/>
    <n v="4.7500000000000001E-2"/>
    <n v="4.7500000000000001E-2"/>
    <n v="99.417500000000004"/>
  </r>
  <r>
    <s v="profit"/>
    <n v="5733"/>
    <x v="5"/>
    <x v="19"/>
    <n v="24"/>
    <n v="1404"/>
    <n v="5.5E-2"/>
    <n v="5.5E-2"/>
    <n v="77.22"/>
  </r>
  <r>
    <s v="profit"/>
    <n v="5734"/>
    <x v="4"/>
    <x v="45"/>
    <n v="35"/>
    <n v="577.5"/>
    <n v="2.9000000000000001E-2"/>
    <n v="2.9000000000000001E-2"/>
    <n v="16.747500000000002"/>
  </r>
  <r>
    <s v="profit"/>
    <n v="5735"/>
    <x v="4"/>
    <x v="26"/>
    <n v="24"/>
    <n v="334.8"/>
    <n v="0.04"/>
    <n v="0.04"/>
    <n v="13.392000000000001"/>
  </r>
  <r>
    <s v="profit"/>
    <n v="5736"/>
    <x v="5"/>
    <x v="44"/>
    <n v="22"/>
    <n v="1430"/>
    <n v="4.7500000000000001E-2"/>
    <n v="4.7500000000000001E-2"/>
    <n v="67.924999999999997"/>
  </r>
  <r>
    <s v="profit"/>
    <n v="5737"/>
    <x v="1"/>
    <x v="2"/>
    <n v="19"/>
    <n v="778.05"/>
    <n v="7.0000000000000007E-2"/>
    <n v="7.0000000000000007E-2"/>
    <n v="54.463500000000003"/>
  </r>
  <r>
    <s v="profit"/>
    <n v="5738"/>
    <x v="7"/>
    <x v="49"/>
    <n v="19"/>
    <n v="2679"/>
    <s v="None"/>
    <n v="0"/>
    <n v="0"/>
  </r>
  <r>
    <s v="profit"/>
    <n v="5739"/>
    <x v="1"/>
    <x v="15"/>
    <n v="21"/>
    <n v="1030.05"/>
    <n v="0.06"/>
    <n v="0.06"/>
    <n v="61.802999999999997"/>
  </r>
  <r>
    <s v="profit"/>
    <n v="5740"/>
    <x v="1"/>
    <x v="39"/>
    <n v="34"/>
    <n v="1560.6"/>
    <n v="6.5000000000000002E-2"/>
    <n v="6.5000000000000002E-2"/>
    <n v="101.43899999999999"/>
  </r>
  <r>
    <s v="profit"/>
    <n v="5741"/>
    <x v="3"/>
    <x v="17"/>
    <n v="35"/>
    <n v="2716"/>
    <n v="7.0000000000000007E-2"/>
    <n v="7.0000000000000007E-2"/>
    <n v="190.12"/>
  </r>
  <r>
    <s v="profit"/>
    <n v="5742"/>
    <x v="0"/>
    <x v="47"/>
    <n v="23"/>
    <n v="4491.8999999999996"/>
    <n v="5.7500000000000002E-2"/>
    <n v="5.7500000000000002E-2"/>
    <n v="258.28424999999999"/>
  </r>
  <r>
    <s v="profit"/>
    <n v="5743"/>
    <x v="6"/>
    <x v="44"/>
    <n v="20"/>
    <n v="1261"/>
    <n v="4.7500000000000001E-2"/>
    <n v="4.7500000000000001E-2"/>
    <n v="59.897500000000001"/>
  </r>
  <r>
    <s v="profit"/>
    <n v="5744"/>
    <x v="0"/>
    <x v="34"/>
    <n v="22"/>
    <n v="4527.6000000000004"/>
    <n v="5.1249999999999997E-2"/>
    <n v="5.1249999999999997E-2"/>
    <n v="232.0395"/>
  </r>
  <r>
    <s v="profit"/>
    <n v="5745"/>
    <x v="4"/>
    <x v="16"/>
    <n v="32"/>
    <n v="446.4"/>
    <s v="None"/>
    <n v="0"/>
    <n v="0"/>
  </r>
  <r>
    <s v="profit"/>
    <n v="5746"/>
    <x v="1"/>
    <x v="6"/>
    <n v="11"/>
    <n v="465.3"/>
    <n v="7.0000000000000007E-2"/>
    <n v="7.0000000000000007E-2"/>
    <n v="32.571000000000005"/>
  </r>
  <r>
    <s v="profit"/>
    <n v="5747"/>
    <x v="6"/>
    <x v="32"/>
    <n v="23"/>
    <n v="1360.45"/>
    <n v="6.25E-2"/>
    <n v="6.25E-2"/>
    <n v="85.028125000000003"/>
  </r>
  <r>
    <s v="profit"/>
    <n v="5748"/>
    <x v="2"/>
    <x v="39"/>
    <n v="31"/>
    <n v="2278.5"/>
    <n v="6.5000000000000002E-2"/>
    <n v="6.5000000000000002E-2"/>
    <n v="148.10249999999999"/>
  </r>
  <r>
    <s v="profit"/>
    <n v="5749"/>
    <x v="1"/>
    <x v="26"/>
    <n v="34"/>
    <n v="1392.3"/>
    <n v="0.04"/>
    <n v="0.04"/>
    <n v="55.692"/>
  </r>
  <r>
    <s v="profit"/>
    <n v="5750"/>
    <x v="0"/>
    <x v="17"/>
    <n v="12"/>
    <n v="2368.8000000000002"/>
    <n v="7.0000000000000007E-2"/>
    <n v="7.0000000000000007E-2"/>
    <n v="165.81600000000003"/>
  </r>
  <r>
    <s v="profit"/>
    <n v="5751"/>
    <x v="4"/>
    <x v="38"/>
    <n v="30"/>
    <n v="463.5"/>
    <n v="0.04"/>
    <n v="0.04"/>
    <n v="18.54"/>
  </r>
  <r>
    <s v="profit"/>
    <n v="5752"/>
    <x v="5"/>
    <x v="11"/>
    <n v="22"/>
    <n v="1472.9"/>
    <n v="5.9499999999999997E-2"/>
    <n v="5.9499999999999997E-2"/>
    <n v="87.637550000000005"/>
  </r>
  <r>
    <s v="nonprofit"/>
    <n v="5753"/>
    <x v="4"/>
    <x v="27"/>
    <n v="15"/>
    <n v="247.5"/>
    <n v="0.04"/>
    <n v="0"/>
    <n v="0"/>
  </r>
  <r>
    <s v="nonprofit"/>
    <n v="5754"/>
    <x v="6"/>
    <x v="21"/>
    <n v="19"/>
    <n v="1235"/>
    <n v="7.0000000000000007E-2"/>
    <n v="0"/>
    <n v="0"/>
  </r>
  <r>
    <s v="profit"/>
    <n v="5755"/>
    <x v="2"/>
    <x v="36"/>
    <n v="28"/>
    <n v="1862"/>
    <s v="None"/>
    <n v="0"/>
    <n v="0"/>
  </r>
  <r>
    <s v="profit"/>
    <n v="5756"/>
    <x v="4"/>
    <x v="45"/>
    <n v="25"/>
    <n v="405"/>
    <n v="2.9000000000000001E-2"/>
    <n v="2.9000000000000001E-2"/>
    <n v="11.745000000000001"/>
  </r>
  <r>
    <s v="profit"/>
    <n v="5757"/>
    <x v="2"/>
    <x v="18"/>
    <n v="27"/>
    <n v="1701"/>
    <n v="0.06"/>
    <n v="0.06"/>
    <n v="102.06"/>
  </r>
  <r>
    <s v="profit"/>
    <n v="5758"/>
    <x v="5"/>
    <x v="4"/>
    <n v="19"/>
    <n v="1160.9000000000001"/>
    <n v="6.8750000000000006E-2"/>
    <n v="6.8750000000000006E-2"/>
    <n v="79.811875000000015"/>
  </r>
  <r>
    <s v="profit"/>
    <n v="5759"/>
    <x v="6"/>
    <x v="5"/>
    <n v="10"/>
    <n v="637"/>
    <n v="6.25E-2"/>
    <n v="6.25E-2"/>
    <n v="39.8125"/>
  </r>
  <r>
    <s v="profit"/>
    <n v="5760"/>
    <x v="3"/>
    <x v="14"/>
    <n v="21"/>
    <n v="1730.4"/>
    <n v="0.06"/>
    <n v="0.06"/>
    <n v="103.824"/>
  </r>
  <r>
    <s v="profit"/>
    <n v="5761"/>
    <x v="3"/>
    <x v="38"/>
    <n v="31"/>
    <n v="2281.6"/>
    <n v="0.04"/>
    <n v="0.04"/>
    <n v="91.263999999999996"/>
  </r>
  <r>
    <s v="profit"/>
    <n v="5762"/>
    <x v="6"/>
    <x v="40"/>
    <n v="31"/>
    <n v="2115.75"/>
    <n v="0.06"/>
    <n v="0.06"/>
    <n v="126.94499999999999"/>
  </r>
  <r>
    <s v="profit"/>
    <n v="5763"/>
    <x v="2"/>
    <x v="6"/>
    <n v="15"/>
    <n v="945"/>
    <n v="7.0000000000000007E-2"/>
    <n v="7.0000000000000007E-2"/>
    <n v="66.150000000000006"/>
  </r>
  <r>
    <s v="profit"/>
    <n v="5764"/>
    <x v="5"/>
    <x v="48"/>
    <n v="30"/>
    <n v="1794"/>
    <n v="5.2999999999999999E-2"/>
    <n v="5.2999999999999999E-2"/>
    <n v="95.081999999999994"/>
  </r>
  <r>
    <s v="profit"/>
    <n v="5765"/>
    <x v="4"/>
    <x v="10"/>
    <n v="11"/>
    <n v="176.55"/>
    <s v="None"/>
    <n v="0"/>
    <n v="0"/>
  </r>
  <r>
    <s v="profit"/>
    <n v="5766"/>
    <x v="7"/>
    <x v="20"/>
    <n v="20"/>
    <n v="2730"/>
    <n v="0.06"/>
    <n v="0.06"/>
    <n v="163.79999999999998"/>
  </r>
  <r>
    <s v="profit"/>
    <n v="5767"/>
    <x v="1"/>
    <x v="42"/>
    <n v="14"/>
    <n v="623.70000000000005"/>
    <n v="0.04"/>
    <n v="0.04"/>
    <n v="24.948000000000004"/>
  </r>
  <r>
    <s v="profit"/>
    <n v="5768"/>
    <x v="7"/>
    <x v="15"/>
    <n v="13"/>
    <n v="1755"/>
    <n v="0.06"/>
    <n v="0.06"/>
    <n v="105.3"/>
  </r>
  <r>
    <s v="profit"/>
    <n v="5769"/>
    <x v="5"/>
    <x v="19"/>
    <n v="27"/>
    <n v="1790.1"/>
    <n v="5.5E-2"/>
    <n v="5.5E-2"/>
    <n v="98.455500000000001"/>
  </r>
  <r>
    <s v="profit"/>
    <n v="5770"/>
    <x v="3"/>
    <x v="8"/>
    <n v="25"/>
    <n v="2000"/>
    <n v="5.6000000000000001E-2"/>
    <n v="5.6000000000000001E-2"/>
    <n v="112"/>
  </r>
  <r>
    <s v="profit"/>
    <n v="5771"/>
    <x v="7"/>
    <x v="14"/>
    <n v="27"/>
    <n v="4455"/>
    <n v="0.06"/>
    <n v="0.06"/>
    <n v="267.3"/>
  </r>
  <r>
    <s v="profit"/>
    <n v="5772"/>
    <x v="6"/>
    <x v="3"/>
    <n v="17"/>
    <n v="1005.55"/>
    <n v="6.1499999999999999E-2"/>
    <n v="6.1499999999999999E-2"/>
    <n v="61.841324999999998"/>
  </r>
  <r>
    <s v="profit"/>
    <n v="5773"/>
    <x v="4"/>
    <x v="27"/>
    <n v="16"/>
    <n v="261.60000000000002"/>
    <n v="0.04"/>
    <n v="0.04"/>
    <n v="10.464"/>
  </r>
  <r>
    <s v="profit"/>
    <n v="5774"/>
    <x v="3"/>
    <x v="30"/>
    <n v="21"/>
    <n v="1780.8"/>
    <n v="6.3500000000000001E-2"/>
    <n v="6.3500000000000001E-2"/>
    <n v="113.0808"/>
  </r>
  <r>
    <s v="profit"/>
    <n v="5775"/>
    <x v="5"/>
    <x v="33"/>
    <n v="11"/>
    <n v="643.5"/>
    <n v="0.05"/>
    <n v="0.05"/>
    <n v="32.175000000000004"/>
  </r>
  <r>
    <s v="profit"/>
    <n v="5776"/>
    <x v="2"/>
    <x v="12"/>
    <n v="13"/>
    <n v="973.7"/>
    <n v="0.04"/>
    <n v="0.04"/>
    <n v="38.948"/>
  </r>
  <r>
    <s v="profit"/>
    <n v="5777"/>
    <x v="2"/>
    <x v="49"/>
    <n v="22"/>
    <n v="1540"/>
    <s v="None"/>
    <n v="0"/>
    <n v="0"/>
  </r>
  <r>
    <s v="profit"/>
    <n v="5778"/>
    <x v="6"/>
    <x v="27"/>
    <n v="21"/>
    <n v="1324.05"/>
    <n v="0.04"/>
    <n v="0.04"/>
    <n v="52.961999999999996"/>
  </r>
  <r>
    <s v="profit"/>
    <n v="5779"/>
    <x v="5"/>
    <x v="4"/>
    <n v="24"/>
    <n v="1419.6"/>
    <n v="6.8750000000000006E-2"/>
    <n v="6.8750000000000006E-2"/>
    <n v="97.597499999999997"/>
  </r>
  <r>
    <s v="profit"/>
    <n v="5780"/>
    <x v="2"/>
    <x v="47"/>
    <n v="34"/>
    <n v="2546.6"/>
    <n v="5.7500000000000002E-2"/>
    <n v="5.7500000000000002E-2"/>
    <n v="146.42949999999999"/>
  </r>
  <r>
    <s v="profit"/>
    <n v="5781"/>
    <x v="3"/>
    <x v="32"/>
    <n v="10"/>
    <n v="760"/>
    <n v="6.25E-2"/>
    <n v="6.25E-2"/>
    <n v="47.5"/>
  </r>
  <r>
    <s v="nonprofit"/>
    <n v="5782"/>
    <x v="7"/>
    <x v="36"/>
    <n v="20"/>
    <n v="3300"/>
    <s v="None"/>
    <n v="0"/>
    <n v="0"/>
  </r>
  <r>
    <s v="nonprofit"/>
    <n v="5783"/>
    <x v="7"/>
    <x v="31"/>
    <n v="30"/>
    <n v="4860"/>
    <n v="5.5E-2"/>
    <n v="0"/>
    <n v="0"/>
  </r>
  <r>
    <s v="profit"/>
    <n v="5784"/>
    <x v="6"/>
    <x v="41"/>
    <n v="13"/>
    <n v="929.5"/>
    <n v="0.04"/>
    <n v="0.04"/>
    <n v="37.18"/>
  </r>
  <r>
    <s v="profit"/>
    <n v="5785"/>
    <x v="5"/>
    <x v="23"/>
    <n v="11"/>
    <n v="664.95"/>
    <n v="0.05"/>
    <n v="0.05"/>
    <n v="33.247500000000002"/>
  </r>
  <r>
    <s v="nonprofit"/>
    <n v="5786"/>
    <x v="6"/>
    <x v="16"/>
    <n v="21"/>
    <n v="1296.75"/>
    <s v="None"/>
    <n v="0"/>
    <n v="0"/>
  </r>
  <r>
    <s v="profit"/>
    <n v="5787"/>
    <x v="7"/>
    <x v="16"/>
    <n v="22"/>
    <n v="3630"/>
    <s v="None"/>
    <n v="0"/>
    <n v="0"/>
  </r>
  <r>
    <s v="nonprofit"/>
    <n v="5788"/>
    <x v="0"/>
    <x v="27"/>
    <n v="32"/>
    <n v="7190.4"/>
    <n v="0.04"/>
    <n v="0"/>
    <n v="0"/>
  </r>
  <r>
    <s v="profit"/>
    <n v="5789"/>
    <x v="6"/>
    <x v="15"/>
    <n v="17"/>
    <n v="1082.9000000000001"/>
    <n v="0.06"/>
    <n v="0.06"/>
    <n v="64.974000000000004"/>
  </r>
  <r>
    <s v="profit"/>
    <n v="5790"/>
    <x v="2"/>
    <x v="7"/>
    <n v="34"/>
    <n v="2189.6"/>
    <n v="4.2250000000000003E-2"/>
    <n v="4.2250000000000003E-2"/>
    <n v="92.510599999999997"/>
  </r>
  <r>
    <s v="profit"/>
    <n v="5791"/>
    <x v="7"/>
    <x v="0"/>
    <n v="34"/>
    <n v="4947"/>
    <n v="6.25E-2"/>
    <n v="6.25E-2"/>
    <n v="309.1875"/>
  </r>
  <r>
    <s v="profit"/>
    <n v="5792"/>
    <x v="1"/>
    <x v="10"/>
    <n v="32"/>
    <n v="1296"/>
    <s v="None"/>
    <n v="0"/>
    <n v="0"/>
  </r>
  <r>
    <s v="profit"/>
    <n v="5793"/>
    <x v="2"/>
    <x v="7"/>
    <n v="22"/>
    <n v="1663.2"/>
    <n v="4.2250000000000003E-2"/>
    <n v="4.2250000000000003E-2"/>
    <n v="70.270200000000003"/>
  </r>
  <r>
    <s v="nonprofit"/>
    <n v="5794"/>
    <x v="0"/>
    <x v="16"/>
    <n v="15"/>
    <n v="3370.5"/>
    <s v="None"/>
    <n v="0"/>
    <n v="0"/>
  </r>
  <r>
    <s v="profit"/>
    <n v="5795"/>
    <x v="3"/>
    <x v="46"/>
    <n v="25"/>
    <n v="2080"/>
    <n v="0.06"/>
    <n v="0.06"/>
    <n v="124.8"/>
  </r>
  <r>
    <s v="profit"/>
    <n v="5796"/>
    <x v="5"/>
    <x v="29"/>
    <n v="19"/>
    <n v="1259.7"/>
    <n v="6.8500000000000005E-2"/>
    <n v="6.8500000000000005E-2"/>
    <n v="86.289450000000016"/>
  </r>
  <r>
    <s v="profit"/>
    <n v="5797"/>
    <x v="4"/>
    <x v="27"/>
    <n v="28"/>
    <n v="386.4"/>
    <n v="0.04"/>
    <n v="0.04"/>
    <n v="15.456"/>
  </r>
  <r>
    <s v="profit"/>
    <n v="5798"/>
    <x v="7"/>
    <x v="25"/>
    <n v="26"/>
    <n v="4017"/>
    <n v="7.4999999999999997E-2"/>
    <n v="7.4999999999999997E-2"/>
    <n v="301.27499999999998"/>
  </r>
  <r>
    <s v="profit"/>
    <n v="5799"/>
    <x v="0"/>
    <x v="20"/>
    <n v="20"/>
    <n v="4032"/>
    <n v="0.06"/>
    <n v="0.06"/>
    <n v="241.92"/>
  </r>
  <r>
    <s v="profit"/>
    <n v="5800"/>
    <x v="3"/>
    <x v="8"/>
    <n v="24"/>
    <n v="2035.2"/>
    <n v="5.6000000000000001E-2"/>
    <n v="5.6000000000000001E-2"/>
    <n v="113.97120000000001"/>
  </r>
  <r>
    <s v="profit"/>
    <n v="5801"/>
    <x v="3"/>
    <x v="30"/>
    <n v="21"/>
    <n v="1596"/>
    <n v="6.3500000000000001E-2"/>
    <n v="6.3500000000000001E-2"/>
    <n v="101.346"/>
  </r>
  <r>
    <s v="profit"/>
    <n v="5802"/>
    <x v="2"/>
    <x v="39"/>
    <n v="27"/>
    <n v="1890"/>
    <n v="6.5000000000000002E-2"/>
    <n v="6.5000000000000002E-2"/>
    <n v="122.85000000000001"/>
  </r>
  <r>
    <s v="profit"/>
    <n v="5803"/>
    <x v="2"/>
    <x v="27"/>
    <n v="16"/>
    <n v="1064"/>
    <n v="0.04"/>
    <n v="0.04"/>
    <n v="42.56"/>
  </r>
  <r>
    <s v="nonprofit"/>
    <n v="5804"/>
    <x v="2"/>
    <x v="32"/>
    <n v="29"/>
    <n v="1989.4"/>
    <n v="6.25E-2"/>
    <n v="0"/>
    <n v="0"/>
  </r>
  <r>
    <s v="profit"/>
    <n v="5805"/>
    <x v="6"/>
    <x v="22"/>
    <n v="22"/>
    <n v="1372.8"/>
    <n v="0.04"/>
    <n v="0.04"/>
    <n v="54.911999999999999"/>
  </r>
  <r>
    <s v="profit"/>
    <n v="5806"/>
    <x v="6"/>
    <x v="21"/>
    <n v="28"/>
    <n v="2002"/>
    <n v="7.0000000000000007E-2"/>
    <n v="7.0000000000000007E-2"/>
    <n v="140.14000000000001"/>
  </r>
  <r>
    <s v="profit"/>
    <n v="5807"/>
    <x v="0"/>
    <x v="49"/>
    <n v="26"/>
    <n v="6006"/>
    <s v="None"/>
    <n v="0"/>
    <n v="0"/>
  </r>
  <r>
    <s v="profit"/>
    <n v="5808"/>
    <x v="0"/>
    <x v="30"/>
    <n v="35"/>
    <n v="7570.5"/>
    <n v="6.3500000000000001E-2"/>
    <n v="6.3500000000000001E-2"/>
    <n v="480.72674999999998"/>
  </r>
  <r>
    <s v="profit"/>
    <n v="5809"/>
    <x v="4"/>
    <x v="11"/>
    <n v="28"/>
    <n v="403.2"/>
    <n v="5.9499999999999997E-2"/>
    <n v="5.9499999999999997E-2"/>
    <n v="23.990399999999998"/>
  </r>
  <r>
    <s v="profit"/>
    <n v="5810"/>
    <x v="5"/>
    <x v="13"/>
    <n v="20"/>
    <n v="1261"/>
    <n v="4.4999999999999998E-2"/>
    <n v="4.4999999999999998E-2"/>
    <n v="56.744999999999997"/>
  </r>
  <r>
    <s v="profit"/>
    <n v="5811"/>
    <x v="6"/>
    <x v="47"/>
    <n v="22"/>
    <n v="1501.5"/>
    <n v="5.7500000000000002E-2"/>
    <n v="5.7500000000000002E-2"/>
    <n v="86.336250000000007"/>
  </r>
  <r>
    <s v="profit"/>
    <n v="5812"/>
    <x v="5"/>
    <x v="35"/>
    <n v="32"/>
    <n v="2184"/>
    <n v="5.7500000000000002E-2"/>
    <n v="5.7500000000000002E-2"/>
    <n v="125.58000000000001"/>
  </r>
  <r>
    <s v="profit"/>
    <n v="5813"/>
    <x v="6"/>
    <x v="44"/>
    <n v="16"/>
    <n v="967.2"/>
    <n v="4.7500000000000001E-2"/>
    <n v="4.7500000000000001E-2"/>
    <n v="45.942"/>
  </r>
  <r>
    <s v="profit"/>
    <n v="5814"/>
    <x v="7"/>
    <x v="22"/>
    <n v="16"/>
    <n v="2616"/>
    <n v="0.04"/>
    <n v="0.04"/>
    <n v="104.64"/>
  </r>
  <r>
    <s v="profit"/>
    <n v="5815"/>
    <x v="1"/>
    <x v="50"/>
    <n v="21"/>
    <n v="935.55"/>
    <n v="0.06"/>
    <n v="0.06"/>
    <n v="56.132999999999996"/>
  </r>
  <r>
    <s v="profit"/>
    <n v="5816"/>
    <x v="0"/>
    <x v="16"/>
    <n v="15"/>
    <n v="3465"/>
    <s v="None"/>
    <n v="0"/>
    <n v="0"/>
  </r>
  <r>
    <s v="profit"/>
    <n v="5817"/>
    <x v="6"/>
    <x v="3"/>
    <n v="17"/>
    <n v="1093.95"/>
    <n v="6.1499999999999999E-2"/>
    <n v="6.1499999999999999E-2"/>
    <n v="67.277924999999996"/>
  </r>
  <r>
    <s v="profit"/>
    <n v="5818"/>
    <x v="7"/>
    <x v="47"/>
    <n v="21"/>
    <n v="2835"/>
    <n v="5.7500000000000002E-2"/>
    <n v="5.7500000000000002E-2"/>
    <n v="163.01250000000002"/>
  </r>
  <r>
    <s v="profit"/>
    <n v="5819"/>
    <x v="1"/>
    <x v="2"/>
    <n v="19"/>
    <n v="897.75"/>
    <n v="7.0000000000000007E-2"/>
    <n v="7.0000000000000007E-2"/>
    <n v="62.842500000000008"/>
  </r>
  <r>
    <s v="profit"/>
    <n v="5820"/>
    <x v="3"/>
    <x v="41"/>
    <n v="28"/>
    <n v="2083.1999999999998"/>
    <n v="0.04"/>
    <n v="0.04"/>
    <n v="83.327999999999989"/>
  </r>
  <r>
    <s v="profit"/>
    <n v="5821"/>
    <x v="0"/>
    <x v="13"/>
    <n v="35"/>
    <n v="8085"/>
    <n v="4.4999999999999998E-2"/>
    <n v="4.4999999999999998E-2"/>
    <n v="363.82499999999999"/>
  </r>
  <r>
    <s v="profit"/>
    <n v="5822"/>
    <x v="6"/>
    <x v="25"/>
    <n v="12"/>
    <n v="748.8"/>
    <n v="7.4999999999999997E-2"/>
    <n v="7.4999999999999997E-2"/>
    <n v="56.16"/>
  </r>
  <r>
    <s v="profit"/>
    <n v="5823"/>
    <x v="3"/>
    <x v="45"/>
    <n v="18"/>
    <n v="1310.4000000000001"/>
    <n v="2.9000000000000001E-2"/>
    <n v="2.9000000000000001E-2"/>
    <n v="38.001600000000003"/>
  </r>
  <r>
    <s v="profit"/>
    <n v="5824"/>
    <x v="6"/>
    <x v="19"/>
    <n v="24"/>
    <n v="1419.6"/>
    <n v="5.5E-2"/>
    <n v="5.5E-2"/>
    <n v="78.077999999999989"/>
  </r>
  <r>
    <s v="profit"/>
    <n v="5825"/>
    <x v="4"/>
    <x v="14"/>
    <n v="27"/>
    <n v="409.05"/>
    <n v="0.06"/>
    <n v="0.06"/>
    <n v="24.542999999999999"/>
  </r>
  <r>
    <s v="profit"/>
    <n v="5826"/>
    <x v="5"/>
    <x v="46"/>
    <n v="17"/>
    <n v="1071.8499999999999"/>
    <n v="0.06"/>
    <n v="0.06"/>
    <n v="64.310999999999993"/>
  </r>
  <r>
    <s v="profit"/>
    <n v="5827"/>
    <x v="4"/>
    <x v="30"/>
    <n v="34"/>
    <n v="459"/>
    <n v="6.3500000000000001E-2"/>
    <n v="6.3500000000000001E-2"/>
    <n v="29.1465"/>
  </r>
  <r>
    <s v="profit"/>
    <n v="5828"/>
    <x v="0"/>
    <x v="4"/>
    <n v="10"/>
    <n v="2100"/>
    <n v="6.8750000000000006E-2"/>
    <n v="6.8750000000000006E-2"/>
    <n v="144.375"/>
  </r>
  <r>
    <s v="nonprofit"/>
    <n v="5829"/>
    <x v="0"/>
    <x v="2"/>
    <n v="15"/>
    <n v="3024"/>
    <n v="7.0000000000000007E-2"/>
    <n v="0"/>
    <n v="0"/>
  </r>
  <r>
    <s v="profit"/>
    <n v="5830"/>
    <x v="1"/>
    <x v="30"/>
    <n v="22"/>
    <n v="900.9"/>
    <n v="6.3500000000000001E-2"/>
    <n v="6.3500000000000001E-2"/>
    <n v="57.207149999999999"/>
  </r>
  <r>
    <s v="profit"/>
    <n v="5831"/>
    <x v="7"/>
    <x v="45"/>
    <n v="16"/>
    <n v="2328"/>
    <n v="2.9000000000000001E-2"/>
    <n v="2.9000000000000001E-2"/>
    <n v="67.512"/>
  </r>
  <r>
    <s v="profit"/>
    <n v="5832"/>
    <x v="7"/>
    <x v="13"/>
    <n v="24"/>
    <n v="3852"/>
    <n v="4.4999999999999998E-2"/>
    <n v="4.4999999999999998E-2"/>
    <n v="173.34"/>
  </r>
  <r>
    <s v="profit"/>
    <n v="5833"/>
    <x v="0"/>
    <x v="30"/>
    <n v="19"/>
    <n v="3630.9"/>
    <n v="6.3500000000000001E-2"/>
    <n v="6.3500000000000001E-2"/>
    <n v="230.56215"/>
  </r>
  <r>
    <s v="profit"/>
    <n v="5834"/>
    <x v="0"/>
    <x v="17"/>
    <n v="21"/>
    <n v="4277.7"/>
    <n v="7.0000000000000007E-2"/>
    <n v="7.0000000000000007E-2"/>
    <n v="299.43900000000002"/>
  </r>
  <r>
    <s v="profit"/>
    <n v="5835"/>
    <x v="7"/>
    <x v="15"/>
    <n v="30"/>
    <n v="4905"/>
    <n v="0.06"/>
    <n v="0.06"/>
    <n v="294.3"/>
  </r>
  <r>
    <s v="profit"/>
    <n v="5836"/>
    <x v="7"/>
    <x v="31"/>
    <n v="16"/>
    <n v="2568"/>
    <n v="5.5E-2"/>
    <n v="5.5E-2"/>
    <n v="141.24"/>
  </r>
  <r>
    <s v="profit"/>
    <n v="5837"/>
    <x v="2"/>
    <x v="1"/>
    <n v="20"/>
    <n v="1260"/>
    <n v="0.06"/>
    <n v="0.06"/>
    <n v="75.599999999999994"/>
  </r>
  <r>
    <s v="profit"/>
    <n v="5838"/>
    <x v="7"/>
    <x v="21"/>
    <n v="23"/>
    <n v="3726"/>
    <n v="7.0000000000000007E-2"/>
    <n v="7.0000000000000007E-2"/>
    <n v="260.82000000000005"/>
  </r>
  <r>
    <s v="profit"/>
    <n v="5839"/>
    <x v="3"/>
    <x v="1"/>
    <n v="28"/>
    <n v="2195.1999999999998"/>
    <n v="0.06"/>
    <n v="0.06"/>
    <n v="131.71199999999999"/>
  </r>
  <r>
    <s v="profit"/>
    <n v="5840"/>
    <x v="6"/>
    <x v="13"/>
    <n v="18"/>
    <n v="1123.2"/>
    <n v="4.4999999999999998E-2"/>
    <n v="4.4999999999999998E-2"/>
    <n v="50.543999999999997"/>
  </r>
  <r>
    <s v="profit"/>
    <n v="5841"/>
    <x v="6"/>
    <x v="0"/>
    <n v="12"/>
    <n v="803.4"/>
    <n v="6.25E-2"/>
    <n v="6.25E-2"/>
    <n v="50.212499999999999"/>
  </r>
  <r>
    <s v="profit"/>
    <n v="5842"/>
    <x v="5"/>
    <x v="24"/>
    <n v="19"/>
    <n v="1259.7"/>
    <n v="0.06"/>
    <n v="0.06"/>
    <n v="75.581999999999994"/>
  </r>
  <r>
    <s v="profit"/>
    <n v="5843"/>
    <x v="6"/>
    <x v="43"/>
    <n v="17"/>
    <n v="1027.6500000000001"/>
    <n v="6.5000000000000002E-2"/>
    <n v="6.5000000000000002E-2"/>
    <n v="66.797250000000005"/>
  </r>
  <r>
    <s v="profit"/>
    <n v="5844"/>
    <x v="2"/>
    <x v="38"/>
    <n v="17"/>
    <n v="1237.5999999999999"/>
    <n v="0.04"/>
    <n v="0.04"/>
    <n v="49.503999999999998"/>
  </r>
  <r>
    <s v="profit"/>
    <n v="5845"/>
    <x v="7"/>
    <x v="19"/>
    <n v="32"/>
    <n v="5040"/>
    <n v="5.5E-2"/>
    <n v="5.5E-2"/>
    <n v="277.2"/>
  </r>
  <r>
    <s v="profit"/>
    <n v="5846"/>
    <x v="3"/>
    <x v="11"/>
    <n v="22"/>
    <n v="1672"/>
    <n v="5.9499999999999997E-2"/>
    <n v="5.9499999999999997E-2"/>
    <n v="99.483999999999995"/>
  </r>
  <r>
    <s v="profit"/>
    <n v="5847"/>
    <x v="1"/>
    <x v="10"/>
    <n v="16"/>
    <n v="655.20000000000005"/>
    <s v="None"/>
    <n v="0"/>
    <n v="0"/>
  </r>
  <r>
    <s v="profit"/>
    <n v="5848"/>
    <x v="5"/>
    <x v="14"/>
    <n v="10"/>
    <n v="650"/>
    <n v="0.06"/>
    <n v="0.06"/>
    <n v="39"/>
  </r>
  <r>
    <s v="profit"/>
    <n v="5849"/>
    <x v="6"/>
    <x v="49"/>
    <n v="29"/>
    <n v="1885"/>
    <s v="None"/>
    <n v="0"/>
    <n v="0"/>
  </r>
  <r>
    <s v="profit"/>
    <n v="5850"/>
    <x v="6"/>
    <x v="38"/>
    <n v="23"/>
    <n v="1390.35"/>
    <n v="0.04"/>
    <n v="0.04"/>
    <n v="55.613999999999997"/>
  </r>
  <r>
    <s v="profit"/>
    <n v="5851"/>
    <x v="0"/>
    <x v="46"/>
    <n v="25"/>
    <n v="4830"/>
    <n v="0.06"/>
    <n v="0.06"/>
    <n v="289.8"/>
  </r>
  <r>
    <s v="profit"/>
    <n v="5852"/>
    <x v="0"/>
    <x v="35"/>
    <n v="18"/>
    <n v="3893.4"/>
    <n v="5.7500000000000002E-2"/>
    <n v="5.7500000000000002E-2"/>
    <n v="223.87050000000002"/>
  </r>
  <r>
    <s v="profit"/>
    <n v="5853"/>
    <x v="2"/>
    <x v="6"/>
    <n v="16"/>
    <n v="1086.4000000000001"/>
    <n v="7.0000000000000007E-2"/>
    <n v="7.0000000000000007E-2"/>
    <n v="76.048000000000016"/>
  </r>
  <r>
    <s v="nonprofit"/>
    <n v="5854"/>
    <x v="0"/>
    <x v="25"/>
    <n v="23"/>
    <n v="5119.8"/>
    <n v="7.4999999999999997E-2"/>
    <n v="0"/>
    <n v="0"/>
  </r>
  <r>
    <s v="profit"/>
    <n v="5855"/>
    <x v="3"/>
    <x v="29"/>
    <n v="34"/>
    <n v="2665.6"/>
    <n v="6.8500000000000005E-2"/>
    <n v="6.8500000000000005E-2"/>
    <n v="182.59360000000001"/>
  </r>
  <r>
    <s v="profit"/>
    <n v="5856"/>
    <x v="3"/>
    <x v="25"/>
    <n v="25"/>
    <n v="1800"/>
    <n v="7.4999999999999997E-2"/>
    <n v="7.4999999999999997E-2"/>
    <n v="135"/>
  </r>
  <r>
    <s v="nonprofit"/>
    <n v="5857"/>
    <x v="7"/>
    <x v="35"/>
    <n v="19"/>
    <n v="2850"/>
    <n v="5.7500000000000002E-2"/>
    <n v="0"/>
    <n v="0"/>
  </r>
  <r>
    <s v="profit"/>
    <n v="5858"/>
    <x v="4"/>
    <x v="25"/>
    <n v="25"/>
    <n v="352.5"/>
    <n v="7.4999999999999997E-2"/>
    <n v="7.4999999999999997E-2"/>
    <n v="26.4375"/>
  </r>
  <r>
    <s v="profit"/>
    <n v="5859"/>
    <x v="4"/>
    <x v="37"/>
    <n v="26"/>
    <n v="425.1"/>
    <n v="7.0000000000000007E-2"/>
    <n v="7.0000000000000007E-2"/>
    <n v="29.757000000000005"/>
  </r>
  <r>
    <s v="profit"/>
    <n v="5860"/>
    <x v="7"/>
    <x v="4"/>
    <n v="10"/>
    <n v="1545"/>
    <n v="6.8750000000000006E-2"/>
    <n v="6.8750000000000006E-2"/>
    <n v="106.21875000000001"/>
  </r>
  <r>
    <s v="profit"/>
    <n v="5861"/>
    <x v="6"/>
    <x v="30"/>
    <n v="13"/>
    <n v="777.4"/>
    <n v="6.3500000000000001E-2"/>
    <n v="6.3500000000000001E-2"/>
    <n v="49.364899999999999"/>
  </r>
  <r>
    <s v="profit"/>
    <n v="5862"/>
    <x v="7"/>
    <x v="7"/>
    <n v="19"/>
    <n v="2565"/>
    <n v="4.2250000000000003E-2"/>
    <n v="4.2250000000000003E-2"/>
    <n v="108.37125"/>
  </r>
  <r>
    <s v="profit"/>
    <n v="5863"/>
    <x v="2"/>
    <x v="1"/>
    <n v="13"/>
    <n v="846.3"/>
    <n v="0.06"/>
    <n v="0.06"/>
    <n v="50.777999999999999"/>
  </r>
  <r>
    <s v="nonprofit"/>
    <n v="5864"/>
    <x v="0"/>
    <x v="39"/>
    <n v="10"/>
    <n v="2121"/>
    <n v="6.5000000000000002E-2"/>
    <n v="0"/>
    <n v="0"/>
  </r>
  <r>
    <s v="profit"/>
    <n v="5865"/>
    <x v="1"/>
    <x v="48"/>
    <n v="28"/>
    <n v="1323"/>
    <n v="5.2999999999999999E-2"/>
    <n v="5.2999999999999999E-2"/>
    <n v="70.119"/>
  </r>
  <r>
    <s v="profit"/>
    <n v="5866"/>
    <x v="7"/>
    <x v="10"/>
    <n v="26"/>
    <n v="3978"/>
    <s v="None"/>
    <n v="0"/>
    <n v="0"/>
  </r>
  <r>
    <s v="profit"/>
    <n v="5867"/>
    <x v="6"/>
    <x v="35"/>
    <n v="33"/>
    <n v="2102.1"/>
    <n v="5.7500000000000002E-2"/>
    <n v="5.7500000000000002E-2"/>
    <n v="120.87075"/>
  </r>
  <r>
    <s v="profit"/>
    <n v="5868"/>
    <x v="4"/>
    <x v="38"/>
    <n v="18"/>
    <n v="280.8"/>
    <n v="0.04"/>
    <n v="0.04"/>
    <n v="11.232000000000001"/>
  </r>
  <r>
    <s v="profit"/>
    <n v="5869"/>
    <x v="3"/>
    <x v="24"/>
    <n v="13"/>
    <n v="1019.2"/>
    <n v="0.06"/>
    <n v="0.06"/>
    <n v="61.152000000000001"/>
  </r>
  <r>
    <s v="profit"/>
    <n v="5870"/>
    <x v="5"/>
    <x v="13"/>
    <n v="25"/>
    <n v="1478.75"/>
    <n v="4.4999999999999998E-2"/>
    <n v="4.4999999999999998E-2"/>
    <n v="66.543750000000003"/>
  </r>
  <r>
    <s v="profit"/>
    <n v="5871"/>
    <x v="3"/>
    <x v="35"/>
    <n v="20"/>
    <n v="1600"/>
    <n v="5.7500000000000002E-2"/>
    <n v="5.7500000000000002E-2"/>
    <n v="92"/>
  </r>
  <r>
    <s v="nonprofit"/>
    <n v="5872"/>
    <x v="3"/>
    <x v="23"/>
    <n v="17"/>
    <n v="1251.2"/>
    <n v="0.05"/>
    <n v="0"/>
    <n v="0"/>
  </r>
  <r>
    <s v="profit"/>
    <n v="5873"/>
    <x v="7"/>
    <x v="33"/>
    <n v="18"/>
    <n v="2889"/>
    <n v="0.05"/>
    <n v="0.05"/>
    <n v="144.45000000000002"/>
  </r>
  <r>
    <s v="nonprofit"/>
    <n v="5874"/>
    <x v="4"/>
    <x v="5"/>
    <n v="32"/>
    <n v="528"/>
    <n v="6.25E-2"/>
    <n v="0"/>
    <n v="0"/>
  </r>
  <r>
    <s v="profit"/>
    <n v="5875"/>
    <x v="1"/>
    <x v="14"/>
    <n v="34"/>
    <n v="1377"/>
    <n v="0.06"/>
    <n v="0.06"/>
    <n v="82.61999999999999"/>
  </r>
  <r>
    <s v="profit"/>
    <n v="5876"/>
    <x v="0"/>
    <x v="25"/>
    <n v="15"/>
    <n v="2835"/>
    <n v="7.4999999999999997E-2"/>
    <n v="7.4999999999999997E-2"/>
    <n v="212.625"/>
  </r>
  <r>
    <s v="profit"/>
    <n v="5877"/>
    <x v="0"/>
    <x v="28"/>
    <n v="16"/>
    <n v="3696"/>
    <s v="None"/>
    <n v="0"/>
    <n v="0"/>
  </r>
  <r>
    <s v="profit"/>
    <n v="5878"/>
    <x v="2"/>
    <x v="27"/>
    <n v="11"/>
    <n v="731.5"/>
    <n v="0.04"/>
    <n v="0.04"/>
    <n v="29.26"/>
  </r>
  <r>
    <s v="profit"/>
    <n v="5879"/>
    <x v="6"/>
    <x v="2"/>
    <n v="14"/>
    <n v="955.5"/>
    <n v="7.0000000000000007E-2"/>
    <n v="7.0000000000000007E-2"/>
    <n v="66.885000000000005"/>
  </r>
  <r>
    <s v="profit"/>
    <n v="5880"/>
    <x v="2"/>
    <x v="31"/>
    <n v="15"/>
    <n v="1092"/>
    <n v="5.5E-2"/>
    <n v="5.5E-2"/>
    <n v="60.06"/>
  </r>
  <r>
    <s v="nonprofit"/>
    <n v="5881"/>
    <x v="7"/>
    <x v="11"/>
    <n v="14"/>
    <n v="2016"/>
    <n v="5.9499999999999997E-2"/>
    <n v="0"/>
    <n v="0"/>
  </r>
  <r>
    <s v="profit"/>
    <n v="5882"/>
    <x v="3"/>
    <x v="30"/>
    <n v="15"/>
    <n v="1272"/>
    <n v="6.3500000000000001E-2"/>
    <n v="6.3500000000000001E-2"/>
    <n v="80.772000000000006"/>
  </r>
  <r>
    <s v="profit"/>
    <n v="5883"/>
    <x v="1"/>
    <x v="29"/>
    <n v="33"/>
    <n v="1574.1"/>
    <n v="6.8500000000000005E-2"/>
    <n v="6.8500000000000005E-2"/>
    <n v="107.82585"/>
  </r>
  <r>
    <s v="profit"/>
    <n v="5884"/>
    <x v="3"/>
    <x v="46"/>
    <n v="30"/>
    <n v="2616"/>
    <n v="0.06"/>
    <n v="0.06"/>
    <n v="156.96"/>
  </r>
  <r>
    <s v="nonprofit"/>
    <n v="5885"/>
    <x v="3"/>
    <x v="36"/>
    <n v="24"/>
    <n v="2112"/>
    <s v="None"/>
    <n v="0"/>
    <n v="0"/>
  </r>
  <r>
    <s v="nonprofit"/>
    <n v="5886"/>
    <x v="5"/>
    <x v="45"/>
    <n v="14"/>
    <n v="982.8"/>
    <n v="2.9000000000000001E-2"/>
    <n v="0"/>
    <n v="0"/>
  </r>
  <r>
    <s v="profit"/>
    <n v="5887"/>
    <x v="2"/>
    <x v="19"/>
    <n v="17"/>
    <n v="1225.7"/>
    <n v="5.5E-2"/>
    <n v="5.5E-2"/>
    <n v="67.413499999999999"/>
  </r>
  <r>
    <s v="profit"/>
    <n v="5888"/>
    <x v="6"/>
    <x v="34"/>
    <n v="22"/>
    <n v="1401.4"/>
    <n v="5.1249999999999997E-2"/>
    <n v="5.1249999999999997E-2"/>
    <n v="71.821749999999994"/>
  </r>
  <r>
    <s v="profit"/>
    <n v="5889"/>
    <x v="6"/>
    <x v="3"/>
    <n v="11"/>
    <n v="700.7"/>
    <n v="6.1499999999999999E-2"/>
    <n v="6.1499999999999999E-2"/>
    <n v="43.093050000000005"/>
  </r>
  <r>
    <s v="profit"/>
    <n v="5890"/>
    <x v="6"/>
    <x v="36"/>
    <n v="22"/>
    <n v="1430"/>
    <s v="None"/>
    <n v="0"/>
    <n v="0"/>
  </r>
  <r>
    <s v="nonprofit"/>
    <n v="5891"/>
    <x v="0"/>
    <x v="19"/>
    <n v="16"/>
    <n v="3561.6"/>
    <n v="5.5E-2"/>
    <n v="0"/>
    <n v="0"/>
  </r>
  <r>
    <s v="profit"/>
    <n v="5892"/>
    <x v="6"/>
    <x v="22"/>
    <n v="31"/>
    <n v="2176.1999999999998"/>
    <n v="0.04"/>
    <n v="0.04"/>
    <n v="87.047999999999988"/>
  </r>
  <r>
    <s v="nonprofit"/>
    <n v="5893"/>
    <x v="5"/>
    <x v="47"/>
    <n v="20"/>
    <n v="1183"/>
    <n v="5.7500000000000002E-2"/>
    <n v="0"/>
    <n v="0"/>
  </r>
  <r>
    <s v="profit"/>
    <n v="5894"/>
    <x v="3"/>
    <x v="21"/>
    <n v="13"/>
    <n v="1040"/>
    <n v="7.0000000000000007E-2"/>
    <n v="7.0000000000000007E-2"/>
    <n v="72.800000000000011"/>
  </r>
  <r>
    <s v="profit"/>
    <n v="5895"/>
    <x v="2"/>
    <x v="32"/>
    <n v="30"/>
    <n v="2247"/>
    <n v="6.25E-2"/>
    <n v="6.25E-2"/>
    <n v="140.4375"/>
  </r>
  <r>
    <s v="profit"/>
    <n v="5896"/>
    <x v="5"/>
    <x v="3"/>
    <n v="25"/>
    <n v="1478.75"/>
    <n v="6.1499999999999999E-2"/>
    <n v="6.1499999999999999E-2"/>
    <n v="90.943124999999995"/>
  </r>
  <r>
    <s v="nonprofit"/>
    <n v="5897"/>
    <x v="6"/>
    <x v="25"/>
    <n v="27"/>
    <n v="1667.25"/>
    <n v="7.4999999999999997E-2"/>
    <n v="0"/>
    <n v="0"/>
  </r>
  <r>
    <s v="nonprofit"/>
    <n v="5898"/>
    <x v="4"/>
    <x v="9"/>
    <n v="13"/>
    <n v="191.1"/>
    <n v="0.06"/>
    <n v="0"/>
    <n v="0"/>
  </r>
  <r>
    <s v="profit"/>
    <n v="5899"/>
    <x v="1"/>
    <x v="48"/>
    <n v="14"/>
    <n v="592.20000000000005"/>
    <n v="5.2999999999999999E-2"/>
    <n v="5.2999999999999999E-2"/>
    <n v="31.386600000000001"/>
  </r>
  <r>
    <s v="profit"/>
    <n v="5900"/>
    <x v="2"/>
    <x v="15"/>
    <n v="30"/>
    <n v="1974"/>
    <n v="0.06"/>
    <n v="0.06"/>
    <n v="118.44"/>
  </r>
  <r>
    <s v="profit"/>
    <n v="5901"/>
    <x v="3"/>
    <x v="38"/>
    <n v="31"/>
    <n v="2480"/>
    <n v="0.04"/>
    <n v="0.04"/>
    <n v="99.2"/>
  </r>
  <r>
    <s v="profit"/>
    <n v="5902"/>
    <x v="4"/>
    <x v="3"/>
    <n v="24"/>
    <n v="381.6"/>
    <n v="6.1499999999999999E-2"/>
    <n v="6.1499999999999999E-2"/>
    <n v="23.468400000000003"/>
  </r>
  <r>
    <s v="profit"/>
    <n v="5903"/>
    <x v="2"/>
    <x v="29"/>
    <n v="18"/>
    <n v="1272.5999999999999"/>
    <n v="6.8500000000000005E-2"/>
    <n v="6.8500000000000005E-2"/>
    <n v="87.173100000000005"/>
  </r>
  <r>
    <s v="profit"/>
    <n v="5904"/>
    <x v="5"/>
    <x v="32"/>
    <n v="17"/>
    <n v="1204.45"/>
    <n v="6.25E-2"/>
    <n v="6.25E-2"/>
    <n v="75.278125000000003"/>
  </r>
  <r>
    <s v="profit"/>
    <n v="5905"/>
    <x v="1"/>
    <x v="14"/>
    <n v="17"/>
    <n v="841.5"/>
    <n v="0.06"/>
    <n v="0.06"/>
    <n v="50.489999999999995"/>
  </r>
  <r>
    <s v="profit"/>
    <n v="5906"/>
    <x v="6"/>
    <x v="10"/>
    <n v="27"/>
    <n v="1772.55"/>
    <s v="None"/>
    <n v="0"/>
    <n v="0"/>
  </r>
  <r>
    <s v="profit"/>
    <n v="5907"/>
    <x v="5"/>
    <x v="11"/>
    <n v="20"/>
    <n v="1430"/>
    <n v="5.9499999999999997E-2"/>
    <n v="5.9499999999999997E-2"/>
    <n v="85.084999999999994"/>
  </r>
  <r>
    <s v="profit"/>
    <n v="5908"/>
    <x v="3"/>
    <x v="30"/>
    <n v="33"/>
    <n v="2613.6"/>
    <n v="6.3500000000000001E-2"/>
    <n v="6.3500000000000001E-2"/>
    <n v="165.96359999999999"/>
  </r>
  <r>
    <s v="profit"/>
    <n v="5909"/>
    <x v="4"/>
    <x v="50"/>
    <n v="23"/>
    <n v="355.35"/>
    <n v="0.06"/>
    <n v="0.06"/>
    <n v="21.321000000000002"/>
  </r>
  <r>
    <s v="profit"/>
    <n v="5910"/>
    <x v="3"/>
    <x v="11"/>
    <n v="24"/>
    <n v="2054.4"/>
    <n v="5.9499999999999997E-2"/>
    <n v="5.9499999999999997E-2"/>
    <n v="122.2368"/>
  </r>
  <r>
    <s v="profit"/>
    <n v="5911"/>
    <x v="2"/>
    <x v="37"/>
    <n v="15"/>
    <n v="945"/>
    <n v="7.0000000000000007E-2"/>
    <n v="7.0000000000000007E-2"/>
    <n v="66.150000000000006"/>
  </r>
  <r>
    <s v="profit"/>
    <n v="5912"/>
    <x v="5"/>
    <x v="6"/>
    <n v="14"/>
    <n v="919.1"/>
    <n v="7.0000000000000007E-2"/>
    <n v="7.0000000000000007E-2"/>
    <n v="64.337000000000003"/>
  </r>
  <r>
    <s v="profit"/>
    <n v="5913"/>
    <x v="6"/>
    <x v="49"/>
    <n v="35"/>
    <n v="2343.25"/>
    <s v="None"/>
    <n v="0"/>
    <n v="0"/>
  </r>
  <r>
    <s v="profit"/>
    <n v="5914"/>
    <x v="0"/>
    <x v="6"/>
    <n v="24"/>
    <n v="5241.6000000000004"/>
    <n v="7.0000000000000007E-2"/>
    <n v="7.0000000000000007E-2"/>
    <n v="366.91200000000003"/>
  </r>
  <r>
    <s v="nonprofit"/>
    <n v="5915"/>
    <x v="1"/>
    <x v="38"/>
    <n v="11"/>
    <n v="490.05"/>
    <n v="0.04"/>
    <n v="0"/>
    <n v="0"/>
  </r>
  <r>
    <s v="nonprofit"/>
    <n v="5916"/>
    <x v="7"/>
    <x v="45"/>
    <n v="34"/>
    <n v="4845"/>
    <n v="2.9000000000000001E-2"/>
    <n v="0"/>
    <n v="0"/>
  </r>
  <r>
    <s v="profit"/>
    <n v="5917"/>
    <x v="3"/>
    <x v="42"/>
    <n v="26"/>
    <n v="1976"/>
    <n v="0.04"/>
    <n v="0.04"/>
    <n v="79.040000000000006"/>
  </r>
  <r>
    <s v="profit"/>
    <n v="5918"/>
    <x v="1"/>
    <x v="19"/>
    <n v="34"/>
    <n v="1499.4"/>
    <n v="5.5E-2"/>
    <n v="5.5E-2"/>
    <n v="82.466999999999999"/>
  </r>
  <r>
    <s v="profit"/>
    <n v="5919"/>
    <x v="1"/>
    <x v="10"/>
    <n v="28"/>
    <n v="1159.2"/>
    <s v="None"/>
    <n v="0"/>
    <n v="0"/>
  </r>
  <r>
    <s v="profit"/>
    <n v="5920"/>
    <x v="7"/>
    <x v="43"/>
    <n v="22"/>
    <n v="3465"/>
    <n v="6.5000000000000002E-2"/>
    <n v="6.5000000000000002E-2"/>
    <n v="225.22499999999999"/>
  </r>
  <r>
    <s v="profit"/>
    <n v="5921"/>
    <x v="0"/>
    <x v="27"/>
    <n v="15"/>
    <n v="3433.5"/>
    <n v="0.04"/>
    <n v="0.04"/>
    <n v="137.34"/>
  </r>
  <r>
    <s v="nonprofit"/>
    <n v="5922"/>
    <x v="0"/>
    <x v="13"/>
    <n v="29"/>
    <n v="5541.9"/>
    <n v="4.4999999999999998E-2"/>
    <n v="0"/>
    <n v="0"/>
  </r>
  <r>
    <s v="profit"/>
    <n v="5923"/>
    <x v="4"/>
    <x v="35"/>
    <n v="20"/>
    <n v="291"/>
    <n v="5.7500000000000002E-2"/>
    <n v="5.7500000000000002E-2"/>
    <n v="16.732500000000002"/>
  </r>
  <r>
    <s v="profit"/>
    <n v="5924"/>
    <x v="3"/>
    <x v="4"/>
    <n v="34"/>
    <n v="2774.4"/>
    <n v="6.8750000000000006E-2"/>
    <n v="6.8750000000000006E-2"/>
    <n v="190.74"/>
  </r>
  <r>
    <s v="profit"/>
    <n v="5925"/>
    <x v="6"/>
    <x v="17"/>
    <n v="10"/>
    <n v="682.5"/>
    <n v="7.0000000000000007E-2"/>
    <n v="7.0000000000000007E-2"/>
    <n v="47.775000000000006"/>
  </r>
  <r>
    <s v="profit"/>
    <n v="5926"/>
    <x v="3"/>
    <x v="44"/>
    <n v="20"/>
    <n v="1744"/>
    <n v="4.7500000000000001E-2"/>
    <n v="4.7500000000000001E-2"/>
    <n v="82.84"/>
  </r>
  <r>
    <s v="profit"/>
    <n v="5927"/>
    <x v="4"/>
    <x v="36"/>
    <n v="30"/>
    <n v="432"/>
    <s v="None"/>
    <n v="0"/>
    <n v="0"/>
  </r>
  <r>
    <s v="profit"/>
    <n v="5928"/>
    <x v="3"/>
    <x v="17"/>
    <n v="17"/>
    <n v="1414.4"/>
    <n v="7.0000000000000007E-2"/>
    <n v="7.0000000000000007E-2"/>
    <n v="99.00800000000001"/>
  </r>
  <r>
    <s v="profit"/>
    <n v="5929"/>
    <x v="4"/>
    <x v="32"/>
    <n v="30"/>
    <n v="468"/>
    <n v="6.25E-2"/>
    <n v="6.25E-2"/>
    <n v="29.25"/>
  </r>
  <r>
    <s v="profit"/>
    <n v="5930"/>
    <x v="4"/>
    <x v="24"/>
    <n v="29"/>
    <n v="439.35"/>
    <n v="0.06"/>
    <n v="0.06"/>
    <n v="26.361000000000001"/>
  </r>
  <r>
    <s v="profit"/>
    <n v="5931"/>
    <x v="4"/>
    <x v="9"/>
    <n v="35"/>
    <n v="556.5"/>
    <n v="0.06"/>
    <n v="0.06"/>
    <n v="33.39"/>
  </r>
  <r>
    <s v="profit"/>
    <n v="5932"/>
    <x v="1"/>
    <x v="34"/>
    <n v="20"/>
    <n v="891"/>
    <n v="5.1249999999999997E-2"/>
    <n v="5.1249999999999997E-2"/>
    <n v="45.66375"/>
  </r>
  <r>
    <s v="profit"/>
    <n v="5933"/>
    <x v="5"/>
    <x v="25"/>
    <n v="11"/>
    <n v="722.15"/>
    <n v="7.4999999999999997E-2"/>
    <n v="7.4999999999999997E-2"/>
    <n v="54.161249999999995"/>
  </r>
  <r>
    <s v="profit"/>
    <n v="5934"/>
    <x v="2"/>
    <x v="30"/>
    <n v="12"/>
    <n v="890.4"/>
    <n v="6.3500000000000001E-2"/>
    <n v="6.3500000000000001E-2"/>
    <n v="56.540399999999998"/>
  </r>
  <r>
    <s v="profit"/>
    <n v="5935"/>
    <x v="5"/>
    <x v="25"/>
    <n v="21"/>
    <n v="1378.65"/>
    <n v="7.4999999999999997E-2"/>
    <n v="7.4999999999999997E-2"/>
    <n v="103.39875000000001"/>
  </r>
  <r>
    <s v="profit"/>
    <n v="5936"/>
    <x v="6"/>
    <x v="9"/>
    <n v="10"/>
    <n v="637"/>
    <n v="0.06"/>
    <n v="0.06"/>
    <n v="38.22"/>
  </r>
  <r>
    <s v="profit"/>
    <n v="5937"/>
    <x v="4"/>
    <x v="8"/>
    <n v="24"/>
    <n v="370.8"/>
    <n v="5.6000000000000001E-2"/>
    <n v="5.6000000000000001E-2"/>
    <n v="20.764800000000001"/>
  </r>
  <r>
    <s v="profit"/>
    <n v="5938"/>
    <x v="3"/>
    <x v="40"/>
    <n v="21"/>
    <n v="1747.2"/>
    <n v="0.06"/>
    <n v="0.06"/>
    <n v="104.83199999999999"/>
  </r>
  <r>
    <s v="profit"/>
    <n v="5939"/>
    <x v="1"/>
    <x v="27"/>
    <n v="32"/>
    <n v="1310.4000000000001"/>
    <n v="0.04"/>
    <n v="0.04"/>
    <n v="52.416000000000004"/>
  </r>
  <r>
    <s v="profit"/>
    <n v="5940"/>
    <x v="6"/>
    <x v="31"/>
    <n v="31"/>
    <n v="1954.55"/>
    <n v="5.5E-2"/>
    <n v="5.5E-2"/>
    <n v="107.50024999999999"/>
  </r>
  <r>
    <s v="nonprofit"/>
    <n v="5941"/>
    <x v="3"/>
    <x v="45"/>
    <n v="23"/>
    <n v="1766.4"/>
    <n v="2.9000000000000001E-2"/>
    <n v="0"/>
    <n v="0"/>
  </r>
  <r>
    <s v="profit"/>
    <n v="5942"/>
    <x v="3"/>
    <x v="12"/>
    <n v="16"/>
    <n v="1344"/>
    <n v="0.04"/>
    <n v="0.04"/>
    <n v="53.76"/>
  </r>
  <r>
    <s v="profit"/>
    <n v="5943"/>
    <x v="1"/>
    <x v="0"/>
    <n v="31"/>
    <n v="1283.4000000000001"/>
    <n v="6.25E-2"/>
    <n v="6.25E-2"/>
    <n v="80.212500000000006"/>
  </r>
  <r>
    <s v="profit"/>
    <n v="5944"/>
    <x v="7"/>
    <x v="16"/>
    <n v="15"/>
    <n v="2272.5"/>
    <s v="None"/>
    <n v="0"/>
    <n v="0"/>
  </r>
  <r>
    <s v="profit"/>
    <n v="5945"/>
    <x v="2"/>
    <x v="16"/>
    <n v="16"/>
    <n v="1019.2"/>
    <s v="None"/>
    <n v="0"/>
    <n v="0"/>
  </r>
  <r>
    <s v="nonprofit"/>
    <n v="5946"/>
    <x v="5"/>
    <x v="43"/>
    <n v="15"/>
    <n v="965.25"/>
    <n v="6.5000000000000002E-2"/>
    <n v="0"/>
    <n v="0"/>
  </r>
  <r>
    <s v="profit"/>
    <n v="5947"/>
    <x v="0"/>
    <x v="41"/>
    <n v="10"/>
    <n v="2058"/>
    <n v="0.04"/>
    <n v="0.04"/>
    <n v="82.320000000000007"/>
  </r>
  <r>
    <s v="profit"/>
    <n v="5948"/>
    <x v="7"/>
    <x v="43"/>
    <n v="26"/>
    <n v="3744"/>
    <n v="6.5000000000000002E-2"/>
    <n v="6.5000000000000002E-2"/>
    <n v="243.36"/>
  </r>
  <r>
    <s v="profit"/>
    <n v="5949"/>
    <x v="4"/>
    <x v="37"/>
    <n v="34"/>
    <n v="474.3"/>
    <n v="7.0000000000000007E-2"/>
    <n v="7.0000000000000007E-2"/>
    <n v="33.201000000000001"/>
  </r>
  <r>
    <s v="profit"/>
    <n v="5950"/>
    <x v="7"/>
    <x v="11"/>
    <n v="22"/>
    <n v="3465"/>
    <n v="5.9499999999999997E-2"/>
    <n v="5.9499999999999997E-2"/>
    <n v="206.16749999999999"/>
  </r>
  <r>
    <s v="profit"/>
    <n v="5951"/>
    <x v="4"/>
    <x v="25"/>
    <n v="28"/>
    <n v="432.6"/>
    <n v="7.4999999999999997E-2"/>
    <n v="7.4999999999999997E-2"/>
    <n v="32.445"/>
  </r>
  <r>
    <s v="profit"/>
    <n v="5952"/>
    <x v="6"/>
    <x v="29"/>
    <n v="14"/>
    <n v="928.2"/>
    <n v="6.8500000000000005E-2"/>
    <n v="6.8500000000000005E-2"/>
    <n v="63.581700000000005"/>
  </r>
  <r>
    <s v="profit"/>
    <n v="5953"/>
    <x v="1"/>
    <x v="28"/>
    <n v="35"/>
    <n v="1449"/>
    <s v="None"/>
    <n v="0"/>
    <n v="0"/>
  </r>
  <r>
    <s v="profit"/>
    <n v="5954"/>
    <x v="2"/>
    <x v="24"/>
    <n v="25"/>
    <n v="1907.5"/>
    <n v="0.06"/>
    <n v="0.06"/>
    <n v="114.45"/>
  </r>
  <r>
    <s v="profit"/>
    <n v="5955"/>
    <x v="1"/>
    <x v="21"/>
    <n v="11"/>
    <n v="495"/>
    <n v="7.0000000000000007E-2"/>
    <n v="7.0000000000000007E-2"/>
    <n v="34.650000000000006"/>
  </r>
  <r>
    <s v="profit"/>
    <n v="5956"/>
    <x v="6"/>
    <x v="34"/>
    <n v="23"/>
    <n v="1554.8"/>
    <n v="5.1249999999999997E-2"/>
    <n v="5.1249999999999997E-2"/>
    <n v="79.683499999999995"/>
  </r>
  <r>
    <s v="profit"/>
    <n v="5957"/>
    <x v="1"/>
    <x v="48"/>
    <n v="20"/>
    <n v="891"/>
    <n v="5.2999999999999999E-2"/>
    <n v="5.2999999999999999E-2"/>
    <n v="47.222999999999999"/>
  </r>
  <r>
    <s v="profit"/>
    <n v="5958"/>
    <x v="2"/>
    <x v="10"/>
    <n v="33"/>
    <n v="2125.1999999999998"/>
    <s v="None"/>
    <n v="0"/>
    <n v="0"/>
  </r>
  <r>
    <s v="profit"/>
    <n v="5959"/>
    <x v="7"/>
    <x v="34"/>
    <n v="11"/>
    <n v="1567.5"/>
    <n v="5.1249999999999997E-2"/>
    <n v="5.1249999999999997E-2"/>
    <n v="80.334374999999994"/>
  </r>
  <r>
    <s v="profit"/>
    <n v="5960"/>
    <x v="4"/>
    <x v="34"/>
    <n v="13"/>
    <n v="208.65"/>
    <n v="5.1249999999999997E-2"/>
    <n v="5.1249999999999997E-2"/>
    <n v="10.693312499999999"/>
  </r>
  <r>
    <s v="nonprofit"/>
    <n v="5961"/>
    <x v="2"/>
    <x v="50"/>
    <n v="28"/>
    <n v="1920.8"/>
    <n v="0.06"/>
    <n v="0"/>
    <n v="0"/>
  </r>
  <r>
    <s v="profit"/>
    <n v="5962"/>
    <x v="5"/>
    <x v="4"/>
    <n v="28"/>
    <n v="2002"/>
    <n v="6.8750000000000006E-2"/>
    <n v="6.8750000000000006E-2"/>
    <n v="137.63750000000002"/>
  </r>
  <r>
    <s v="profit"/>
    <n v="5963"/>
    <x v="0"/>
    <x v="42"/>
    <n v="26"/>
    <n v="5951.4"/>
    <n v="0.04"/>
    <n v="0.04"/>
    <n v="238.05599999999998"/>
  </r>
  <r>
    <s v="profit"/>
    <n v="5964"/>
    <x v="2"/>
    <x v="7"/>
    <n v="23"/>
    <n v="1497.3"/>
    <n v="4.2250000000000003E-2"/>
    <n v="4.2250000000000003E-2"/>
    <n v="63.260925"/>
  </r>
  <r>
    <s v="profit"/>
    <n v="5965"/>
    <x v="4"/>
    <x v="28"/>
    <n v="27"/>
    <n v="384.75"/>
    <s v="None"/>
    <n v="0"/>
    <n v="0"/>
  </r>
  <r>
    <s v="profit"/>
    <n v="5966"/>
    <x v="2"/>
    <x v="21"/>
    <n v="19"/>
    <n v="1303.4000000000001"/>
    <n v="7.0000000000000007E-2"/>
    <n v="7.0000000000000007E-2"/>
    <n v="91.238000000000014"/>
  </r>
  <r>
    <s v="profit"/>
    <n v="5967"/>
    <x v="1"/>
    <x v="2"/>
    <n v="31"/>
    <n v="1506.6"/>
    <n v="7.0000000000000007E-2"/>
    <n v="7.0000000000000007E-2"/>
    <n v="105.462"/>
  </r>
  <r>
    <s v="profit"/>
    <n v="5968"/>
    <x v="5"/>
    <x v="12"/>
    <n v="13"/>
    <n v="929.5"/>
    <n v="0.04"/>
    <n v="0.04"/>
    <n v="37.18"/>
  </r>
  <r>
    <s v="nonprofit"/>
    <n v="5969"/>
    <x v="2"/>
    <x v="17"/>
    <n v="34"/>
    <n v="2142"/>
    <n v="7.0000000000000007E-2"/>
    <n v="0"/>
    <n v="0"/>
  </r>
  <r>
    <s v="profit"/>
    <n v="5970"/>
    <x v="6"/>
    <x v="30"/>
    <n v="30"/>
    <n v="1911"/>
    <n v="6.3500000000000001E-2"/>
    <n v="6.3500000000000001E-2"/>
    <n v="121.3485"/>
  </r>
  <r>
    <s v="profit"/>
    <n v="5971"/>
    <x v="1"/>
    <x v="12"/>
    <n v="22"/>
    <n v="980.1"/>
    <n v="0.04"/>
    <n v="0.04"/>
    <n v="39.204000000000001"/>
  </r>
  <r>
    <s v="profit"/>
    <n v="5972"/>
    <x v="7"/>
    <x v="8"/>
    <n v="22"/>
    <n v="3399"/>
    <n v="5.6000000000000001E-2"/>
    <n v="5.6000000000000001E-2"/>
    <n v="190.34399999999999"/>
  </r>
  <r>
    <s v="profit"/>
    <n v="5973"/>
    <x v="0"/>
    <x v="5"/>
    <n v="22"/>
    <n v="4435.2"/>
    <n v="6.25E-2"/>
    <n v="6.25E-2"/>
    <n v="277.2"/>
  </r>
  <r>
    <s v="profit"/>
    <n v="5974"/>
    <x v="2"/>
    <x v="43"/>
    <n v="26"/>
    <n v="1820"/>
    <n v="6.5000000000000002E-2"/>
    <n v="6.5000000000000002E-2"/>
    <n v="118.3"/>
  </r>
  <r>
    <s v="profit"/>
    <n v="5975"/>
    <x v="0"/>
    <x v="36"/>
    <n v="30"/>
    <n v="6678"/>
    <s v="None"/>
    <n v="0"/>
    <n v="0"/>
  </r>
  <r>
    <s v="profit"/>
    <n v="5976"/>
    <x v="5"/>
    <x v="22"/>
    <n v="27"/>
    <n v="1614.6"/>
    <n v="0.04"/>
    <n v="0.04"/>
    <n v="64.584000000000003"/>
  </r>
  <r>
    <s v="profit"/>
    <n v="5977"/>
    <x v="1"/>
    <x v="3"/>
    <n v="23"/>
    <n v="1003.95"/>
    <n v="6.1499999999999999E-2"/>
    <n v="6.1499999999999999E-2"/>
    <n v="61.742925"/>
  </r>
  <r>
    <s v="profit"/>
    <n v="5978"/>
    <x v="5"/>
    <x v="41"/>
    <n v="26"/>
    <n v="1588.6"/>
    <n v="0.04"/>
    <n v="0.04"/>
    <n v="63.543999999999997"/>
  </r>
  <r>
    <s v="nonprofit"/>
    <n v="5979"/>
    <x v="4"/>
    <x v="15"/>
    <n v="34"/>
    <n v="469.2"/>
    <n v="0.06"/>
    <n v="0"/>
    <n v="0"/>
  </r>
  <r>
    <s v="nonprofit"/>
    <n v="5980"/>
    <x v="2"/>
    <x v="14"/>
    <n v="31"/>
    <n v="2321.9"/>
    <n v="0.06"/>
    <n v="0"/>
    <n v="0"/>
  </r>
  <r>
    <s v="profit"/>
    <n v="5981"/>
    <x v="7"/>
    <x v="5"/>
    <n v="11"/>
    <n v="1749"/>
    <n v="6.25E-2"/>
    <n v="6.25E-2"/>
    <n v="109.3125"/>
  </r>
  <r>
    <s v="profit"/>
    <n v="5982"/>
    <x v="1"/>
    <x v="8"/>
    <n v="19"/>
    <n v="897.75"/>
    <n v="5.6000000000000001E-2"/>
    <n v="5.6000000000000001E-2"/>
    <n v="50.274000000000001"/>
  </r>
  <r>
    <s v="profit"/>
    <n v="5983"/>
    <x v="0"/>
    <x v="26"/>
    <n v="21"/>
    <n v="4674.6000000000004"/>
    <n v="0.04"/>
    <n v="0.04"/>
    <n v="186.98400000000001"/>
  </r>
  <r>
    <s v="profit"/>
    <n v="5984"/>
    <x v="0"/>
    <x v="44"/>
    <n v="22"/>
    <n v="4435.2"/>
    <n v="4.7500000000000001E-2"/>
    <n v="4.7500000000000001E-2"/>
    <n v="210.672"/>
  </r>
  <r>
    <s v="profit"/>
    <n v="5985"/>
    <x v="4"/>
    <x v="1"/>
    <n v="20"/>
    <n v="324"/>
    <n v="0.06"/>
    <n v="0.06"/>
    <n v="19.439999999999998"/>
  </r>
  <r>
    <s v="profit"/>
    <n v="5986"/>
    <x v="2"/>
    <x v="46"/>
    <n v="14"/>
    <n v="1019.2"/>
    <n v="0.06"/>
    <n v="0.06"/>
    <n v="61.152000000000001"/>
  </r>
  <r>
    <s v="profit"/>
    <n v="5987"/>
    <x v="1"/>
    <x v="28"/>
    <n v="32"/>
    <n v="1382.4"/>
    <s v="None"/>
    <n v="0"/>
    <n v="0"/>
  </r>
  <r>
    <s v="nonprofit"/>
    <n v="5988"/>
    <x v="7"/>
    <x v="33"/>
    <n v="10"/>
    <n v="1575"/>
    <n v="0.05"/>
    <n v="0"/>
    <n v="0"/>
  </r>
  <r>
    <s v="profit"/>
    <n v="5989"/>
    <x v="3"/>
    <x v="40"/>
    <n v="21"/>
    <n v="1696.8"/>
    <n v="0.06"/>
    <n v="0.06"/>
    <n v="101.80799999999999"/>
  </r>
  <r>
    <s v="nonprofit"/>
    <n v="5990"/>
    <x v="2"/>
    <x v="40"/>
    <n v="16"/>
    <n v="1052.8"/>
    <n v="0.06"/>
    <n v="0"/>
    <n v="0"/>
  </r>
  <r>
    <s v="profit"/>
    <n v="5991"/>
    <x v="4"/>
    <x v="2"/>
    <n v="18"/>
    <n v="270"/>
    <n v="7.0000000000000007E-2"/>
    <n v="7.0000000000000007E-2"/>
    <n v="18.900000000000002"/>
  </r>
  <r>
    <s v="profit"/>
    <n v="5992"/>
    <x v="2"/>
    <x v="4"/>
    <n v="27"/>
    <n v="2003.4"/>
    <n v="6.8750000000000006E-2"/>
    <n v="6.8750000000000006E-2"/>
    <n v="137.73375000000001"/>
  </r>
  <r>
    <s v="profit"/>
    <n v="5993"/>
    <x v="6"/>
    <x v="47"/>
    <n v="10"/>
    <n v="682.5"/>
    <n v="5.7500000000000002E-2"/>
    <n v="5.7500000000000002E-2"/>
    <n v="39.243749999999999"/>
  </r>
  <r>
    <s v="profit"/>
    <n v="5994"/>
    <x v="0"/>
    <x v="9"/>
    <n v="17"/>
    <n v="3748.5"/>
    <n v="0.06"/>
    <n v="0.06"/>
    <n v="224.91"/>
  </r>
  <r>
    <s v="profit"/>
    <n v="5995"/>
    <x v="3"/>
    <x v="31"/>
    <n v="12"/>
    <n v="1008"/>
    <n v="5.5E-2"/>
    <n v="5.5E-2"/>
    <n v="55.44"/>
  </r>
  <r>
    <s v="profit"/>
    <n v="5996"/>
    <x v="1"/>
    <x v="1"/>
    <n v="28"/>
    <n v="1373.4"/>
    <n v="0.06"/>
    <n v="0.06"/>
    <n v="82.403999999999996"/>
  </r>
  <r>
    <s v="profit"/>
    <n v="5997"/>
    <x v="7"/>
    <x v="0"/>
    <n v="30"/>
    <n v="4725"/>
    <n v="6.25E-2"/>
    <n v="6.25E-2"/>
    <n v="295.3125"/>
  </r>
  <r>
    <s v="profit"/>
    <n v="5998"/>
    <x v="6"/>
    <x v="23"/>
    <n v="33"/>
    <n v="2016.3"/>
    <n v="0.05"/>
    <n v="0.05"/>
    <n v="100.815"/>
  </r>
  <r>
    <s v="profit"/>
    <n v="5999"/>
    <x v="7"/>
    <x v="16"/>
    <n v="34"/>
    <n v="5355"/>
    <s v="None"/>
    <n v="0"/>
    <n v="0"/>
  </r>
  <r>
    <s v="profit"/>
    <n v="6000"/>
    <x v="4"/>
    <x v="37"/>
    <n v="18"/>
    <n v="267.3"/>
    <n v="7.0000000000000007E-2"/>
    <n v="7.0000000000000007E-2"/>
    <n v="18.711000000000002"/>
  </r>
  <r>
    <s v="profit"/>
    <n v="6001"/>
    <x v="2"/>
    <x v="28"/>
    <n v="11"/>
    <n v="708.4"/>
    <s v="None"/>
    <n v="0"/>
    <n v="0"/>
  </r>
  <r>
    <s v="profit"/>
    <n v="6002"/>
    <x v="6"/>
    <x v="12"/>
    <n v="25"/>
    <n v="1576.25"/>
    <n v="0.04"/>
    <n v="0.04"/>
    <n v="63.050000000000004"/>
  </r>
  <r>
    <s v="profit"/>
    <n v="6003"/>
    <x v="5"/>
    <x v="29"/>
    <n v="35"/>
    <n v="2229.5"/>
    <n v="6.8500000000000005E-2"/>
    <n v="6.8500000000000005E-2"/>
    <n v="152.72075000000001"/>
  </r>
  <r>
    <s v="profit"/>
    <n v="6004"/>
    <x v="3"/>
    <x v="45"/>
    <n v="32"/>
    <n v="2713.6"/>
    <n v="2.9000000000000001E-2"/>
    <n v="2.9000000000000001E-2"/>
    <n v="78.694400000000002"/>
  </r>
  <r>
    <s v="nonprofit"/>
    <n v="6005"/>
    <x v="4"/>
    <x v="11"/>
    <n v="16"/>
    <n v="259.2"/>
    <n v="5.9499999999999997E-2"/>
    <n v="0"/>
    <n v="0"/>
  </r>
  <r>
    <s v="nonprofit"/>
    <n v="6006"/>
    <x v="4"/>
    <x v="20"/>
    <n v="29"/>
    <n v="430.65"/>
    <n v="0.06"/>
    <n v="0"/>
    <n v="0"/>
  </r>
  <r>
    <s v="profit"/>
    <n v="6007"/>
    <x v="5"/>
    <x v="41"/>
    <n v="10"/>
    <n v="611"/>
    <n v="0.04"/>
    <n v="0.04"/>
    <n v="24.44"/>
  </r>
  <r>
    <s v="profit"/>
    <n v="6008"/>
    <x v="3"/>
    <x v="35"/>
    <n v="18"/>
    <n v="1454.4"/>
    <n v="5.7500000000000002E-2"/>
    <n v="5.7500000000000002E-2"/>
    <n v="83.628000000000014"/>
  </r>
  <r>
    <s v="profit"/>
    <n v="6009"/>
    <x v="1"/>
    <x v="36"/>
    <n v="24"/>
    <n v="1015.2"/>
    <s v="None"/>
    <n v="0"/>
    <n v="0"/>
  </r>
  <r>
    <s v="profit"/>
    <n v="6010"/>
    <x v="0"/>
    <x v="0"/>
    <n v="34"/>
    <n v="7282.8"/>
    <n v="6.25E-2"/>
    <n v="6.25E-2"/>
    <n v="455.17500000000001"/>
  </r>
  <r>
    <s v="profit"/>
    <n v="6011"/>
    <x v="5"/>
    <x v="39"/>
    <n v="32"/>
    <n v="1996.8"/>
    <n v="6.5000000000000002E-2"/>
    <n v="6.5000000000000002E-2"/>
    <n v="129.792"/>
  </r>
  <r>
    <s v="nonprofit"/>
    <n v="6012"/>
    <x v="4"/>
    <x v="35"/>
    <n v="28"/>
    <n v="420"/>
    <n v="5.7500000000000002E-2"/>
    <n v="0"/>
    <n v="0"/>
  </r>
  <r>
    <s v="profit"/>
    <n v="6013"/>
    <x v="5"/>
    <x v="45"/>
    <n v="21"/>
    <n v="1324.05"/>
    <n v="2.9000000000000001E-2"/>
    <n v="2.9000000000000001E-2"/>
    <n v="38.397449999999999"/>
  </r>
  <r>
    <s v="profit"/>
    <n v="6014"/>
    <x v="0"/>
    <x v="24"/>
    <n v="10"/>
    <n v="2205"/>
    <n v="0.06"/>
    <n v="0.06"/>
    <n v="132.29999999999998"/>
  </r>
  <r>
    <s v="profit"/>
    <n v="6015"/>
    <x v="0"/>
    <x v="23"/>
    <n v="24"/>
    <n v="4838.3999999999996"/>
    <n v="0.05"/>
    <n v="0.05"/>
    <n v="241.92"/>
  </r>
  <r>
    <s v="profit"/>
    <n v="6016"/>
    <x v="0"/>
    <x v="42"/>
    <n v="10"/>
    <n v="1974"/>
    <n v="0.04"/>
    <n v="0.04"/>
    <n v="78.960000000000008"/>
  </r>
  <r>
    <s v="profit"/>
    <n v="6017"/>
    <x v="4"/>
    <x v="35"/>
    <n v="16"/>
    <n v="242.4"/>
    <n v="5.7500000000000002E-2"/>
    <n v="5.7500000000000002E-2"/>
    <n v="13.938000000000001"/>
  </r>
  <r>
    <s v="profit"/>
    <n v="6018"/>
    <x v="1"/>
    <x v="3"/>
    <n v="17"/>
    <n v="772.65"/>
    <n v="6.1499999999999999E-2"/>
    <n v="6.1499999999999999E-2"/>
    <n v="47.517975"/>
  </r>
  <r>
    <s v="profit"/>
    <n v="6019"/>
    <x v="6"/>
    <x v="29"/>
    <n v="21"/>
    <n v="1269.45"/>
    <n v="6.8500000000000005E-2"/>
    <n v="6.8500000000000005E-2"/>
    <n v="86.957325000000012"/>
  </r>
  <r>
    <s v="profit"/>
    <n v="6020"/>
    <x v="1"/>
    <x v="26"/>
    <n v="18"/>
    <n v="810"/>
    <n v="0.04"/>
    <n v="0.04"/>
    <n v="32.4"/>
  </r>
  <r>
    <s v="nonprofit"/>
    <n v="6021"/>
    <x v="5"/>
    <x v="14"/>
    <n v="27"/>
    <n v="1877.85"/>
    <n v="0.06"/>
    <n v="0"/>
    <n v="0"/>
  </r>
  <r>
    <s v="profit"/>
    <n v="6022"/>
    <x v="1"/>
    <x v="19"/>
    <n v="12"/>
    <n v="534.6"/>
    <n v="5.5E-2"/>
    <n v="5.5E-2"/>
    <n v="29.403000000000002"/>
  </r>
  <r>
    <s v="profit"/>
    <n v="6023"/>
    <x v="0"/>
    <x v="15"/>
    <n v="11"/>
    <n v="2333.1"/>
    <n v="0.06"/>
    <n v="0.06"/>
    <n v="139.98599999999999"/>
  </r>
  <r>
    <s v="profit"/>
    <n v="6024"/>
    <x v="1"/>
    <x v="22"/>
    <n v="23"/>
    <n v="1117.8"/>
    <n v="0.04"/>
    <n v="0.04"/>
    <n v="44.711999999999996"/>
  </r>
  <r>
    <s v="profit"/>
    <n v="6025"/>
    <x v="7"/>
    <x v="34"/>
    <n v="14"/>
    <n v="1953"/>
    <n v="5.1249999999999997E-2"/>
    <n v="5.1249999999999997E-2"/>
    <n v="100.09124999999999"/>
  </r>
  <r>
    <s v="profit"/>
    <n v="6026"/>
    <x v="1"/>
    <x v="38"/>
    <n v="22"/>
    <n v="1049.4000000000001"/>
    <n v="0.04"/>
    <n v="0.04"/>
    <n v="41.976000000000006"/>
  </r>
  <r>
    <s v="profit"/>
    <n v="6027"/>
    <x v="7"/>
    <x v="26"/>
    <n v="13"/>
    <n v="2008.5"/>
    <n v="0.04"/>
    <n v="0.04"/>
    <n v="80.34"/>
  </r>
  <r>
    <s v="profit"/>
    <n v="6028"/>
    <x v="6"/>
    <x v="33"/>
    <n v="24"/>
    <n v="1497.6"/>
    <n v="0.05"/>
    <n v="0.05"/>
    <n v="74.88"/>
  </r>
  <r>
    <s v="profit"/>
    <n v="6029"/>
    <x v="6"/>
    <x v="35"/>
    <n v="29"/>
    <n v="1847.3"/>
    <n v="5.7500000000000002E-2"/>
    <n v="5.7500000000000002E-2"/>
    <n v="106.21975"/>
  </r>
  <r>
    <s v="profit"/>
    <n v="6030"/>
    <x v="6"/>
    <x v="15"/>
    <n v="17"/>
    <n v="1071.8499999999999"/>
    <n v="0.06"/>
    <n v="0.06"/>
    <n v="64.310999999999993"/>
  </r>
  <r>
    <s v="profit"/>
    <n v="6031"/>
    <x v="2"/>
    <x v="42"/>
    <n v="31"/>
    <n v="2018.1"/>
    <n v="0.04"/>
    <n v="0.04"/>
    <n v="80.724000000000004"/>
  </r>
  <r>
    <s v="profit"/>
    <n v="6032"/>
    <x v="3"/>
    <x v="40"/>
    <n v="28"/>
    <n v="2352"/>
    <n v="0.06"/>
    <n v="0.06"/>
    <n v="141.12"/>
  </r>
  <r>
    <s v="profit"/>
    <n v="6033"/>
    <x v="1"/>
    <x v="12"/>
    <n v="20"/>
    <n v="900"/>
    <n v="0.04"/>
    <n v="0.04"/>
    <n v="36"/>
  </r>
  <r>
    <s v="profit"/>
    <n v="6034"/>
    <x v="2"/>
    <x v="37"/>
    <n v="22"/>
    <n v="1632.4"/>
    <n v="7.0000000000000007E-2"/>
    <n v="7.0000000000000007E-2"/>
    <n v="114.26800000000001"/>
  </r>
  <r>
    <s v="profit"/>
    <n v="6035"/>
    <x v="6"/>
    <x v="29"/>
    <n v="32"/>
    <n v="2142.4"/>
    <n v="6.8500000000000005E-2"/>
    <n v="6.8500000000000005E-2"/>
    <n v="146.7544"/>
  </r>
  <r>
    <s v="profit"/>
    <n v="6036"/>
    <x v="7"/>
    <x v="6"/>
    <n v="33"/>
    <n v="4455"/>
    <n v="7.0000000000000007E-2"/>
    <n v="7.0000000000000007E-2"/>
    <n v="311.85000000000002"/>
  </r>
  <r>
    <s v="profit"/>
    <n v="6037"/>
    <x v="3"/>
    <x v="50"/>
    <n v="14"/>
    <n v="1131.2"/>
    <n v="0.06"/>
    <n v="0.06"/>
    <n v="67.872"/>
  </r>
  <r>
    <s v="profit"/>
    <n v="6038"/>
    <x v="2"/>
    <x v="14"/>
    <n v="26"/>
    <n v="1710.8"/>
    <n v="0.06"/>
    <n v="0.06"/>
    <n v="102.648"/>
  </r>
  <r>
    <s v="nonprofit"/>
    <n v="6039"/>
    <x v="3"/>
    <x v="4"/>
    <n v="32"/>
    <n v="2508.8000000000002"/>
    <n v="6.8750000000000006E-2"/>
    <n v="0"/>
    <n v="0"/>
  </r>
  <r>
    <s v="profit"/>
    <n v="6040"/>
    <x v="4"/>
    <x v="27"/>
    <n v="23"/>
    <n v="313.95"/>
    <n v="0.04"/>
    <n v="0.04"/>
    <n v="12.558"/>
  </r>
  <r>
    <s v="profit"/>
    <n v="6041"/>
    <x v="3"/>
    <x v="0"/>
    <n v="34"/>
    <n v="2964.8"/>
    <n v="6.25E-2"/>
    <n v="6.25E-2"/>
    <n v="185.3"/>
  </r>
  <r>
    <s v="profit"/>
    <n v="6042"/>
    <x v="1"/>
    <x v="21"/>
    <n v="27"/>
    <n v="1275.75"/>
    <n v="7.0000000000000007E-2"/>
    <n v="7.0000000000000007E-2"/>
    <n v="89.302500000000009"/>
  </r>
  <r>
    <s v="profit"/>
    <n v="6043"/>
    <x v="1"/>
    <x v="7"/>
    <n v="21"/>
    <n v="897.75"/>
    <n v="4.2250000000000003E-2"/>
    <n v="4.2250000000000003E-2"/>
    <n v="37.929937500000001"/>
  </r>
  <r>
    <s v="profit"/>
    <n v="6044"/>
    <x v="1"/>
    <x v="39"/>
    <n v="35"/>
    <n v="1417.5"/>
    <n v="6.5000000000000002E-2"/>
    <n v="6.5000000000000002E-2"/>
    <n v="92.137500000000003"/>
  </r>
  <r>
    <s v="profit"/>
    <n v="6045"/>
    <x v="4"/>
    <x v="9"/>
    <n v="32"/>
    <n v="460.8"/>
    <n v="0.06"/>
    <n v="0.06"/>
    <n v="27.648"/>
  </r>
  <r>
    <s v="profit"/>
    <n v="6046"/>
    <x v="2"/>
    <x v="39"/>
    <n v="31"/>
    <n v="2126.6"/>
    <n v="6.5000000000000002E-2"/>
    <n v="6.5000000000000002E-2"/>
    <n v="138.22899999999998"/>
  </r>
  <r>
    <s v="profit"/>
    <n v="6047"/>
    <x v="0"/>
    <x v="28"/>
    <n v="24"/>
    <n v="5544"/>
    <s v="None"/>
    <n v="0"/>
    <n v="0"/>
  </r>
  <r>
    <s v="profit"/>
    <n v="6048"/>
    <x v="4"/>
    <x v="14"/>
    <n v="27"/>
    <n v="384.75"/>
    <n v="0.06"/>
    <n v="0.06"/>
    <n v="23.085000000000001"/>
  </r>
  <r>
    <s v="profit"/>
    <n v="6049"/>
    <x v="5"/>
    <x v="35"/>
    <n v="20"/>
    <n v="1300"/>
    <n v="5.7500000000000002E-2"/>
    <n v="5.7500000000000002E-2"/>
    <n v="74.75"/>
  </r>
  <r>
    <s v="profit"/>
    <n v="6050"/>
    <x v="3"/>
    <x v="44"/>
    <n v="21"/>
    <n v="1545.6"/>
    <n v="4.7500000000000001E-2"/>
    <n v="4.7500000000000001E-2"/>
    <n v="73.415999999999997"/>
  </r>
  <r>
    <s v="profit"/>
    <n v="6051"/>
    <x v="0"/>
    <x v="18"/>
    <n v="32"/>
    <n v="6921.6"/>
    <n v="0.06"/>
    <n v="0.06"/>
    <n v="415.29599999999999"/>
  </r>
  <r>
    <s v="profit"/>
    <n v="6052"/>
    <x v="4"/>
    <x v="46"/>
    <n v="16"/>
    <n v="254.4"/>
    <n v="0.06"/>
    <n v="0.06"/>
    <n v="15.263999999999999"/>
  </r>
  <r>
    <s v="nonprofit"/>
    <n v="6053"/>
    <x v="3"/>
    <x v="20"/>
    <n v="25"/>
    <n v="2040"/>
    <n v="0.06"/>
    <n v="0"/>
    <n v="0"/>
  </r>
  <r>
    <s v="profit"/>
    <n v="6054"/>
    <x v="6"/>
    <x v="24"/>
    <n v="17"/>
    <n v="1093.95"/>
    <n v="0.06"/>
    <n v="0.06"/>
    <n v="65.637"/>
  </r>
  <r>
    <s v="profit"/>
    <n v="6055"/>
    <x v="2"/>
    <x v="41"/>
    <n v="25"/>
    <n v="1627.5"/>
    <n v="0.04"/>
    <n v="0.04"/>
    <n v="65.099999999999994"/>
  </r>
  <r>
    <s v="profit"/>
    <n v="6056"/>
    <x v="1"/>
    <x v="32"/>
    <n v="25"/>
    <n v="1147.5"/>
    <n v="6.25E-2"/>
    <n v="6.25E-2"/>
    <n v="71.71875"/>
  </r>
  <r>
    <s v="profit"/>
    <n v="6057"/>
    <x v="3"/>
    <x v="46"/>
    <n v="21"/>
    <n v="1831.2"/>
    <n v="0.06"/>
    <n v="0.06"/>
    <n v="109.872"/>
  </r>
  <r>
    <s v="nonprofit"/>
    <n v="6058"/>
    <x v="7"/>
    <x v="9"/>
    <n v="14"/>
    <n v="1890"/>
    <n v="0.06"/>
    <n v="0"/>
    <n v="0"/>
  </r>
  <r>
    <s v="profit"/>
    <n v="6059"/>
    <x v="2"/>
    <x v="15"/>
    <n v="31"/>
    <n v="2083.1999999999998"/>
    <n v="0.06"/>
    <n v="0.06"/>
    <n v="124.99199999999999"/>
  </r>
  <r>
    <s v="nonprofit"/>
    <n v="6060"/>
    <x v="6"/>
    <x v="0"/>
    <n v="25"/>
    <n v="1560"/>
    <n v="6.25E-2"/>
    <n v="0"/>
    <n v="0"/>
  </r>
  <r>
    <s v="nonprofit"/>
    <n v="6061"/>
    <x v="5"/>
    <x v="5"/>
    <n v="30"/>
    <n v="1813.5"/>
    <n v="6.25E-2"/>
    <n v="0"/>
    <n v="0"/>
  </r>
  <r>
    <s v="profit"/>
    <n v="6062"/>
    <x v="7"/>
    <x v="4"/>
    <n v="12"/>
    <n v="1656"/>
    <n v="6.8750000000000006E-2"/>
    <n v="6.8750000000000006E-2"/>
    <n v="113.85000000000001"/>
  </r>
  <r>
    <s v="profit"/>
    <n v="6063"/>
    <x v="7"/>
    <x v="18"/>
    <n v="16"/>
    <n v="2400"/>
    <n v="0.06"/>
    <n v="0.06"/>
    <n v="144"/>
  </r>
  <r>
    <s v="profit"/>
    <n v="6064"/>
    <x v="0"/>
    <x v="9"/>
    <n v="21"/>
    <n v="4189.5"/>
    <n v="0.06"/>
    <n v="0.06"/>
    <n v="251.37"/>
  </r>
  <r>
    <s v="profit"/>
    <n v="6065"/>
    <x v="7"/>
    <x v="2"/>
    <n v="10"/>
    <n v="1620"/>
    <n v="7.0000000000000007E-2"/>
    <n v="7.0000000000000007E-2"/>
    <n v="113.4"/>
  </r>
  <r>
    <s v="profit"/>
    <n v="6066"/>
    <x v="4"/>
    <x v="42"/>
    <n v="21"/>
    <n v="318.14999999999998"/>
    <n v="0.04"/>
    <n v="0.04"/>
    <n v="12.725999999999999"/>
  </r>
  <r>
    <s v="profit"/>
    <n v="6067"/>
    <x v="2"/>
    <x v="11"/>
    <n v="19"/>
    <n v="1316.7"/>
    <n v="5.9499999999999997E-2"/>
    <n v="5.9499999999999997E-2"/>
    <n v="78.343649999999997"/>
  </r>
  <r>
    <s v="nonprofit"/>
    <n v="6068"/>
    <x v="7"/>
    <x v="26"/>
    <n v="14"/>
    <n v="2184"/>
    <n v="0.04"/>
    <n v="0"/>
    <n v="0"/>
  </r>
  <r>
    <s v="profit"/>
    <n v="6069"/>
    <x v="2"/>
    <x v="16"/>
    <n v="13"/>
    <n v="946.4"/>
    <s v="None"/>
    <n v="0"/>
    <n v="0"/>
  </r>
  <r>
    <s v="profit"/>
    <n v="6070"/>
    <x v="1"/>
    <x v="3"/>
    <n v="25"/>
    <n v="1057.5"/>
    <n v="6.1499999999999999E-2"/>
    <n v="6.1499999999999999E-2"/>
    <n v="65.036249999999995"/>
  </r>
  <r>
    <s v="profit"/>
    <n v="6071"/>
    <x v="5"/>
    <x v="2"/>
    <n v="34"/>
    <n v="2276.3000000000002"/>
    <n v="7.0000000000000007E-2"/>
    <n v="7.0000000000000007E-2"/>
    <n v="159.34100000000004"/>
  </r>
  <r>
    <s v="profit"/>
    <n v="6072"/>
    <x v="2"/>
    <x v="21"/>
    <n v="13"/>
    <n v="891.8"/>
    <n v="7.0000000000000007E-2"/>
    <n v="7.0000000000000007E-2"/>
    <n v="62.426000000000002"/>
  </r>
  <r>
    <s v="profit"/>
    <n v="6073"/>
    <x v="7"/>
    <x v="20"/>
    <n v="26"/>
    <n v="4017"/>
    <n v="0.06"/>
    <n v="0.06"/>
    <n v="241.01999999999998"/>
  </r>
  <r>
    <s v="profit"/>
    <n v="6074"/>
    <x v="2"/>
    <x v="46"/>
    <n v="35"/>
    <n v="2670.5"/>
    <n v="0.06"/>
    <n v="0.06"/>
    <n v="160.22999999999999"/>
  </r>
  <r>
    <s v="profit"/>
    <n v="6075"/>
    <x v="5"/>
    <x v="1"/>
    <n v="20"/>
    <n v="1391"/>
    <n v="0.06"/>
    <n v="0.06"/>
    <n v="83.46"/>
  </r>
  <r>
    <s v="profit"/>
    <n v="6076"/>
    <x v="3"/>
    <x v="35"/>
    <n v="16"/>
    <n v="1408"/>
    <n v="5.7500000000000002E-2"/>
    <n v="5.7500000000000002E-2"/>
    <n v="80.960000000000008"/>
  </r>
  <r>
    <s v="profit"/>
    <n v="6077"/>
    <x v="7"/>
    <x v="50"/>
    <n v="15"/>
    <n v="2452.5"/>
    <n v="0.06"/>
    <n v="0.06"/>
    <n v="147.15"/>
  </r>
  <r>
    <s v="profit"/>
    <n v="6078"/>
    <x v="6"/>
    <x v="13"/>
    <n v="31"/>
    <n v="2095.6"/>
    <n v="4.4999999999999998E-2"/>
    <n v="4.4999999999999998E-2"/>
    <n v="94.301999999999992"/>
  </r>
  <r>
    <s v="profit"/>
    <n v="6079"/>
    <x v="5"/>
    <x v="23"/>
    <n v="29"/>
    <n v="1696.5"/>
    <n v="0.05"/>
    <n v="0.05"/>
    <n v="84.825000000000003"/>
  </r>
  <r>
    <s v="profit"/>
    <n v="6080"/>
    <x v="6"/>
    <x v="22"/>
    <n v="33"/>
    <n v="2123.5500000000002"/>
    <n v="0.04"/>
    <n v="0.04"/>
    <n v="84.942000000000007"/>
  </r>
  <r>
    <s v="profit"/>
    <n v="6081"/>
    <x v="0"/>
    <x v="45"/>
    <n v="27"/>
    <n v="6237"/>
    <n v="2.9000000000000001E-2"/>
    <n v="2.9000000000000001E-2"/>
    <n v="180.87300000000002"/>
  </r>
  <r>
    <s v="nonprofit"/>
    <n v="6082"/>
    <x v="0"/>
    <x v="8"/>
    <n v="10"/>
    <n v="2247"/>
    <n v="5.6000000000000001E-2"/>
    <n v="0"/>
    <n v="0"/>
  </r>
  <r>
    <s v="profit"/>
    <n v="6083"/>
    <x v="4"/>
    <x v="13"/>
    <n v="25"/>
    <n v="345"/>
    <n v="4.4999999999999998E-2"/>
    <n v="4.4999999999999998E-2"/>
    <n v="15.524999999999999"/>
  </r>
  <r>
    <s v="profit"/>
    <n v="6084"/>
    <x v="0"/>
    <x v="9"/>
    <n v="19"/>
    <n v="3630.9"/>
    <n v="0.06"/>
    <n v="0.06"/>
    <n v="217.85399999999998"/>
  </r>
  <r>
    <s v="profit"/>
    <n v="6085"/>
    <x v="6"/>
    <x v="15"/>
    <n v="30"/>
    <n v="1872"/>
    <n v="0.06"/>
    <n v="0.06"/>
    <n v="112.32"/>
  </r>
  <r>
    <s v="profit"/>
    <n v="6086"/>
    <x v="3"/>
    <x v="29"/>
    <n v="12"/>
    <n v="902.4"/>
    <n v="6.8500000000000005E-2"/>
    <n v="6.8500000000000005E-2"/>
    <n v="61.814400000000006"/>
  </r>
  <r>
    <s v="profit"/>
    <n v="6087"/>
    <x v="4"/>
    <x v="44"/>
    <n v="21"/>
    <n v="346.5"/>
    <n v="4.7500000000000001E-2"/>
    <n v="4.7500000000000001E-2"/>
    <n v="16.458749999999998"/>
  </r>
  <r>
    <s v="profit"/>
    <n v="6088"/>
    <x v="5"/>
    <x v="28"/>
    <n v="29"/>
    <n v="1734.2"/>
    <s v="None"/>
    <n v="0"/>
    <n v="0"/>
  </r>
  <r>
    <s v="profit"/>
    <n v="6089"/>
    <x v="0"/>
    <x v="28"/>
    <n v="16"/>
    <n v="3360"/>
    <s v="None"/>
    <n v="0"/>
    <n v="0"/>
  </r>
  <r>
    <s v="profit"/>
    <n v="6090"/>
    <x v="1"/>
    <x v="21"/>
    <n v="33"/>
    <n v="1574.1"/>
    <n v="7.0000000000000007E-2"/>
    <n v="7.0000000000000007E-2"/>
    <n v="110.187"/>
  </r>
  <r>
    <s v="profit"/>
    <n v="6091"/>
    <x v="3"/>
    <x v="22"/>
    <n v="22"/>
    <n v="1812.8"/>
    <n v="0.04"/>
    <n v="0.04"/>
    <n v="72.512"/>
  </r>
  <r>
    <s v="profit"/>
    <n v="6092"/>
    <x v="4"/>
    <x v="48"/>
    <n v="25"/>
    <n v="386.25"/>
    <n v="5.2999999999999999E-2"/>
    <n v="5.2999999999999999E-2"/>
    <n v="20.471249999999998"/>
  </r>
  <r>
    <s v="profit"/>
    <n v="6093"/>
    <x v="0"/>
    <x v="13"/>
    <n v="12"/>
    <n v="2494.8000000000002"/>
    <n v="4.4999999999999998E-2"/>
    <n v="4.4999999999999998E-2"/>
    <n v="112.26600000000001"/>
  </r>
  <r>
    <s v="profit"/>
    <n v="6094"/>
    <x v="6"/>
    <x v="37"/>
    <n v="11"/>
    <n v="729.3"/>
    <n v="7.0000000000000007E-2"/>
    <n v="7.0000000000000007E-2"/>
    <n v="51.051000000000002"/>
  </r>
  <r>
    <s v="profit"/>
    <n v="6095"/>
    <x v="4"/>
    <x v="14"/>
    <n v="30"/>
    <n v="454.5"/>
    <n v="0.06"/>
    <n v="0.06"/>
    <n v="27.27"/>
  </r>
  <r>
    <s v="profit"/>
    <n v="6096"/>
    <x v="6"/>
    <x v="38"/>
    <n v="29"/>
    <n v="1790.75"/>
    <n v="0.04"/>
    <n v="0.04"/>
    <n v="71.63"/>
  </r>
  <r>
    <s v="profit"/>
    <n v="6097"/>
    <x v="1"/>
    <x v="45"/>
    <n v="19"/>
    <n v="914.85"/>
    <n v="2.9000000000000001E-2"/>
    <n v="2.9000000000000001E-2"/>
    <n v="26.530650000000001"/>
  </r>
  <r>
    <s v="profit"/>
    <n v="6098"/>
    <x v="0"/>
    <x v="28"/>
    <n v="32"/>
    <n v="7257.6"/>
    <s v="None"/>
    <n v="0"/>
    <n v="0"/>
  </r>
  <r>
    <s v="profit"/>
    <n v="6099"/>
    <x v="7"/>
    <x v="45"/>
    <n v="13"/>
    <n v="1969.5"/>
    <n v="2.9000000000000001E-2"/>
    <n v="2.9000000000000001E-2"/>
    <n v="57.115500000000004"/>
  </r>
  <r>
    <s v="profit"/>
    <n v="6100"/>
    <x v="1"/>
    <x v="6"/>
    <n v="28"/>
    <n v="1373.4"/>
    <n v="7.0000000000000007E-2"/>
    <n v="7.0000000000000007E-2"/>
    <n v="96.138000000000019"/>
  </r>
  <r>
    <s v="nonprofit"/>
    <n v="6101"/>
    <x v="6"/>
    <x v="47"/>
    <n v="10"/>
    <n v="715"/>
    <n v="5.7500000000000002E-2"/>
    <n v="0"/>
    <n v="0"/>
  </r>
  <r>
    <s v="profit"/>
    <n v="6102"/>
    <x v="4"/>
    <x v="35"/>
    <n v="32"/>
    <n v="504"/>
    <n v="5.7500000000000002E-2"/>
    <n v="5.7500000000000002E-2"/>
    <n v="28.98"/>
  </r>
  <r>
    <s v="nonprofit"/>
    <n v="6103"/>
    <x v="5"/>
    <x v="5"/>
    <n v="18"/>
    <n v="1146.5999999999999"/>
    <n v="6.25E-2"/>
    <n v="0"/>
    <n v="0"/>
  </r>
  <r>
    <s v="profit"/>
    <n v="6104"/>
    <x v="6"/>
    <x v="41"/>
    <n v="20"/>
    <n v="1430"/>
    <n v="0.04"/>
    <n v="0.04"/>
    <n v="57.2"/>
  </r>
  <r>
    <s v="nonprofit"/>
    <n v="6105"/>
    <x v="5"/>
    <x v="44"/>
    <n v="19"/>
    <n v="1235"/>
    <n v="4.7500000000000001E-2"/>
    <n v="0"/>
    <n v="0"/>
  </r>
  <r>
    <s v="profit"/>
    <n v="6106"/>
    <x v="3"/>
    <x v="14"/>
    <n v="30"/>
    <n v="2592"/>
    <n v="0.06"/>
    <n v="0.06"/>
    <n v="155.51999999999998"/>
  </r>
  <r>
    <s v="profit"/>
    <n v="6107"/>
    <x v="6"/>
    <x v="4"/>
    <n v="31"/>
    <n v="1954.55"/>
    <n v="6.8750000000000006E-2"/>
    <n v="6.8750000000000006E-2"/>
    <n v="134.37531250000001"/>
  </r>
  <r>
    <s v="profit"/>
    <n v="6108"/>
    <x v="7"/>
    <x v="15"/>
    <n v="22"/>
    <n v="3366"/>
    <n v="0.06"/>
    <n v="0.06"/>
    <n v="201.95999999999998"/>
  </r>
  <r>
    <s v="profit"/>
    <n v="6109"/>
    <x v="7"/>
    <x v="1"/>
    <n v="20"/>
    <n v="2730"/>
    <n v="0.06"/>
    <n v="0.06"/>
    <n v="163.79999999999998"/>
  </r>
  <r>
    <s v="profit"/>
    <n v="6110"/>
    <x v="4"/>
    <x v="33"/>
    <n v="10"/>
    <n v="138"/>
    <n v="0.05"/>
    <n v="0.05"/>
    <n v="6.9"/>
  </r>
  <r>
    <s v="profit"/>
    <n v="6111"/>
    <x v="0"/>
    <x v="21"/>
    <n v="24"/>
    <n v="4687.2"/>
    <n v="7.0000000000000007E-2"/>
    <n v="7.0000000000000007E-2"/>
    <n v="328.10400000000004"/>
  </r>
  <r>
    <s v="profit"/>
    <n v="6112"/>
    <x v="1"/>
    <x v="40"/>
    <n v="21"/>
    <n v="888.3"/>
    <n v="0.06"/>
    <n v="0.06"/>
    <n v="53.297999999999995"/>
  </r>
  <r>
    <s v="profit"/>
    <n v="6113"/>
    <x v="4"/>
    <x v="42"/>
    <n v="30"/>
    <n v="405"/>
    <n v="0.04"/>
    <n v="0.04"/>
    <n v="16.2"/>
  </r>
  <r>
    <s v="profit"/>
    <n v="6114"/>
    <x v="4"/>
    <x v="4"/>
    <n v="34"/>
    <n v="474.3"/>
    <n v="6.8750000000000006E-2"/>
    <n v="6.8750000000000006E-2"/>
    <n v="32.608125000000001"/>
  </r>
  <r>
    <s v="profit"/>
    <n v="6115"/>
    <x v="5"/>
    <x v="18"/>
    <n v="11"/>
    <n v="743.6"/>
    <n v="0.06"/>
    <n v="0.06"/>
    <n v="44.616"/>
  </r>
  <r>
    <s v="profit"/>
    <n v="6116"/>
    <x v="6"/>
    <x v="5"/>
    <n v="32"/>
    <n v="2225.6"/>
    <n v="6.25E-2"/>
    <n v="6.25E-2"/>
    <n v="139.1"/>
  </r>
  <r>
    <s v="profit"/>
    <n v="6117"/>
    <x v="3"/>
    <x v="50"/>
    <n v="19"/>
    <n v="1413.6"/>
    <n v="0.06"/>
    <n v="0.06"/>
    <n v="84.815999999999988"/>
  </r>
  <r>
    <s v="profit"/>
    <n v="6118"/>
    <x v="4"/>
    <x v="7"/>
    <n v="12"/>
    <n v="167.4"/>
    <n v="4.2250000000000003E-2"/>
    <n v="4.2250000000000003E-2"/>
    <n v="7.0726500000000003"/>
  </r>
  <r>
    <s v="profit"/>
    <n v="6119"/>
    <x v="3"/>
    <x v="42"/>
    <n v="30"/>
    <n v="2352"/>
    <n v="0.04"/>
    <n v="0.04"/>
    <n v="94.08"/>
  </r>
  <r>
    <s v="nonprofit"/>
    <n v="6120"/>
    <x v="7"/>
    <x v="50"/>
    <n v="28"/>
    <n v="4410"/>
    <n v="0.06"/>
    <n v="0"/>
    <n v="0"/>
  </r>
  <r>
    <s v="profit"/>
    <n v="6121"/>
    <x v="0"/>
    <x v="29"/>
    <n v="17"/>
    <n v="3891.3"/>
    <n v="6.8500000000000005E-2"/>
    <n v="6.8500000000000005E-2"/>
    <n v="266.55405000000002"/>
  </r>
  <r>
    <s v="profit"/>
    <n v="6122"/>
    <x v="2"/>
    <x v="12"/>
    <n v="22"/>
    <n v="1416.8"/>
    <n v="0.04"/>
    <n v="0.04"/>
    <n v="56.671999999999997"/>
  </r>
  <r>
    <s v="profit"/>
    <n v="6123"/>
    <x v="6"/>
    <x v="40"/>
    <n v="13"/>
    <n v="845"/>
    <n v="0.06"/>
    <n v="0.06"/>
    <n v="50.699999999999996"/>
  </r>
  <r>
    <s v="profit"/>
    <n v="6124"/>
    <x v="0"/>
    <x v="8"/>
    <n v="13"/>
    <n v="2702.7"/>
    <n v="5.6000000000000001E-2"/>
    <n v="5.6000000000000001E-2"/>
    <n v="151.35120000000001"/>
  </r>
  <r>
    <s v="profit"/>
    <n v="6125"/>
    <x v="2"/>
    <x v="50"/>
    <n v="32"/>
    <n v="2038.4"/>
    <n v="0.06"/>
    <n v="0.06"/>
    <n v="122.304"/>
  </r>
  <r>
    <s v="profit"/>
    <n v="6126"/>
    <x v="6"/>
    <x v="28"/>
    <n v="29"/>
    <n v="1828.45"/>
    <s v="None"/>
    <n v="0"/>
    <n v="0"/>
  </r>
  <r>
    <s v="profit"/>
    <n v="6127"/>
    <x v="5"/>
    <x v="34"/>
    <n v="34"/>
    <n v="2055.3000000000002"/>
    <n v="5.1249999999999997E-2"/>
    <n v="5.1249999999999997E-2"/>
    <n v="105.334125"/>
  </r>
  <r>
    <s v="profit"/>
    <n v="6128"/>
    <x v="5"/>
    <x v="30"/>
    <n v="35"/>
    <n v="2252.25"/>
    <n v="6.3500000000000001E-2"/>
    <n v="6.3500000000000001E-2"/>
    <n v="143.017875"/>
  </r>
  <r>
    <s v="profit"/>
    <n v="6129"/>
    <x v="2"/>
    <x v="41"/>
    <n v="28"/>
    <n v="2018.8"/>
    <n v="0.04"/>
    <n v="0.04"/>
    <n v="80.751999999999995"/>
  </r>
  <r>
    <s v="profit"/>
    <n v="6130"/>
    <x v="3"/>
    <x v="34"/>
    <n v="21"/>
    <n v="1814.4"/>
    <n v="5.1249999999999997E-2"/>
    <n v="5.1249999999999997E-2"/>
    <n v="92.988"/>
  </r>
  <r>
    <s v="profit"/>
    <n v="6131"/>
    <x v="7"/>
    <x v="0"/>
    <n v="23"/>
    <n v="3588"/>
    <n v="6.25E-2"/>
    <n v="6.25E-2"/>
    <n v="224.25"/>
  </r>
  <r>
    <s v="profit"/>
    <n v="6132"/>
    <x v="5"/>
    <x v="36"/>
    <n v="10"/>
    <n v="682.5"/>
    <s v="None"/>
    <n v="0"/>
    <n v="0"/>
  </r>
  <r>
    <s v="profit"/>
    <n v="6133"/>
    <x v="6"/>
    <x v="28"/>
    <n v="31"/>
    <n v="2176.1999999999998"/>
    <s v="None"/>
    <n v="0"/>
    <n v="0"/>
  </r>
  <r>
    <s v="nonprofit"/>
    <n v="6134"/>
    <x v="1"/>
    <x v="4"/>
    <n v="34"/>
    <n v="1637.1"/>
    <n v="6.8750000000000006E-2"/>
    <n v="0"/>
    <n v="0"/>
  </r>
  <r>
    <s v="profit"/>
    <n v="6135"/>
    <x v="7"/>
    <x v="37"/>
    <n v="35"/>
    <n v="5092.5"/>
    <n v="7.0000000000000007E-2"/>
    <n v="7.0000000000000007E-2"/>
    <n v="356.47500000000002"/>
  </r>
  <r>
    <s v="profit"/>
    <n v="6136"/>
    <x v="3"/>
    <x v="8"/>
    <n v="15"/>
    <n v="1080"/>
    <n v="5.6000000000000001E-2"/>
    <n v="5.6000000000000001E-2"/>
    <n v="60.480000000000004"/>
  </r>
  <r>
    <s v="profit"/>
    <n v="6137"/>
    <x v="3"/>
    <x v="16"/>
    <n v="30"/>
    <n v="2448"/>
    <s v="None"/>
    <n v="0"/>
    <n v="0"/>
  </r>
  <r>
    <s v="profit"/>
    <n v="6138"/>
    <x v="0"/>
    <x v="48"/>
    <n v="17"/>
    <n v="3320.1"/>
    <n v="5.2999999999999999E-2"/>
    <n v="5.2999999999999999E-2"/>
    <n v="175.96529999999998"/>
  </r>
  <r>
    <s v="profit"/>
    <n v="6139"/>
    <x v="1"/>
    <x v="31"/>
    <n v="12"/>
    <n v="518.4"/>
    <n v="5.5E-2"/>
    <n v="5.5E-2"/>
    <n v="28.512"/>
  </r>
  <r>
    <s v="profit"/>
    <n v="6140"/>
    <x v="2"/>
    <x v="15"/>
    <n v="14"/>
    <n v="999.6"/>
    <n v="0.06"/>
    <n v="0.06"/>
    <n v="59.975999999999999"/>
  </r>
  <r>
    <s v="profit"/>
    <n v="6141"/>
    <x v="4"/>
    <x v="30"/>
    <n v="11"/>
    <n v="173.25"/>
    <n v="6.3500000000000001E-2"/>
    <n v="6.3500000000000001E-2"/>
    <n v="11.001374999999999"/>
  </r>
  <r>
    <s v="profit"/>
    <n v="6142"/>
    <x v="4"/>
    <x v="42"/>
    <n v="21"/>
    <n v="292.95"/>
    <n v="0.04"/>
    <n v="0.04"/>
    <n v="11.718"/>
  </r>
  <r>
    <s v="profit"/>
    <n v="6143"/>
    <x v="5"/>
    <x v="27"/>
    <n v="27"/>
    <n v="1825.2"/>
    <n v="0.04"/>
    <n v="0.04"/>
    <n v="73.00800000000001"/>
  </r>
  <r>
    <s v="profit"/>
    <n v="6144"/>
    <x v="7"/>
    <x v="24"/>
    <n v="13"/>
    <n v="2047.5"/>
    <n v="0.06"/>
    <n v="0.06"/>
    <n v="122.85"/>
  </r>
  <r>
    <s v="profit"/>
    <n v="6145"/>
    <x v="5"/>
    <x v="0"/>
    <n v="21"/>
    <n v="1310.4000000000001"/>
    <n v="6.25E-2"/>
    <n v="6.25E-2"/>
    <n v="81.900000000000006"/>
  </r>
  <r>
    <s v="profit"/>
    <n v="6146"/>
    <x v="2"/>
    <x v="20"/>
    <n v="16"/>
    <n v="1232"/>
    <n v="0.06"/>
    <n v="0.06"/>
    <n v="73.92"/>
  </r>
  <r>
    <s v="profit"/>
    <n v="6147"/>
    <x v="6"/>
    <x v="48"/>
    <n v="35"/>
    <n v="2411.5"/>
    <n v="5.2999999999999999E-2"/>
    <n v="5.2999999999999999E-2"/>
    <n v="127.8095"/>
  </r>
  <r>
    <s v="profit"/>
    <n v="6148"/>
    <x v="5"/>
    <x v="46"/>
    <n v="27"/>
    <n v="1684.8"/>
    <n v="0.06"/>
    <n v="0.06"/>
    <n v="101.08799999999999"/>
  </r>
  <r>
    <s v="profit"/>
    <n v="6149"/>
    <x v="0"/>
    <x v="41"/>
    <n v="16"/>
    <n v="3225.6"/>
    <n v="0.04"/>
    <n v="0.04"/>
    <n v="129.024"/>
  </r>
  <r>
    <s v="profit"/>
    <n v="6150"/>
    <x v="7"/>
    <x v="38"/>
    <n v="30"/>
    <n v="4185"/>
    <n v="0.04"/>
    <n v="0.04"/>
    <n v="167.4"/>
  </r>
  <r>
    <s v="profit"/>
    <n v="6151"/>
    <x v="2"/>
    <x v="46"/>
    <n v="10"/>
    <n v="700"/>
    <n v="0.06"/>
    <n v="0.06"/>
    <n v="42"/>
  </r>
  <r>
    <s v="profit"/>
    <n v="6152"/>
    <x v="1"/>
    <x v="26"/>
    <n v="21"/>
    <n v="888.3"/>
    <n v="0.04"/>
    <n v="0.04"/>
    <n v="35.531999999999996"/>
  </r>
  <r>
    <s v="profit"/>
    <n v="6153"/>
    <x v="7"/>
    <x v="9"/>
    <n v="33"/>
    <n v="5395.5"/>
    <n v="0.06"/>
    <n v="0.06"/>
    <n v="323.72999999999996"/>
  </r>
  <r>
    <s v="profit"/>
    <n v="6154"/>
    <x v="2"/>
    <x v="0"/>
    <n v="29"/>
    <n v="2050.3000000000002"/>
    <n v="6.25E-2"/>
    <n v="6.25E-2"/>
    <n v="128.14375000000001"/>
  </r>
  <r>
    <s v="profit"/>
    <n v="6155"/>
    <x v="5"/>
    <x v="26"/>
    <n v="35"/>
    <n v="2093"/>
    <n v="0.04"/>
    <n v="0.04"/>
    <n v="83.72"/>
  </r>
  <r>
    <s v="profit"/>
    <n v="6156"/>
    <x v="0"/>
    <x v="19"/>
    <n v="15"/>
    <n v="3087"/>
    <n v="5.5E-2"/>
    <n v="5.5E-2"/>
    <n v="169.785"/>
  </r>
  <r>
    <s v="profit"/>
    <n v="6157"/>
    <x v="4"/>
    <x v="26"/>
    <n v="21"/>
    <n v="283.5"/>
    <n v="0.04"/>
    <n v="0.04"/>
    <n v="11.34"/>
  </r>
  <r>
    <s v="profit"/>
    <n v="6158"/>
    <x v="7"/>
    <x v="13"/>
    <n v="19"/>
    <n v="2850"/>
    <n v="4.4999999999999998E-2"/>
    <n v="4.4999999999999998E-2"/>
    <n v="128.25"/>
  </r>
  <r>
    <s v="profit"/>
    <n v="6159"/>
    <x v="7"/>
    <x v="30"/>
    <n v="14"/>
    <n v="1932"/>
    <n v="6.3500000000000001E-2"/>
    <n v="6.3500000000000001E-2"/>
    <n v="122.682"/>
  </r>
  <r>
    <s v="profit"/>
    <n v="6160"/>
    <x v="3"/>
    <x v="9"/>
    <n v="21"/>
    <n v="1764"/>
    <n v="0.06"/>
    <n v="0.06"/>
    <n v="105.83999999999999"/>
  </r>
  <r>
    <s v="profit"/>
    <n v="6161"/>
    <x v="7"/>
    <x v="13"/>
    <n v="17"/>
    <n v="2601"/>
    <n v="4.4999999999999998E-2"/>
    <n v="4.4999999999999998E-2"/>
    <n v="117.045"/>
  </r>
  <r>
    <s v="profit"/>
    <n v="6162"/>
    <x v="2"/>
    <x v="38"/>
    <n v="11"/>
    <n v="716.1"/>
    <n v="0.04"/>
    <n v="0.04"/>
    <n v="28.644000000000002"/>
  </r>
  <r>
    <s v="profit"/>
    <n v="6163"/>
    <x v="4"/>
    <x v="28"/>
    <n v="35"/>
    <n v="472.5"/>
    <s v="None"/>
    <n v="0"/>
    <n v="0"/>
  </r>
  <r>
    <s v="profit"/>
    <n v="6164"/>
    <x v="7"/>
    <x v="0"/>
    <n v="12"/>
    <n v="1746"/>
    <n v="6.25E-2"/>
    <n v="6.25E-2"/>
    <n v="109.125"/>
  </r>
  <r>
    <s v="profit"/>
    <n v="6165"/>
    <x v="4"/>
    <x v="50"/>
    <n v="10"/>
    <n v="136.5"/>
    <n v="0.06"/>
    <n v="0.06"/>
    <n v="8.19"/>
  </r>
  <r>
    <s v="profit"/>
    <n v="6166"/>
    <x v="7"/>
    <x v="46"/>
    <n v="18"/>
    <n v="2457"/>
    <n v="0.06"/>
    <n v="0.06"/>
    <n v="147.41999999999999"/>
  </r>
  <r>
    <s v="profit"/>
    <n v="6167"/>
    <x v="4"/>
    <x v="27"/>
    <n v="26"/>
    <n v="378.3"/>
    <n v="0.04"/>
    <n v="0.04"/>
    <n v="15.132000000000001"/>
  </r>
  <r>
    <s v="profit"/>
    <n v="6168"/>
    <x v="6"/>
    <x v="47"/>
    <n v="14"/>
    <n v="919.1"/>
    <n v="5.7500000000000002E-2"/>
    <n v="5.7500000000000002E-2"/>
    <n v="52.84825"/>
  </r>
  <r>
    <s v="profit"/>
    <n v="6169"/>
    <x v="4"/>
    <x v="1"/>
    <n v="19"/>
    <n v="270.75"/>
    <n v="0.06"/>
    <n v="0.06"/>
    <n v="16.245000000000001"/>
  </r>
  <r>
    <s v="profit"/>
    <n v="6170"/>
    <x v="3"/>
    <x v="11"/>
    <n v="34"/>
    <n v="2502.4"/>
    <n v="5.9499999999999997E-2"/>
    <n v="5.9499999999999997E-2"/>
    <n v="148.89279999999999"/>
  </r>
  <r>
    <s v="nonprofit"/>
    <n v="6171"/>
    <x v="7"/>
    <x v="37"/>
    <n v="13"/>
    <n v="2086.5"/>
    <n v="7.0000000000000007E-2"/>
    <n v="0"/>
    <n v="0"/>
  </r>
  <r>
    <s v="profit"/>
    <n v="6172"/>
    <x v="2"/>
    <x v="23"/>
    <n v="29"/>
    <n v="1928.5"/>
    <n v="0.05"/>
    <n v="0.05"/>
    <n v="96.425000000000011"/>
  </r>
  <r>
    <s v="profit"/>
    <n v="6173"/>
    <x v="7"/>
    <x v="19"/>
    <n v="20"/>
    <n v="3000"/>
    <n v="5.5E-2"/>
    <n v="5.5E-2"/>
    <n v="165"/>
  </r>
  <r>
    <s v="profit"/>
    <n v="6174"/>
    <x v="1"/>
    <x v="42"/>
    <n v="32"/>
    <n v="1324.8"/>
    <n v="0.04"/>
    <n v="0.04"/>
    <n v="52.991999999999997"/>
  </r>
  <r>
    <s v="nonprofit"/>
    <n v="6175"/>
    <x v="6"/>
    <x v="11"/>
    <n v="23"/>
    <n v="1554.8"/>
    <n v="5.9499999999999997E-2"/>
    <n v="0"/>
    <n v="0"/>
  </r>
  <r>
    <s v="profit"/>
    <n v="6176"/>
    <x v="3"/>
    <x v="7"/>
    <n v="14"/>
    <n v="1220.8"/>
    <n v="4.2250000000000003E-2"/>
    <n v="4.2250000000000003E-2"/>
    <n v="51.578800000000001"/>
  </r>
  <r>
    <s v="profit"/>
    <n v="6177"/>
    <x v="1"/>
    <x v="15"/>
    <n v="34"/>
    <n v="1377"/>
    <n v="0.06"/>
    <n v="0.06"/>
    <n v="82.61999999999999"/>
  </r>
  <r>
    <s v="profit"/>
    <n v="6178"/>
    <x v="7"/>
    <x v="14"/>
    <n v="11"/>
    <n v="1782"/>
    <n v="0.06"/>
    <n v="0.06"/>
    <n v="106.92"/>
  </r>
  <r>
    <s v="profit"/>
    <n v="6179"/>
    <x v="2"/>
    <x v="41"/>
    <n v="30"/>
    <n v="2016"/>
    <n v="0.04"/>
    <n v="0.04"/>
    <n v="80.64"/>
  </r>
  <r>
    <s v="profit"/>
    <n v="6180"/>
    <x v="3"/>
    <x v="15"/>
    <n v="24"/>
    <n v="1900.8"/>
    <n v="0.06"/>
    <n v="0.06"/>
    <n v="114.04799999999999"/>
  </r>
  <r>
    <s v="profit"/>
    <n v="6181"/>
    <x v="6"/>
    <x v="15"/>
    <n v="26"/>
    <n v="1808.3"/>
    <n v="0.06"/>
    <n v="0.06"/>
    <n v="108.49799999999999"/>
  </r>
  <r>
    <s v="profit"/>
    <n v="6182"/>
    <x v="6"/>
    <x v="6"/>
    <n v="21"/>
    <n v="1433.25"/>
    <n v="7.0000000000000007E-2"/>
    <n v="7.0000000000000007E-2"/>
    <n v="100.32750000000001"/>
  </r>
  <r>
    <s v="profit"/>
    <n v="6183"/>
    <x v="3"/>
    <x v="5"/>
    <n v="13"/>
    <n v="1050.4000000000001"/>
    <n v="6.25E-2"/>
    <n v="6.25E-2"/>
    <n v="65.650000000000006"/>
  </r>
  <r>
    <s v="profit"/>
    <n v="6184"/>
    <x v="6"/>
    <x v="21"/>
    <n v="33"/>
    <n v="2230.8000000000002"/>
    <n v="7.0000000000000007E-2"/>
    <n v="7.0000000000000007E-2"/>
    <n v="156.15600000000003"/>
  </r>
  <r>
    <s v="profit"/>
    <n v="6185"/>
    <x v="1"/>
    <x v="9"/>
    <n v="15"/>
    <n v="722.25"/>
    <n v="0.06"/>
    <n v="0.06"/>
    <n v="43.335000000000001"/>
  </r>
  <r>
    <s v="profit"/>
    <n v="6186"/>
    <x v="0"/>
    <x v="43"/>
    <n v="25"/>
    <n v="5775"/>
    <n v="6.5000000000000002E-2"/>
    <n v="6.5000000000000002E-2"/>
    <n v="375.375"/>
  </r>
  <r>
    <s v="profit"/>
    <n v="6187"/>
    <x v="4"/>
    <x v="1"/>
    <n v="19"/>
    <n v="310.64999999999998"/>
    <n v="0.06"/>
    <n v="0.06"/>
    <n v="18.638999999999999"/>
  </r>
  <r>
    <s v="profit"/>
    <n v="6188"/>
    <x v="2"/>
    <x v="19"/>
    <n v="25"/>
    <n v="1820"/>
    <n v="5.5E-2"/>
    <n v="5.5E-2"/>
    <n v="100.1"/>
  </r>
  <r>
    <s v="profit"/>
    <n v="6189"/>
    <x v="4"/>
    <x v="46"/>
    <n v="25"/>
    <n v="352.5"/>
    <n v="0.06"/>
    <n v="0.06"/>
    <n v="21.15"/>
  </r>
  <r>
    <s v="nonprofit"/>
    <n v="6190"/>
    <x v="3"/>
    <x v="26"/>
    <n v="25"/>
    <n v="1960"/>
    <n v="0.04"/>
    <n v="0"/>
    <n v="0"/>
  </r>
  <r>
    <s v="nonprofit"/>
    <n v="6191"/>
    <x v="0"/>
    <x v="27"/>
    <n v="26"/>
    <n v="5405.4"/>
    <n v="0.04"/>
    <n v="0"/>
    <n v="0"/>
  </r>
  <r>
    <s v="profit"/>
    <n v="6192"/>
    <x v="5"/>
    <x v="21"/>
    <n v="12"/>
    <n v="787.8"/>
    <n v="7.0000000000000007E-2"/>
    <n v="7.0000000000000007E-2"/>
    <n v="55.146000000000001"/>
  </r>
  <r>
    <s v="nonprofit"/>
    <n v="6193"/>
    <x v="6"/>
    <x v="3"/>
    <n v="35"/>
    <n v="2184"/>
    <n v="6.1499999999999999E-2"/>
    <n v="0"/>
    <n v="0"/>
  </r>
  <r>
    <s v="nonprofit"/>
    <n v="6194"/>
    <x v="0"/>
    <x v="29"/>
    <n v="18"/>
    <n v="3742.2"/>
    <n v="6.8500000000000005E-2"/>
    <n v="0"/>
    <n v="0"/>
  </r>
  <r>
    <s v="profit"/>
    <n v="6195"/>
    <x v="4"/>
    <x v="1"/>
    <n v="16"/>
    <n v="235.2"/>
    <n v="0.06"/>
    <n v="0.06"/>
    <n v="14.111999999999998"/>
  </r>
  <r>
    <s v="profit"/>
    <n v="6196"/>
    <x v="5"/>
    <x v="14"/>
    <n v="12"/>
    <n v="803.4"/>
    <n v="0.06"/>
    <n v="0.06"/>
    <n v="48.203999999999994"/>
  </r>
  <r>
    <s v="profit"/>
    <n v="6197"/>
    <x v="6"/>
    <x v="45"/>
    <n v="25"/>
    <n v="1527.5"/>
    <n v="2.9000000000000001E-2"/>
    <n v="2.9000000000000001E-2"/>
    <n v="44.297499999999999"/>
  </r>
  <r>
    <s v="profit"/>
    <n v="6198"/>
    <x v="0"/>
    <x v="16"/>
    <n v="25"/>
    <n v="5145"/>
    <s v="None"/>
    <n v="0"/>
    <n v="0"/>
  </r>
  <r>
    <s v="profit"/>
    <n v="6199"/>
    <x v="2"/>
    <x v="31"/>
    <n v="29"/>
    <n v="2070.6"/>
    <n v="5.5E-2"/>
    <n v="5.5E-2"/>
    <n v="113.883"/>
  </r>
  <r>
    <s v="profit"/>
    <n v="6200"/>
    <x v="6"/>
    <x v="14"/>
    <n v="24"/>
    <n v="1482"/>
    <n v="0.06"/>
    <n v="0.06"/>
    <n v="88.92"/>
  </r>
  <r>
    <s v="profit"/>
    <n v="6201"/>
    <x v="6"/>
    <x v="18"/>
    <n v="15"/>
    <n v="916.5"/>
    <n v="0.06"/>
    <n v="0.06"/>
    <n v="54.989999999999995"/>
  </r>
  <r>
    <s v="profit"/>
    <n v="6202"/>
    <x v="5"/>
    <x v="12"/>
    <n v="33"/>
    <n v="2037.75"/>
    <n v="0.04"/>
    <n v="0.04"/>
    <n v="81.510000000000005"/>
  </r>
  <r>
    <s v="profit"/>
    <n v="6203"/>
    <x v="1"/>
    <x v="30"/>
    <n v="30"/>
    <n v="1377"/>
    <n v="6.3500000000000001E-2"/>
    <n v="6.3500000000000001E-2"/>
    <n v="87.439499999999995"/>
  </r>
  <r>
    <s v="profit"/>
    <n v="6204"/>
    <x v="6"/>
    <x v="5"/>
    <n v="28"/>
    <n v="1729"/>
    <n v="6.25E-2"/>
    <n v="6.25E-2"/>
    <n v="108.0625"/>
  </r>
  <r>
    <s v="profit"/>
    <n v="6205"/>
    <x v="2"/>
    <x v="29"/>
    <n v="28"/>
    <n v="1901.2"/>
    <n v="6.8500000000000005E-2"/>
    <n v="6.8500000000000005E-2"/>
    <n v="130.23220000000001"/>
  </r>
  <r>
    <s v="profit"/>
    <n v="6206"/>
    <x v="3"/>
    <x v="9"/>
    <n v="23"/>
    <n v="2024"/>
    <n v="0.06"/>
    <n v="0.06"/>
    <n v="121.44"/>
  </r>
  <r>
    <s v="profit"/>
    <n v="6207"/>
    <x v="4"/>
    <x v="9"/>
    <n v="11"/>
    <n v="174.9"/>
    <n v="0.06"/>
    <n v="0.06"/>
    <n v="10.494"/>
  </r>
  <r>
    <s v="profit"/>
    <n v="6208"/>
    <x v="4"/>
    <x v="30"/>
    <n v="35"/>
    <n v="551.25"/>
    <n v="6.3500000000000001E-2"/>
    <n v="6.3500000000000001E-2"/>
    <n v="35.004375000000003"/>
  </r>
  <r>
    <s v="profit"/>
    <n v="6209"/>
    <x v="5"/>
    <x v="25"/>
    <n v="13"/>
    <n v="861.9"/>
    <n v="7.4999999999999997E-2"/>
    <n v="7.4999999999999997E-2"/>
    <n v="64.642499999999998"/>
  </r>
  <r>
    <s v="profit"/>
    <n v="6210"/>
    <x v="2"/>
    <x v="35"/>
    <n v="17"/>
    <n v="1190"/>
    <n v="5.7500000000000002E-2"/>
    <n v="5.7500000000000002E-2"/>
    <n v="68.424999999999997"/>
  </r>
  <r>
    <s v="profit"/>
    <n v="6211"/>
    <x v="6"/>
    <x v="0"/>
    <n v="22"/>
    <n v="1329.9"/>
    <n v="6.25E-2"/>
    <n v="6.25E-2"/>
    <n v="83.118750000000006"/>
  </r>
  <r>
    <s v="nonprofit"/>
    <n v="6212"/>
    <x v="4"/>
    <x v="25"/>
    <n v="12"/>
    <n v="190.8"/>
    <n v="7.4999999999999997E-2"/>
    <n v="0"/>
    <n v="0"/>
  </r>
  <r>
    <s v="profit"/>
    <n v="6213"/>
    <x v="2"/>
    <x v="1"/>
    <n v="33"/>
    <n v="2471.6999999999998"/>
    <n v="0.06"/>
    <n v="0.06"/>
    <n v="148.30199999999999"/>
  </r>
  <r>
    <s v="profit"/>
    <n v="6214"/>
    <x v="1"/>
    <x v="31"/>
    <n v="14"/>
    <n v="573.29999999999995"/>
    <n v="5.5E-2"/>
    <n v="5.5E-2"/>
    <n v="31.531499999999998"/>
  </r>
  <r>
    <s v="profit"/>
    <n v="6215"/>
    <x v="0"/>
    <x v="45"/>
    <n v="21"/>
    <n v="4013.1"/>
    <n v="2.9000000000000001E-2"/>
    <n v="2.9000000000000001E-2"/>
    <n v="116.37990000000001"/>
  </r>
  <r>
    <s v="profit"/>
    <n v="6216"/>
    <x v="3"/>
    <x v="15"/>
    <n v="29"/>
    <n v="2412.8000000000002"/>
    <n v="0.06"/>
    <n v="0.06"/>
    <n v="144.768"/>
  </r>
  <r>
    <s v="profit"/>
    <n v="6217"/>
    <x v="4"/>
    <x v="11"/>
    <n v="17"/>
    <n v="260.10000000000002"/>
    <n v="5.9499999999999997E-2"/>
    <n v="5.9499999999999997E-2"/>
    <n v="15.475950000000001"/>
  </r>
  <r>
    <s v="profit"/>
    <n v="6218"/>
    <x v="0"/>
    <x v="30"/>
    <n v="21"/>
    <n v="4630.5"/>
    <n v="6.3500000000000001E-2"/>
    <n v="6.3500000000000001E-2"/>
    <n v="294.03674999999998"/>
  </r>
  <r>
    <s v="profit"/>
    <n v="6219"/>
    <x v="7"/>
    <x v="28"/>
    <n v="19"/>
    <n v="2565"/>
    <s v="None"/>
    <n v="0"/>
    <n v="0"/>
  </r>
  <r>
    <s v="profit"/>
    <n v="6220"/>
    <x v="0"/>
    <x v="16"/>
    <n v="12"/>
    <n v="2646"/>
    <s v="None"/>
    <n v="0"/>
    <n v="0"/>
  </r>
  <r>
    <s v="nonprofit"/>
    <n v="6221"/>
    <x v="1"/>
    <x v="46"/>
    <n v="34"/>
    <n v="1514.7"/>
    <n v="0.06"/>
    <n v="0"/>
    <n v="0"/>
  </r>
  <r>
    <s v="profit"/>
    <n v="6222"/>
    <x v="2"/>
    <x v="18"/>
    <n v="15"/>
    <n v="1029"/>
    <n v="0.06"/>
    <n v="0.06"/>
    <n v="61.739999999999995"/>
  </r>
  <r>
    <s v="profit"/>
    <n v="6223"/>
    <x v="2"/>
    <x v="4"/>
    <n v="24"/>
    <n v="1696.8"/>
    <n v="6.8750000000000006E-2"/>
    <n v="6.8750000000000006E-2"/>
    <n v="116.655"/>
  </r>
  <r>
    <s v="profit"/>
    <n v="6224"/>
    <x v="5"/>
    <x v="17"/>
    <n v="31"/>
    <n v="2115.75"/>
    <n v="7.0000000000000007E-2"/>
    <n v="7.0000000000000007E-2"/>
    <n v="148.10250000000002"/>
  </r>
  <r>
    <s v="profit"/>
    <n v="6225"/>
    <x v="4"/>
    <x v="45"/>
    <n v="35"/>
    <n v="540.75"/>
    <n v="2.9000000000000001E-2"/>
    <n v="2.9000000000000001E-2"/>
    <n v="15.681750000000001"/>
  </r>
  <r>
    <s v="profit"/>
    <n v="6226"/>
    <x v="7"/>
    <x v="7"/>
    <n v="16"/>
    <n v="2256"/>
    <n v="4.2250000000000003E-2"/>
    <n v="4.2250000000000003E-2"/>
    <n v="95.316000000000003"/>
  </r>
  <r>
    <s v="profit"/>
    <n v="6227"/>
    <x v="6"/>
    <x v="19"/>
    <n v="17"/>
    <n v="1016.6"/>
    <n v="5.5E-2"/>
    <n v="5.5E-2"/>
    <n v="55.913000000000004"/>
  </r>
  <r>
    <s v="profit"/>
    <n v="6228"/>
    <x v="3"/>
    <x v="24"/>
    <n v="26"/>
    <n v="2038.4"/>
    <n v="0.06"/>
    <n v="0.06"/>
    <n v="122.304"/>
  </r>
  <r>
    <s v="nonprofit"/>
    <n v="6229"/>
    <x v="1"/>
    <x v="8"/>
    <n v="30"/>
    <n v="1350"/>
    <n v="5.6000000000000001E-2"/>
    <n v="0"/>
    <n v="0"/>
  </r>
  <r>
    <s v="profit"/>
    <n v="6230"/>
    <x v="7"/>
    <x v="17"/>
    <n v="28"/>
    <n v="3990"/>
    <n v="7.0000000000000007E-2"/>
    <n v="7.0000000000000007E-2"/>
    <n v="279.3"/>
  </r>
  <r>
    <s v="profit"/>
    <n v="6231"/>
    <x v="1"/>
    <x v="25"/>
    <n v="21"/>
    <n v="954.45"/>
    <n v="7.4999999999999997E-2"/>
    <n v="7.4999999999999997E-2"/>
    <n v="71.583749999999995"/>
  </r>
  <r>
    <s v="profit"/>
    <n v="6232"/>
    <x v="3"/>
    <x v="6"/>
    <n v="20"/>
    <n v="1616"/>
    <n v="7.0000000000000007E-2"/>
    <n v="7.0000000000000007E-2"/>
    <n v="113.12"/>
  </r>
  <r>
    <s v="profit"/>
    <n v="6233"/>
    <x v="4"/>
    <x v="34"/>
    <n v="15"/>
    <n v="247.5"/>
    <n v="5.1249999999999997E-2"/>
    <n v="5.1249999999999997E-2"/>
    <n v="12.684374999999999"/>
  </r>
  <r>
    <s v="profit"/>
    <n v="6234"/>
    <x v="3"/>
    <x v="24"/>
    <n v="16"/>
    <n v="1152"/>
    <n v="0.06"/>
    <n v="0.06"/>
    <n v="69.12"/>
  </r>
  <r>
    <s v="profit"/>
    <n v="6235"/>
    <x v="2"/>
    <x v="2"/>
    <n v="26"/>
    <n v="1983.8"/>
    <n v="7.0000000000000007E-2"/>
    <n v="7.0000000000000007E-2"/>
    <n v="138.86600000000001"/>
  </r>
  <r>
    <s v="profit"/>
    <n v="6236"/>
    <x v="3"/>
    <x v="47"/>
    <n v="13"/>
    <n v="1133.5999999999999"/>
    <n v="5.7500000000000002E-2"/>
    <n v="5.7500000000000002E-2"/>
    <n v="65.182000000000002"/>
  </r>
  <r>
    <s v="profit"/>
    <n v="6237"/>
    <x v="4"/>
    <x v="15"/>
    <n v="26"/>
    <n v="409.5"/>
    <n v="0.06"/>
    <n v="0.06"/>
    <n v="24.57"/>
  </r>
  <r>
    <s v="profit"/>
    <n v="6238"/>
    <x v="1"/>
    <x v="32"/>
    <n v="19"/>
    <n v="829.35"/>
    <n v="6.25E-2"/>
    <n v="6.25E-2"/>
    <n v="51.834375000000001"/>
  </r>
  <r>
    <s v="profit"/>
    <n v="6239"/>
    <x v="2"/>
    <x v="16"/>
    <n v="24"/>
    <n v="1629.6"/>
    <s v="None"/>
    <n v="0"/>
    <n v="0"/>
  </r>
  <r>
    <s v="profit"/>
    <n v="6240"/>
    <x v="5"/>
    <x v="33"/>
    <n v="21"/>
    <n v="1255.8"/>
    <n v="0.05"/>
    <n v="0.05"/>
    <n v="62.79"/>
  </r>
  <r>
    <s v="profit"/>
    <n v="6241"/>
    <x v="7"/>
    <x v="13"/>
    <n v="11"/>
    <n v="1798.5"/>
    <n v="4.4999999999999998E-2"/>
    <n v="4.4999999999999998E-2"/>
    <n v="80.93249999999999"/>
  </r>
  <r>
    <s v="profit"/>
    <n v="6242"/>
    <x v="0"/>
    <x v="36"/>
    <n v="15"/>
    <n v="3024"/>
    <s v="None"/>
    <n v="0"/>
    <n v="0"/>
  </r>
  <r>
    <s v="profit"/>
    <n v="6243"/>
    <x v="5"/>
    <x v="22"/>
    <n v="34"/>
    <n v="2386.8000000000002"/>
    <n v="0.04"/>
    <n v="0.04"/>
    <n v="95.472000000000008"/>
  </r>
  <r>
    <s v="profit"/>
    <n v="6244"/>
    <x v="3"/>
    <x v="46"/>
    <n v="10"/>
    <n v="792"/>
    <n v="0.06"/>
    <n v="0.06"/>
    <n v="47.519999999999996"/>
  </r>
  <r>
    <s v="profit"/>
    <n v="6245"/>
    <x v="4"/>
    <x v="20"/>
    <n v="34"/>
    <n v="520.20000000000005"/>
    <n v="0.06"/>
    <n v="0.06"/>
    <n v="31.212000000000003"/>
  </r>
  <r>
    <s v="profit"/>
    <n v="6246"/>
    <x v="0"/>
    <x v="38"/>
    <n v="23"/>
    <n v="4540.2"/>
    <n v="0.04"/>
    <n v="0.04"/>
    <n v="181.608"/>
  </r>
  <r>
    <s v="profit"/>
    <n v="6247"/>
    <x v="6"/>
    <x v="1"/>
    <n v="16"/>
    <n v="1123.2"/>
    <n v="0.06"/>
    <n v="0.06"/>
    <n v="67.391999999999996"/>
  </r>
  <r>
    <s v="profit"/>
    <n v="6248"/>
    <x v="0"/>
    <x v="48"/>
    <n v="26"/>
    <n v="5296.2"/>
    <n v="5.2999999999999999E-2"/>
    <n v="5.2999999999999999E-2"/>
    <n v="280.6986"/>
  </r>
  <r>
    <s v="profit"/>
    <n v="6249"/>
    <x v="3"/>
    <x v="34"/>
    <n v="29"/>
    <n v="2273.6"/>
    <n v="5.1249999999999997E-2"/>
    <n v="5.1249999999999997E-2"/>
    <n v="116.52199999999999"/>
  </r>
  <r>
    <s v="profit"/>
    <n v="6250"/>
    <x v="1"/>
    <x v="34"/>
    <n v="33"/>
    <n v="1485"/>
    <n v="5.1249999999999997E-2"/>
    <n v="5.1249999999999997E-2"/>
    <n v="76.106249999999989"/>
  </r>
  <r>
    <s v="profit"/>
    <n v="6251"/>
    <x v="4"/>
    <x v="12"/>
    <n v="24"/>
    <n v="388.8"/>
    <n v="0.04"/>
    <n v="0.04"/>
    <n v="15.552000000000001"/>
  </r>
  <r>
    <s v="nonprofit"/>
    <n v="6252"/>
    <x v="4"/>
    <x v="50"/>
    <n v="32"/>
    <n v="460.8"/>
    <n v="0.06"/>
    <n v="0"/>
    <n v="0"/>
  </r>
  <r>
    <s v="profit"/>
    <n v="6253"/>
    <x v="1"/>
    <x v="36"/>
    <n v="31"/>
    <n v="1283.4000000000001"/>
    <s v="None"/>
    <n v="0"/>
    <n v="0"/>
  </r>
  <r>
    <s v="profit"/>
    <n v="6254"/>
    <x v="2"/>
    <x v="15"/>
    <n v="35"/>
    <n v="2229.5"/>
    <n v="0.06"/>
    <n v="0.06"/>
    <n v="133.76999999999998"/>
  </r>
  <r>
    <s v="profit"/>
    <n v="6255"/>
    <x v="3"/>
    <x v="40"/>
    <n v="33"/>
    <n v="2772"/>
    <n v="0.06"/>
    <n v="0.06"/>
    <n v="166.32"/>
  </r>
  <r>
    <s v="profit"/>
    <n v="6256"/>
    <x v="3"/>
    <x v="14"/>
    <n v="18"/>
    <n v="1425.6"/>
    <n v="0.06"/>
    <n v="0.06"/>
    <n v="85.535999999999987"/>
  </r>
  <r>
    <s v="profit"/>
    <n v="6257"/>
    <x v="5"/>
    <x v="43"/>
    <n v="12"/>
    <n v="702"/>
    <n v="6.5000000000000002E-2"/>
    <n v="6.5000000000000002E-2"/>
    <n v="45.63"/>
  </r>
  <r>
    <s v="profit"/>
    <n v="6258"/>
    <x v="7"/>
    <x v="49"/>
    <n v="28"/>
    <n v="3948"/>
    <s v="None"/>
    <n v="0"/>
    <n v="0"/>
  </r>
  <r>
    <s v="profit"/>
    <n v="6259"/>
    <x v="1"/>
    <x v="34"/>
    <n v="30"/>
    <n v="1269"/>
    <n v="5.1249999999999997E-2"/>
    <n v="5.1249999999999997E-2"/>
    <n v="65.036249999999995"/>
  </r>
  <r>
    <s v="profit"/>
    <n v="6260"/>
    <x v="3"/>
    <x v="1"/>
    <n v="31"/>
    <n v="2232"/>
    <n v="0.06"/>
    <n v="0.06"/>
    <n v="133.91999999999999"/>
  </r>
  <r>
    <s v="profit"/>
    <n v="6261"/>
    <x v="6"/>
    <x v="8"/>
    <n v="12"/>
    <n v="702"/>
    <n v="5.6000000000000001E-2"/>
    <n v="5.6000000000000001E-2"/>
    <n v="39.311999999999998"/>
  </r>
  <r>
    <s v="profit"/>
    <n v="6262"/>
    <x v="1"/>
    <x v="35"/>
    <n v="33"/>
    <n v="1425.6"/>
    <n v="5.7500000000000002E-2"/>
    <n v="5.7500000000000002E-2"/>
    <n v="81.971999999999994"/>
  </r>
  <r>
    <s v="profit"/>
    <n v="6263"/>
    <x v="0"/>
    <x v="25"/>
    <n v="30"/>
    <n v="5985"/>
    <n v="7.4999999999999997E-2"/>
    <n v="7.4999999999999997E-2"/>
    <n v="448.875"/>
  </r>
  <r>
    <s v="profit"/>
    <n v="6264"/>
    <x v="6"/>
    <x v="13"/>
    <n v="29"/>
    <n v="1809.6"/>
    <n v="4.4999999999999998E-2"/>
    <n v="4.4999999999999998E-2"/>
    <n v="81.431999999999988"/>
  </r>
  <r>
    <s v="nonprofit"/>
    <n v="6265"/>
    <x v="0"/>
    <x v="13"/>
    <n v="10"/>
    <n v="2310"/>
    <n v="4.4999999999999998E-2"/>
    <n v="0"/>
    <n v="0"/>
  </r>
  <r>
    <s v="profit"/>
    <n v="6266"/>
    <x v="5"/>
    <x v="21"/>
    <n v="31"/>
    <n v="1853.8"/>
    <n v="7.0000000000000007E-2"/>
    <n v="7.0000000000000007E-2"/>
    <n v="129.76600000000002"/>
  </r>
  <r>
    <s v="nonprofit"/>
    <n v="6267"/>
    <x v="4"/>
    <x v="15"/>
    <n v="12"/>
    <n v="183.6"/>
    <n v="0.06"/>
    <n v="0"/>
    <n v="0"/>
  </r>
  <r>
    <s v="profit"/>
    <n v="6268"/>
    <x v="3"/>
    <x v="34"/>
    <n v="10"/>
    <n v="720"/>
    <n v="5.1249999999999997E-2"/>
    <n v="5.1249999999999997E-2"/>
    <n v="36.9"/>
  </r>
  <r>
    <s v="profit"/>
    <n v="6269"/>
    <x v="5"/>
    <x v="5"/>
    <n v="35"/>
    <n v="2320.5"/>
    <n v="6.25E-2"/>
    <n v="6.25E-2"/>
    <n v="145.03125"/>
  </r>
  <r>
    <s v="profit"/>
    <n v="6270"/>
    <x v="1"/>
    <x v="35"/>
    <n v="32"/>
    <n v="1555.2"/>
    <n v="5.7500000000000002E-2"/>
    <n v="5.7500000000000002E-2"/>
    <n v="89.424000000000007"/>
  </r>
  <r>
    <s v="profit"/>
    <n v="6271"/>
    <x v="6"/>
    <x v="2"/>
    <n v="21"/>
    <n v="1365"/>
    <n v="7.0000000000000007E-2"/>
    <n v="7.0000000000000007E-2"/>
    <n v="95.550000000000011"/>
  </r>
  <r>
    <s v="profit"/>
    <n v="6272"/>
    <x v="0"/>
    <x v="23"/>
    <n v="13"/>
    <n v="2702.7"/>
    <n v="0.05"/>
    <n v="0.05"/>
    <n v="135.13499999999999"/>
  </r>
  <r>
    <s v="profit"/>
    <n v="6273"/>
    <x v="7"/>
    <x v="16"/>
    <n v="30"/>
    <n v="4050"/>
    <s v="None"/>
    <n v="0"/>
    <n v="0"/>
  </r>
  <r>
    <s v="profit"/>
    <n v="6274"/>
    <x v="5"/>
    <x v="1"/>
    <n v="20"/>
    <n v="1248"/>
    <n v="0.06"/>
    <n v="0.06"/>
    <n v="74.88"/>
  </r>
  <r>
    <s v="profit"/>
    <n v="6275"/>
    <x v="7"/>
    <x v="7"/>
    <n v="18"/>
    <n v="2808"/>
    <n v="4.2250000000000003E-2"/>
    <n v="4.2250000000000003E-2"/>
    <n v="118.63800000000001"/>
  </r>
  <r>
    <s v="profit"/>
    <n v="6276"/>
    <x v="6"/>
    <x v="35"/>
    <n v="26"/>
    <n v="1605.5"/>
    <n v="5.7500000000000002E-2"/>
    <n v="5.7500000000000002E-2"/>
    <n v="92.316250000000011"/>
  </r>
  <r>
    <s v="profit"/>
    <n v="6277"/>
    <x v="1"/>
    <x v="39"/>
    <n v="25"/>
    <n v="1192.5"/>
    <n v="6.5000000000000002E-2"/>
    <n v="6.5000000000000002E-2"/>
    <n v="77.512500000000003"/>
  </r>
  <r>
    <s v="profit"/>
    <n v="6278"/>
    <x v="1"/>
    <x v="50"/>
    <n v="25"/>
    <n v="1046.25"/>
    <n v="0.06"/>
    <n v="0.06"/>
    <n v="62.774999999999999"/>
  </r>
  <r>
    <s v="profit"/>
    <n v="6279"/>
    <x v="1"/>
    <x v="47"/>
    <n v="18"/>
    <n v="769.5"/>
    <n v="5.7500000000000002E-2"/>
    <n v="5.7500000000000002E-2"/>
    <n v="44.246250000000003"/>
  </r>
  <r>
    <s v="nonprofit"/>
    <n v="6280"/>
    <x v="4"/>
    <x v="50"/>
    <n v="35"/>
    <n v="551.25"/>
    <n v="0.06"/>
    <n v="0"/>
    <n v="0"/>
  </r>
  <r>
    <s v="profit"/>
    <n v="6281"/>
    <x v="5"/>
    <x v="40"/>
    <n v="34"/>
    <n v="2011.1"/>
    <n v="0.06"/>
    <n v="0.06"/>
    <n v="120.666"/>
  </r>
  <r>
    <s v="profit"/>
    <n v="6282"/>
    <x v="3"/>
    <x v="27"/>
    <n v="32"/>
    <n v="2560"/>
    <n v="0.04"/>
    <n v="0.04"/>
    <n v="102.4"/>
  </r>
  <r>
    <s v="profit"/>
    <n v="6283"/>
    <x v="7"/>
    <x v="5"/>
    <n v="19"/>
    <n v="2650.5"/>
    <n v="6.25E-2"/>
    <n v="6.25E-2"/>
    <n v="165.65625"/>
  </r>
  <r>
    <s v="profit"/>
    <n v="6284"/>
    <x v="1"/>
    <x v="6"/>
    <n v="21"/>
    <n v="982.8"/>
    <n v="7.0000000000000007E-2"/>
    <n v="7.0000000000000007E-2"/>
    <n v="68.796000000000006"/>
  </r>
  <r>
    <s v="profit"/>
    <n v="6285"/>
    <x v="5"/>
    <x v="39"/>
    <n v="31"/>
    <n v="2015"/>
    <n v="6.5000000000000002E-2"/>
    <n v="6.5000000000000002E-2"/>
    <n v="130.97499999999999"/>
  </r>
  <r>
    <s v="nonprofit"/>
    <n v="6286"/>
    <x v="7"/>
    <x v="43"/>
    <n v="16"/>
    <n v="2184"/>
    <n v="6.5000000000000002E-2"/>
    <n v="0"/>
    <n v="0"/>
  </r>
  <r>
    <s v="profit"/>
    <n v="6287"/>
    <x v="5"/>
    <x v="17"/>
    <n v="30"/>
    <n v="1969.5"/>
    <n v="7.0000000000000007E-2"/>
    <n v="7.0000000000000007E-2"/>
    <n v="137.86500000000001"/>
  </r>
  <r>
    <s v="profit"/>
    <n v="6288"/>
    <x v="7"/>
    <x v="44"/>
    <n v="29"/>
    <n v="4263"/>
    <n v="4.7500000000000001E-2"/>
    <n v="4.7500000000000001E-2"/>
    <n v="202.49250000000001"/>
  </r>
  <r>
    <s v="nonprofit"/>
    <n v="6289"/>
    <x v="5"/>
    <x v="13"/>
    <n v="15"/>
    <n v="1004.25"/>
    <n v="4.4999999999999998E-2"/>
    <n v="0"/>
    <n v="0"/>
  </r>
  <r>
    <s v="profit"/>
    <n v="6290"/>
    <x v="4"/>
    <x v="0"/>
    <n v="16"/>
    <n v="252"/>
    <n v="6.25E-2"/>
    <n v="6.25E-2"/>
    <n v="15.75"/>
  </r>
  <r>
    <s v="profit"/>
    <n v="6291"/>
    <x v="3"/>
    <x v="47"/>
    <n v="32"/>
    <n v="2380.8000000000002"/>
    <n v="5.7500000000000002E-2"/>
    <n v="5.7500000000000002E-2"/>
    <n v="136.89600000000002"/>
  </r>
  <r>
    <s v="nonprofit"/>
    <n v="6292"/>
    <x v="6"/>
    <x v="27"/>
    <n v="34"/>
    <n v="2232.1"/>
    <n v="0.04"/>
    <n v="0"/>
    <n v="0"/>
  </r>
  <r>
    <s v="profit"/>
    <n v="6293"/>
    <x v="5"/>
    <x v="28"/>
    <n v="10"/>
    <n v="702"/>
    <s v="None"/>
    <n v="0"/>
    <n v="0"/>
  </r>
  <r>
    <s v="profit"/>
    <n v="6294"/>
    <x v="5"/>
    <x v="40"/>
    <n v="23"/>
    <n v="1554.8"/>
    <n v="0.06"/>
    <n v="0.06"/>
    <n v="93.287999999999997"/>
  </r>
  <r>
    <s v="profit"/>
    <n v="6295"/>
    <x v="3"/>
    <x v="50"/>
    <n v="33"/>
    <n v="2587.1999999999998"/>
    <n v="0.06"/>
    <n v="0.06"/>
    <n v="155.23199999999997"/>
  </r>
  <r>
    <s v="profit"/>
    <n v="6296"/>
    <x v="2"/>
    <x v="6"/>
    <n v="11"/>
    <n v="746.9"/>
    <n v="7.0000000000000007E-2"/>
    <n v="7.0000000000000007E-2"/>
    <n v="52.283000000000001"/>
  </r>
  <r>
    <s v="profit"/>
    <n v="6297"/>
    <x v="0"/>
    <x v="8"/>
    <n v="28"/>
    <n v="6232.8"/>
    <n v="5.6000000000000001E-2"/>
    <n v="5.6000000000000001E-2"/>
    <n v="349.03680000000003"/>
  </r>
  <r>
    <s v="profit"/>
    <n v="6298"/>
    <x v="3"/>
    <x v="45"/>
    <n v="16"/>
    <n v="1164.8"/>
    <n v="2.9000000000000001E-2"/>
    <n v="2.9000000000000001E-2"/>
    <n v="33.779200000000003"/>
  </r>
  <r>
    <s v="profit"/>
    <n v="6299"/>
    <x v="6"/>
    <x v="28"/>
    <n v="18"/>
    <n v="1181.7"/>
    <s v="None"/>
    <n v="0"/>
    <n v="0"/>
  </r>
  <r>
    <s v="profit"/>
    <n v="6300"/>
    <x v="0"/>
    <x v="49"/>
    <n v="13"/>
    <n v="2538.9"/>
    <s v="None"/>
    <n v="0"/>
    <n v="0"/>
  </r>
  <r>
    <s v="profit"/>
    <n v="6301"/>
    <x v="2"/>
    <x v="20"/>
    <n v="16"/>
    <n v="1142.4000000000001"/>
    <n v="0.06"/>
    <n v="0.06"/>
    <n v="68.543999999999997"/>
  </r>
  <r>
    <s v="profit"/>
    <n v="6302"/>
    <x v="4"/>
    <x v="31"/>
    <n v="20"/>
    <n v="279"/>
    <n v="5.5E-2"/>
    <n v="5.5E-2"/>
    <n v="15.345000000000001"/>
  </r>
  <r>
    <s v="profit"/>
    <n v="6303"/>
    <x v="7"/>
    <x v="43"/>
    <n v="20"/>
    <n v="3240"/>
    <n v="6.5000000000000002E-2"/>
    <n v="6.5000000000000002E-2"/>
    <n v="210.6"/>
  </r>
  <r>
    <s v="profit"/>
    <n v="6304"/>
    <x v="5"/>
    <x v="43"/>
    <n v="29"/>
    <n v="1696.5"/>
    <n v="6.5000000000000002E-2"/>
    <n v="6.5000000000000002E-2"/>
    <n v="110.27250000000001"/>
  </r>
  <r>
    <s v="profit"/>
    <n v="6305"/>
    <x v="5"/>
    <x v="31"/>
    <n v="28"/>
    <n v="1911"/>
    <n v="5.5E-2"/>
    <n v="5.5E-2"/>
    <n v="105.105"/>
  </r>
  <r>
    <s v="profit"/>
    <n v="6306"/>
    <x v="6"/>
    <x v="21"/>
    <n v="29"/>
    <n v="2035.8"/>
    <n v="7.0000000000000007E-2"/>
    <n v="7.0000000000000007E-2"/>
    <n v="142.506"/>
  </r>
  <r>
    <s v="profit"/>
    <n v="6307"/>
    <x v="3"/>
    <x v="50"/>
    <n v="11"/>
    <n v="906.4"/>
    <n v="0.06"/>
    <n v="0.06"/>
    <n v="54.383999999999993"/>
  </r>
  <r>
    <s v="profit"/>
    <n v="6308"/>
    <x v="7"/>
    <x v="43"/>
    <n v="15"/>
    <n v="2295"/>
    <n v="6.5000000000000002E-2"/>
    <n v="6.5000000000000002E-2"/>
    <n v="149.17500000000001"/>
  </r>
  <r>
    <s v="profit"/>
    <n v="6309"/>
    <x v="1"/>
    <x v="20"/>
    <n v="33"/>
    <n v="1351.35"/>
    <n v="0.06"/>
    <n v="0.06"/>
    <n v="81.080999999999989"/>
  </r>
  <r>
    <s v="profit"/>
    <n v="6310"/>
    <x v="6"/>
    <x v="14"/>
    <n v="35"/>
    <n v="2343.25"/>
    <n v="0.06"/>
    <n v="0.06"/>
    <n v="140.595"/>
  </r>
  <r>
    <s v="profit"/>
    <n v="6311"/>
    <x v="3"/>
    <x v="12"/>
    <n v="28"/>
    <n v="2307.1999999999998"/>
    <n v="0.04"/>
    <n v="0.04"/>
    <n v="92.287999999999997"/>
  </r>
  <r>
    <s v="profit"/>
    <n v="6312"/>
    <x v="7"/>
    <x v="8"/>
    <n v="32"/>
    <n v="5088"/>
    <n v="5.6000000000000001E-2"/>
    <n v="5.6000000000000001E-2"/>
    <n v="284.928"/>
  </r>
  <r>
    <s v="profit"/>
    <n v="6313"/>
    <x v="1"/>
    <x v="44"/>
    <n v="35"/>
    <n v="1559.25"/>
    <n v="4.7500000000000001E-2"/>
    <n v="4.7500000000000001E-2"/>
    <n v="74.064374999999998"/>
  </r>
  <r>
    <s v="profit"/>
    <n v="6314"/>
    <x v="5"/>
    <x v="42"/>
    <n v="33"/>
    <n v="2273.6999999999998"/>
    <n v="0.04"/>
    <n v="0.04"/>
    <n v="90.947999999999993"/>
  </r>
  <r>
    <s v="profit"/>
    <n v="6315"/>
    <x v="2"/>
    <x v="2"/>
    <n v="34"/>
    <n v="2594.1999999999998"/>
    <n v="7.0000000000000007E-2"/>
    <n v="7.0000000000000007E-2"/>
    <n v="181.59399999999999"/>
  </r>
  <r>
    <s v="profit"/>
    <n v="6316"/>
    <x v="4"/>
    <x v="33"/>
    <n v="35"/>
    <n v="546"/>
    <n v="0.05"/>
    <n v="0.05"/>
    <n v="27.3"/>
  </r>
  <r>
    <s v="profit"/>
    <n v="6317"/>
    <x v="2"/>
    <x v="31"/>
    <n v="16"/>
    <n v="1187.2"/>
    <n v="5.5E-2"/>
    <n v="5.5E-2"/>
    <n v="65.296000000000006"/>
  </r>
  <r>
    <s v="profit"/>
    <n v="6318"/>
    <x v="0"/>
    <x v="42"/>
    <n v="29"/>
    <n v="6638.1"/>
    <n v="0.04"/>
    <n v="0.04"/>
    <n v="265.524"/>
  </r>
  <r>
    <s v="profit"/>
    <n v="6319"/>
    <x v="7"/>
    <x v="15"/>
    <n v="14"/>
    <n v="2310"/>
    <n v="0.06"/>
    <n v="0.06"/>
    <n v="138.6"/>
  </r>
  <r>
    <s v="nonprofit"/>
    <n v="6320"/>
    <x v="7"/>
    <x v="40"/>
    <n v="29"/>
    <n v="4785"/>
    <n v="0.06"/>
    <n v="0"/>
    <n v="0"/>
  </r>
  <r>
    <s v="profit"/>
    <n v="6321"/>
    <x v="6"/>
    <x v="11"/>
    <n v="25"/>
    <n v="1722.5"/>
    <n v="5.9499999999999997E-2"/>
    <n v="5.9499999999999997E-2"/>
    <n v="102.48875"/>
  </r>
  <r>
    <s v="profit"/>
    <n v="6322"/>
    <x v="4"/>
    <x v="5"/>
    <n v="20"/>
    <n v="327"/>
    <n v="6.25E-2"/>
    <n v="6.25E-2"/>
    <n v="20.4375"/>
  </r>
  <r>
    <s v="profit"/>
    <n v="6323"/>
    <x v="1"/>
    <x v="48"/>
    <n v="22"/>
    <n v="1069.2"/>
    <n v="5.2999999999999999E-2"/>
    <n v="5.2999999999999999E-2"/>
    <n v="56.6676"/>
  </r>
  <r>
    <s v="profit"/>
    <n v="6324"/>
    <x v="1"/>
    <x v="13"/>
    <n v="29"/>
    <n v="1226.7"/>
    <n v="4.4999999999999998E-2"/>
    <n v="4.4999999999999998E-2"/>
    <n v="55.201500000000003"/>
  </r>
  <r>
    <s v="profit"/>
    <n v="6325"/>
    <x v="7"/>
    <x v="13"/>
    <n v="15"/>
    <n v="2317.5"/>
    <n v="4.4999999999999998E-2"/>
    <n v="4.4999999999999998E-2"/>
    <n v="104.28749999999999"/>
  </r>
  <r>
    <s v="profit"/>
    <n v="6326"/>
    <x v="4"/>
    <x v="20"/>
    <n v="31"/>
    <n v="492.9"/>
    <n v="0.06"/>
    <n v="0.06"/>
    <n v="29.573999999999998"/>
  </r>
  <r>
    <s v="profit"/>
    <n v="6327"/>
    <x v="6"/>
    <x v="33"/>
    <n v="21"/>
    <n v="1228.5"/>
    <n v="0.05"/>
    <n v="0.05"/>
    <n v="61.425000000000004"/>
  </r>
  <r>
    <s v="profit"/>
    <n v="6328"/>
    <x v="5"/>
    <x v="17"/>
    <n v="28"/>
    <n v="1729"/>
    <n v="7.0000000000000007E-2"/>
    <n v="7.0000000000000007E-2"/>
    <n v="121.03000000000002"/>
  </r>
  <r>
    <s v="profit"/>
    <n v="6329"/>
    <x v="4"/>
    <x v="46"/>
    <n v="32"/>
    <n v="489.6"/>
    <n v="0.06"/>
    <n v="0.06"/>
    <n v="29.376000000000001"/>
  </r>
  <r>
    <s v="profit"/>
    <n v="6330"/>
    <x v="5"/>
    <x v="14"/>
    <n v="35"/>
    <n v="2047.5"/>
    <n v="0.06"/>
    <n v="0.06"/>
    <n v="122.85"/>
  </r>
  <r>
    <s v="profit"/>
    <n v="6331"/>
    <x v="4"/>
    <x v="22"/>
    <n v="33"/>
    <n v="450.45"/>
    <n v="0.04"/>
    <n v="0.04"/>
    <n v="18.018000000000001"/>
  </r>
  <r>
    <s v="profit"/>
    <n v="6332"/>
    <x v="1"/>
    <x v="0"/>
    <n v="14"/>
    <n v="604.79999999999995"/>
    <n v="6.25E-2"/>
    <n v="6.25E-2"/>
    <n v="37.799999999999997"/>
  </r>
  <r>
    <s v="profit"/>
    <n v="6333"/>
    <x v="4"/>
    <x v="5"/>
    <n v="35"/>
    <n v="530.25"/>
    <n v="6.25E-2"/>
    <n v="6.25E-2"/>
    <n v="33.140625"/>
  </r>
  <r>
    <s v="profit"/>
    <n v="6334"/>
    <x v="0"/>
    <x v="28"/>
    <n v="18"/>
    <n v="3553.2"/>
    <s v="None"/>
    <n v="0"/>
    <n v="0"/>
  </r>
  <r>
    <s v="profit"/>
    <n v="6335"/>
    <x v="1"/>
    <x v="46"/>
    <n v="31"/>
    <n v="1269.45"/>
    <n v="0.06"/>
    <n v="0.06"/>
    <n v="76.167000000000002"/>
  </r>
  <r>
    <s v="profit"/>
    <n v="6336"/>
    <x v="1"/>
    <x v="11"/>
    <n v="10"/>
    <n v="495"/>
    <n v="5.9499999999999997E-2"/>
    <n v="5.9499999999999997E-2"/>
    <n v="29.452499999999997"/>
  </r>
  <r>
    <s v="profit"/>
    <n v="6337"/>
    <x v="2"/>
    <x v="19"/>
    <n v="22"/>
    <n v="1678.6"/>
    <n v="5.5E-2"/>
    <n v="5.5E-2"/>
    <n v="92.322999999999993"/>
  </r>
  <r>
    <s v="profit"/>
    <n v="6338"/>
    <x v="1"/>
    <x v="21"/>
    <n v="14"/>
    <n v="661.5"/>
    <n v="7.0000000000000007E-2"/>
    <n v="7.0000000000000007E-2"/>
    <n v="46.305000000000007"/>
  </r>
  <r>
    <s v="profit"/>
    <n v="6339"/>
    <x v="1"/>
    <x v="40"/>
    <n v="27"/>
    <n v="1093.5"/>
    <n v="0.06"/>
    <n v="0.06"/>
    <n v="65.61"/>
  </r>
  <r>
    <s v="profit"/>
    <n v="6340"/>
    <x v="0"/>
    <x v="2"/>
    <n v="29"/>
    <n v="5907.3"/>
    <n v="7.0000000000000007E-2"/>
    <n v="7.0000000000000007E-2"/>
    <n v="413.51100000000002"/>
  </r>
  <r>
    <s v="profit"/>
    <n v="6341"/>
    <x v="3"/>
    <x v="33"/>
    <n v="28"/>
    <n v="2419.1999999999998"/>
    <n v="0.05"/>
    <n v="0.05"/>
    <n v="120.96"/>
  </r>
  <r>
    <s v="profit"/>
    <n v="6342"/>
    <x v="7"/>
    <x v="19"/>
    <n v="34"/>
    <n v="5151"/>
    <n v="5.5E-2"/>
    <n v="5.5E-2"/>
    <n v="283.30500000000001"/>
  </r>
  <r>
    <s v="profit"/>
    <n v="6343"/>
    <x v="7"/>
    <x v="20"/>
    <n v="15"/>
    <n v="2340"/>
    <n v="0.06"/>
    <n v="0.06"/>
    <n v="140.4"/>
  </r>
  <r>
    <s v="profit"/>
    <n v="6344"/>
    <x v="3"/>
    <x v="45"/>
    <n v="32"/>
    <n v="2739.2"/>
    <n v="2.9000000000000001E-2"/>
    <n v="2.9000000000000001E-2"/>
    <n v="79.436800000000005"/>
  </r>
  <r>
    <s v="nonprofit"/>
    <n v="6345"/>
    <x v="1"/>
    <x v="9"/>
    <n v="33"/>
    <n v="1574.1"/>
    <n v="0.06"/>
    <n v="0"/>
    <n v="0"/>
  </r>
  <r>
    <s v="profit"/>
    <n v="6346"/>
    <x v="3"/>
    <x v="25"/>
    <n v="32"/>
    <n v="2508.8000000000002"/>
    <n v="7.4999999999999997E-2"/>
    <n v="7.4999999999999997E-2"/>
    <n v="188.16"/>
  </r>
  <r>
    <s v="nonprofit"/>
    <n v="6347"/>
    <x v="1"/>
    <x v="19"/>
    <n v="24"/>
    <n v="1155.5999999999999"/>
    <n v="5.5E-2"/>
    <n v="0"/>
    <n v="0"/>
  </r>
  <r>
    <s v="nonprofit"/>
    <n v="6348"/>
    <x v="3"/>
    <x v="25"/>
    <n v="14"/>
    <n v="1220.8"/>
    <n v="7.4999999999999997E-2"/>
    <n v="0"/>
    <n v="0"/>
  </r>
  <r>
    <s v="profit"/>
    <n v="6349"/>
    <x v="7"/>
    <x v="23"/>
    <n v="19"/>
    <n v="2736"/>
    <n v="0.05"/>
    <n v="0.05"/>
    <n v="136.80000000000001"/>
  </r>
  <r>
    <s v="profit"/>
    <n v="6350"/>
    <x v="2"/>
    <x v="50"/>
    <n v="27"/>
    <n v="1814.4"/>
    <n v="0.06"/>
    <n v="0.06"/>
    <n v="108.864"/>
  </r>
  <r>
    <s v="profit"/>
    <n v="6351"/>
    <x v="4"/>
    <x v="23"/>
    <n v="22"/>
    <n v="297"/>
    <n v="0.05"/>
    <n v="0.05"/>
    <n v="14.850000000000001"/>
  </r>
  <r>
    <s v="profit"/>
    <n v="6352"/>
    <x v="1"/>
    <x v="42"/>
    <n v="34"/>
    <n v="1438.2"/>
    <n v="0.04"/>
    <n v="0.04"/>
    <n v="57.528000000000006"/>
  </r>
  <r>
    <s v="profit"/>
    <n v="6353"/>
    <x v="3"/>
    <x v="15"/>
    <n v="12"/>
    <n v="969.6"/>
    <n v="0.06"/>
    <n v="0.06"/>
    <n v="58.176000000000002"/>
  </r>
  <r>
    <s v="profit"/>
    <n v="6354"/>
    <x v="5"/>
    <x v="5"/>
    <n v="24"/>
    <n v="1404"/>
    <n v="6.25E-2"/>
    <n v="6.25E-2"/>
    <n v="87.75"/>
  </r>
  <r>
    <s v="profit"/>
    <n v="6355"/>
    <x v="4"/>
    <x v="48"/>
    <n v="11"/>
    <n v="160.05000000000001"/>
    <n v="5.2999999999999999E-2"/>
    <n v="5.2999999999999999E-2"/>
    <n v="8.4826499999999996"/>
  </r>
  <r>
    <s v="profit"/>
    <n v="6356"/>
    <x v="0"/>
    <x v="18"/>
    <n v="18"/>
    <n v="3931.2"/>
    <n v="0.06"/>
    <n v="0.06"/>
    <n v="235.87199999999999"/>
  </r>
  <r>
    <s v="profit"/>
    <n v="6357"/>
    <x v="1"/>
    <x v="2"/>
    <n v="31"/>
    <n v="1325.25"/>
    <n v="7.0000000000000007E-2"/>
    <n v="7.0000000000000007E-2"/>
    <n v="92.767500000000013"/>
  </r>
  <r>
    <s v="profit"/>
    <n v="6358"/>
    <x v="5"/>
    <x v="41"/>
    <n v="35"/>
    <n v="2070.25"/>
    <n v="0.04"/>
    <n v="0.04"/>
    <n v="82.81"/>
  </r>
  <r>
    <s v="profit"/>
    <n v="6359"/>
    <x v="6"/>
    <x v="38"/>
    <n v="25"/>
    <n v="1690"/>
    <n v="0.04"/>
    <n v="0.04"/>
    <n v="67.599999999999994"/>
  </r>
  <r>
    <s v="profit"/>
    <n v="6360"/>
    <x v="7"/>
    <x v="3"/>
    <n v="25"/>
    <n v="3487.5"/>
    <n v="6.1499999999999999E-2"/>
    <n v="6.1499999999999999E-2"/>
    <n v="214.48124999999999"/>
  </r>
  <r>
    <s v="profit"/>
    <n v="6361"/>
    <x v="0"/>
    <x v="25"/>
    <n v="30"/>
    <n v="6741"/>
    <n v="7.4999999999999997E-2"/>
    <n v="7.4999999999999997E-2"/>
    <n v="505.57499999999999"/>
  </r>
  <r>
    <s v="profit"/>
    <n v="6362"/>
    <x v="1"/>
    <x v="15"/>
    <n v="31"/>
    <n v="1450.8"/>
    <n v="0.06"/>
    <n v="0.06"/>
    <n v="87.047999999999988"/>
  </r>
  <r>
    <s v="profit"/>
    <n v="6363"/>
    <x v="5"/>
    <x v="45"/>
    <n v="30"/>
    <n v="1794"/>
    <n v="2.9000000000000001E-2"/>
    <n v="2.9000000000000001E-2"/>
    <n v="52.026000000000003"/>
  </r>
  <r>
    <s v="profit"/>
    <n v="6364"/>
    <x v="3"/>
    <x v="17"/>
    <n v="24"/>
    <n v="1881.6"/>
    <n v="7.0000000000000007E-2"/>
    <n v="7.0000000000000007E-2"/>
    <n v="131.71200000000002"/>
  </r>
  <r>
    <s v="profit"/>
    <n v="6365"/>
    <x v="5"/>
    <x v="31"/>
    <n v="32"/>
    <n v="2017.6"/>
    <n v="5.5E-2"/>
    <n v="5.5E-2"/>
    <n v="110.96799999999999"/>
  </r>
  <r>
    <s v="profit"/>
    <n v="6366"/>
    <x v="6"/>
    <x v="44"/>
    <n v="17"/>
    <n v="1038.7"/>
    <n v="4.7500000000000001E-2"/>
    <n v="4.7500000000000001E-2"/>
    <n v="49.338250000000002"/>
  </r>
  <r>
    <s v="profit"/>
    <n v="6367"/>
    <x v="4"/>
    <x v="5"/>
    <n v="15"/>
    <n v="247.5"/>
    <n v="6.25E-2"/>
    <n v="6.25E-2"/>
    <n v="15.46875"/>
  </r>
  <r>
    <s v="profit"/>
    <n v="6368"/>
    <x v="2"/>
    <x v="11"/>
    <n v="25"/>
    <n v="1750"/>
    <n v="5.9499999999999997E-2"/>
    <n v="5.9499999999999997E-2"/>
    <n v="104.125"/>
  </r>
  <r>
    <s v="profit"/>
    <n v="6369"/>
    <x v="6"/>
    <x v="4"/>
    <n v="20"/>
    <n v="1248"/>
    <n v="6.8750000000000006E-2"/>
    <n v="6.8750000000000006E-2"/>
    <n v="85.800000000000011"/>
  </r>
  <r>
    <s v="nonprofit"/>
    <n v="6370"/>
    <x v="4"/>
    <x v="16"/>
    <n v="31"/>
    <n v="478.95"/>
    <s v="None"/>
    <n v="0"/>
    <n v="0"/>
  </r>
  <r>
    <s v="profit"/>
    <n v="6371"/>
    <x v="7"/>
    <x v="21"/>
    <n v="13"/>
    <n v="2047.5"/>
    <n v="7.0000000000000007E-2"/>
    <n v="7.0000000000000007E-2"/>
    <n v="143.32500000000002"/>
  </r>
  <r>
    <s v="profit"/>
    <n v="6372"/>
    <x v="4"/>
    <x v="23"/>
    <n v="13"/>
    <n v="195"/>
    <n v="0.05"/>
    <n v="0.05"/>
    <n v="9.75"/>
  </r>
  <r>
    <s v="profit"/>
    <n v="6373"/>
    <x v="4"/>
    <x v="47"/>
    <n v="12"/>
    <n v="180"/>
    <n v="5.7500000000000002E-2"/>
    <n v="5.7500000000000002E-2"/>
    <n v="10.35"/>
  </r>
  <r>
    <s v="profit"/>
    <n v="6374"/>
    <x v="0"/>
    <x v="2"/>
    <n v="30"/>
    <n v="5985"/>
    <n v="7.0000000000000007E-2"/>
    <n v="7.0000000000000007E-2"/>
    <n v="418.95000000000005"/>
  </r>
  <r>
    <s v="profit"/>
    <n v="6375"/>
    <x v="6"/>
    <x v="27"/>
    <n v="30"/>
    <n v="1813.5"/>
    <n v="0.04"/>
    <n v="0.04"/>
    <n v="72.540000000000006"/>
  </r>
  <r>
    <s v="profit"/>
    <n v="6376"/>
    <x v="4"/>
    <x v="25"/>
    <n v="35"/>
    <n v="498.75"/>
    <n v="7.4999999999999997E-2"/>
    <n v="7.4999999999999997E-2"/>
    <n v="37.40625"/>
  </r>
  <r>
    <s v="profit"/>
    <n v="6377"/>
    <x v="3"/>
    <x v="33"/>
    <n v="11"/>
    <n v="836"/>
    <n v="0.05"/>
    <n v="0.05"/>
    <n v="41.800000000000004"/>
  </r>
  <r>
    <s v="profit"/>
    <n v="6378"/>
    <x v="6"/>
    <x v="7"/>
    <n v="30"/>
    <n v="1891.5"/>
    <n v="4.2250000000000003E-2"/>
    <n v="4.2250000000000003E-2"/>
    <n v="79.915875"/>
  </r>
  <r>
    <s v="profit"/>
    <n v="6379"/>
    <x v="5"/>
    <x v="3"/>
    <n v="28"/>
    <n v="1947.4"/>
    <n v="6.1499999999999999E-2"/>
    <n v="6.1499999999999999E-2"/>
    <n v="119.7651"/>
  </r>
  <r>
    <s v="profit"/>
    <n v="6380"/>
    <x v="6"/>
    <x v="16"/>
    <n v="27"/>
    <n v="1684.8"/>
    <s v="None"/>
    <n v="0"/>
    <n v="0"/>
  </r>
  <r>
    <s v="profit"/>
    <n v="6381"/>
    <x v="1"/>
    <x v="33"/>
    <n v="22"/>
    <n v="990"/>
    <n v="0.05"/>
    <n v="0.05"/>
    <n v="49.5"/>
  </r>
  <r>
    <s v="profit"/>
    <n v="6382"/>
    <x v="5"/>
    <x v="42"/>
    <n v="34"/>
    <n v="2232.1"/>
    <n v="0.04"/>
    <n v="0.04"/>
    <n v="89.283999999999992"/>
  </r>
  <r>
    <s v="profit"/>
    <n v="6383"/>
    <x v="4"/>
    <x v="5"/>
    <n v="15"/>
    <n v="238.5"/>
    <n v="6.25E-2"/>
    <n v="6.25E-2"/>
    <n v="14.90625"/>
  </r>
  <r>
    <s v="profit"/>
    <n v="6384"/>
    <x v="5"/>
    <x v="40"/>
    <n v="28"/>
    <n v="1801.8"/>
    <n v="0.06"/>
    <n v="0.06"/>
    <n v="108.10799999999999"/>
  </r>
  <r>
    <s v="profit"/>
    <n v="6385"/>
    <x v="0"/>
    <x v="22"/>
    <n v="11"/>
    <n v="2171.4"/>
    <n v="0.04"/>
    <n v="0.04"/>
    <n v="86.856000000000009"/>
  </r>
  <r>
    <s v="profit"/>
    <n v="6386"/>
    <x v="5"/>
    <x v="36"/>
    <n v="11"/>
    <n v="715"/>
    <s v="None"/>
    <n v="0"/>
    <n v="0"/>
  </r>
  <r>
    <s v="profit"/>
    <n v="6387"/>
    <x v="3"/>
    <x v="10"/>
    <n v="15"/>
    <n v="1284"/>
    <s v="None"/>
    <n v="0"/>
    <n v="0"/>
  </r>
  <r>
    <s v="profit"/>
    <n v="6388"/>
    <x v="7"/>
    <x v="32"/>
    <n v="30"/>
    <n v="4140"/>
    <n v="6.25E-2"/>
    <n v="6.25E-2"/>
    <n v="258.75"/>
  </r>
  <r>
    <s v="profit"/>
    <n v="6389"/>
    <x v="0"/>
    <x v="48"/>
    <n v="16"/>
    <n v="3696"/>
    <n v="5.2999999999999999E-2"/>
    <n v="5.2999999999999999E-2"/>
    <n v="195.88800000000001"/>
  </r>
  <r>
    <s v="profit"/>
    <n v="6390"/>
    <x v="5"/>
    <x v="21"/>
    <n v="13"/>
    <n v="904.15"/>
    <n v="7.0000000000000007E-2"/>
    <n v="7.0000000000000007E-2"/>
    <n v="63.290500000000002"/>
  </r>
  <r>
    <s v="profit"/>
    <n v="6391"/>
    <x v="5"/>
    <x v="43"/>
    <n v="34"/>
    <n v="2364.6999999999998"/>
    <n v="6.5000000000000002E-2"/>
    <n v="6.5000000000000002E-2"/>
    <n v="153.7055"/>
  </r>
  <r>
    <s v="profit"/>
    <n v="6392"/>
    <x v="5"/>
    <x v="16"/>
    <n v="18"/>
    <n v="1170"/>
    <s v="None"/>
    <n v="0"/>
    <n v="0"/>
  </r>
  <r>
    <s v="profit"/>
    <n v="6393"/>
    <x v="5"/>
    <x v="13"/>
    <n v="33"/>
    <n v="2145"/>
    <n v="4.4999999999999998E-2"/>
    <n v="4.4999999999999998E-2"/>
    <n v="96.524999999999991"/>
  </r>
  <r>
    <s v="profit"/>
    <n v="6394"/>
    <x v="1"/>
    <x v="30"/>
    <n v="15"/>
    <n v="654.75"/>
    <n v="6.3500000000000001E-2"/>
    <n v="6.3500000000000001E-2"/>
    <n v="41.576625"/>
  </r>
  <r>
    <s v="profit"/>
    <n v="6395"/>
    <x v="4"/>
    <x v="38"/>
    <n v="34"/>
    <n v="499.8"/>
    <n v="0.04"/>
    <n v="0.04"/>
    <n v="19.992000000000001"/>
  </r>
  <r>
    <s v="profit"/>
    <n v="6396"/>
    <x v="7"/>
    <x v="29"/>
    <n v="11"/>
    <n v="1798.5"/>
    <n v="6.8500000000000005E-2"/>
    <n v="6.8500000000000005E-2"/>
    <n v="123.19725000000001"/>
  </r>
  <r>
    <s v="profit"/>
    <n v="6397"/>
    <x v="3"/>
    <x v="21"/>
    <n v="23"/>
    <n v="1895.2"/>
    <n v="7.0000000000000007E-2"/>
    <n v="7.0000000000000007E-2"/>
    <n v="132.66400000000002"/>
  </r>
  <r>
    <s v="profit"/>
    <n v="6398"/>
    <x v="6"/>
    <x v="33"/>
    <n v="31"/>
    <n v="2196.35"/>
    <n v="0.05"/>
    <n v="0.05"/>
    <n v="109.8175"/>
  </r>
  <r>
    <s v="profit"/>
    <n v="6399"/>
    <x v="1"/>
    <x v="21"/>
    <n v="33"/>
    <n v="1529.55"/>
    <n v="7.0000000000000007E-2"/>
    <n v="7.0000000000000007E-2"/>
    <n v="107.0685"/>
  </r>
  <r>
    <s v="profit"/>
    <n v="6400"/>
    <x v="0"/>
    <x v="2"/>
    <n v="16"/>
    <n v="3091.2"/>
    <n v="7.0000000000000007E-2"/>
    <n v="7.0000000000000007E-2"/>
    <n v="216.38400000000001"/>
  </r>
  <r>
    <s v="profit"/>
    <n v="6401"/>
    <x v="0"/>
    <x v="30"/>
    <n v="31"/>
    <n v="7161"/>
    <n v="6.3500000000000001E-2"/>
    <n v="6.3500000000000001E-2"/>
    <n v="454.7235"/>
  </r>
  <r>
    <s v="profit"/>
    <n v="6402"/>
    <x v="6"/>
    <x v="37"/>
    <n v="13"/>
    <n v="760.5"/>
    <n v="7.0000000000000007E-2"/>
    <n v="7.0000000000000007E-2"/>
    <n v="53.235000000000007"/>
  </r>
  <r>
    <s v="profit"/>
    <n v="6403"/>
    <x v="5"/>
    <x v="20"/>
    <n v="19"/>
    <n v="1222.6500000000001"/>
    <n v="0.06"/>
    <n v="0.06"/>
    <n v="73.359000000000009"/>
  </r>
  <r>
    <s v="profit"/>
    <n v="6404"/>
    <x v="3"/>
    <x v="3"/>
    <n v="29"/>
    <n v="2528.8000000000002"/>
    <n v="6.1499999999999999E-2"/>
    <n v="6.1499999999999999E-2"/>
    <n v="155.52120000000002"/>
  </r>
  <r>
    <s v="profit"/>
    <n v="6405"/>
    <x v="3"/>
    <x v="25"/>
    <n v="33"/>
    <n v="2798.4"/>
    <n v="7.4999999999999997E-2"/>
    <n v="7.4999999999999997E-2"/>
    <n v="209.88"/>
  </r>
  <r>
    <s v="profit"/>
    <n v="6406"/>
    <x v="6"/>
    <x v="18"/>
    <n v="21"/>
    <n v="1283.0999999999999"/>
    <n v="0.06"/>
    <n v="0.06"/>
    <n v="76.98599999999999"/>
  </r>
  <r>
    <s v="profit"/>
    <n v="6407"/>
    <x v="7"/>
    <x v="4"/>
    <n v="16"/>
    <n v="2544"/>
    <n v="6.8750000000000006E-2"/>
    <n v="6.8750000000000006E-2"/>
    <n v="174.9"/>
  </r>
  <r>
    <s v="profit"/>
    <n v="6408"/>
    <x v="2"/>
    <x v="34"/>
    <n v="24"/>
    <n v="1713.6"/>
    <n v="5.1249999999999997E-2"/>
    <n v="5.1249999999999997E-2"/>
    <n v="87.821999999999989"/>
  </r>
  <r>
    <s v="profit"/>
    <n v="6409"/>
    <x v="3"/>
    <x v="5"/>
    <n v="17"/>
    <n v="1455.2"/>
    <n v="6.25E-2"/>
    <n v="6.25E-2"/>
    <n v="90.95"/>
  </r>
  <r>
    <s v="profit"/>
    <n v="6410"/>
    <x v="0"/>
    <x v="16"/>
    <n v="35"/>
    <n v="6762"/>
    <s v="None"/>
    <n v="0"/>
    <n v="0"/>
  </r>
  <r>
    <s v="profit"/>
    <n v="6411"/>
    <x v="0"/>
    <x v="24"/>
    <n v="19"/>
    <n v="4269.3"/>
    <n v="0.06"/>
    <n v="0.06"/>
    <n v="256.15800000000002"/>
  </r>
  <r>
    <s v="profit"/>
    <n v="6412"/>
    <x v="4"/>
    <x v="48"/>
    <n v="29"/>
    <n v="430.65"/>
    <n v="5.2999999999999999E-2"/>
    <n v="5.2999999999999999E-2"/>
    <n v="22.824449999999999"/>
  </r>
  <r>
    <s v="profit"/>
    <n v="6413"/>
    <x v="4"/>
    <x v="44"/>
    <n v="16"/>
    <n v="264"/>
    <n v="4.7500000000000001E-2"/>
    <n v="4.7500000000000001E-2"/>
    <n v="12.540000000000001"/>
  </r>
  <r>
    <s v="profit"/>
    <n v="6414"/>
    <x v="7"/>
    <x v="34"/>
    <n v="30"/>
    <n v="4410"/>
    <n v="5.1249999999999997E-2"/>
    <n v="5.1249999999999997E-2"/>
    <n v="226.01249999999999"/>
  </r>
  <r>
    <s v="profit"/>
    <n v="6415"/>
    <x v="5"/>
    <x v="49"/>
    <n v="15"/>
    <n v="1072.5"/>
    <s v="None"/>
    <n v="0"/>
    <n v="0"/>
  </r>
  <r>
    <s v="profit"/>
    <n v="6416"/>
    <x v="7"/>
    <x v="17"/>
    <n v="31"/>
    <n v="4231.5"/>
    <n v="7.0000000000000007E-2"/>
    <n v="7.0000000000000007E-2"/>
    <n v="296.20500000000004"/>
  </r>
  <r>
    <s v="profit"/>
    <n v="6417"/>
    <x v="6"/>
    <x v="42"/>
    <n v="33"/>
    <n v="1951.95"/>
    <n v="0.04"/>
    <n v="0.04"/>
    <n v="78.078000000000003"/>
  </r>
  <r>
    <s v="profit"/>
    <n v="6418"/>
    <x v="4"/>
    <x v="50"/>
    <n v="22"/>
    <n v="339.9"/>
    <n v="0.06"/>
    <n v="0.06"/>
    <n v="20.393999999999998"/>
  </r>
  <r>
    <s v="profit"/>
    <n v="6419"/>
    <x v="0"/>
    <x v="18"/>
    <n v="18"/>
    <n v="4006.8"/>
    <n v="0.06"/>
    <n v="0.06"/>
    <n v="240.40800000000002"/>
  </r>
  <r>
    <s v="profit"/>
    <n v="6420"/>
    <x v="2"/>
    <x v="48"/>
    <n v="13"/>
    <n v="882.7"/>
    <n v="5.2999999999999999E-2"/>
    <n v="5.2999999999999999E-2"/>
    <n v="46.783100000000005"/>
  </r>
  <r>
    <s v="profit"/>
    <n v="6421"/>
    <x v="5"/>
    <x v="5"/>
    <n v="35"/>
    <n v="2297.75"/>
    <n v="6.25E-2"/>
    <n v="6.25E-2"/>
    <n v="143.609375"/>
  </r>
  <r>
    <s v="profit"/>
    <n v="6422"/>
    <x v="7"/>
    <x v="41"/>
    <n v="30"/>
    <n v="4050"/>
    <n v="0.04"/>
    <n v="0.04"/>
    <n v="162"/>
  </r>
  <r>
    <s v="profit"/>
    <n v="6423"/>
    <x v="0"/>
    <x v="42"/>
    <n v="25"/>
    <n v="4987.5"/>
    <n v="0.04"/>
    <n v="0.04"/>
    <n v="199.5"/>
  </r>
  <r>
    <s v="profit"/>
    <n v="6424"/>
    <x v="3"/>
    <x v="38"/>
    <n v="22"/>
    <n v="1742.4"/>
    <n v="0.04"/>
    <n v="0.04"/>
    <n v="69.696000000000012"/>
  </r>
  <r>
    <s v="profit"/>
    <n v="6425"/>
    <x v="6"/>
    <x v="0"/>
    <n v="12"/>
    <n v="717.6"/>
    <n v="6.25E-2"/>
    <n v="6.25E-2"/>
    <n v="44.85"/>
  </r>
  <r>
    <s v="profit"/>
    <n v="6426"/>
    <x v="0"/>
    <x v="19"/>
    <n v="30"/>
    <n v="6867"/>
    <n v="5.5E-2"/>
    <n v="5.5E-2"/>
    <n v="377.685"/>
  </r>
  <r>
    <s v="profit"/>
    <n v="6427"/>
    <x v="0"/>
    <x v="50"/>
    <n v="13"/>
    <n v="2730"/>
    <n v="0.06"/>
    <n v="0.06"/>
    <n v="163.79999999999998"/>
  </r>
  <r>
    <s v="profit"/>
    <n v="6428"/>
    <x v="2"/>
    <x v="35"/>
    <n v="34"/>
    <n v="2261"/>
    <n v="5.7500000000000002E-2"/>
    <n v="5.7500000000000002E-2"/>
    <n v="130.00749999999999"/>
  </r>
  <r>
    <s v="profit"/>
    <n v="6429"/>
    <x v="0"/>
    <x v="18"/>
    <n v="34"/>
    <n v="6497.4"/>
    <n v="0.06"/>
    <n v="0.06"/>
    <n v="389.84399999999994"/>
  </r>
  <r>
    <s v="profit"/>
    <n v="6430"/>
    <x v="5"/>
    <x v="37"/>
    <n v="18"/>
    <n v="1205.0999999999999"/>
    <n v="7.0000000000000007E-2"/>
    <n v="7.0000000000000007E-2"/>
    <n v="84.356999999999999"/>
  </r>
  <r>
    <s v="profit"/>
    <n v="6431"/>
    <x v="5"/>
    <x v="19"/>
    <n v="28"/>
    <n v="1656.2"/>
    <n v="5.5E-2"/>
    <n v="5.5E-2"/>
    <n v="91.091000000000008"/>
  </r>
  <r>
    <s v="profit"/>
    <n v="6432"/>
    <x v="1"/>
    <x v="39"/>
    <n v="27"/>
    <n v="1251.45"/>
    <n v="6.5000000000000002E-2"/>
    <n v="6.5000000000000002E-2"/>
    <n v="81.344250000000002"/>
  </r>
  <r>
    <s v="profit"/>
    <n v="6433"/>
    <x v="5"/>
    <x v="40"/>
    <n v="14"/>
    <n v="855.4"/>
    <n v="0.06"/>
    <n v="0.06"/>
    <n v="51.323999999999998"/>
  </r>
  <r>
    <s v="profit"/>
    <n v="6434"/>
    <x v="7"/>
    <x v="44"/>
    <n v="28"/>
    <n v="4284"/>
    <n v="4.7500000000000001E-2"/>
    <n v="4.7500000000000001E-2"/>
    <n v="203.49"/>
  </r>
  <r>
    <s v="profit"/>
    <n v="6435"/>
    <x v="1"/>
    <x v="45"/>
    <n v="15"/>
    <n v="729"/>
    <n v="2.9000000000000001E-2"/>
    <n v="2.9000000000000001E-2"/>
    <n v="21.141000000000002"/>
  </r>
  <r>
    <s v="profit"/>
    <n v="6436"/>
    <x v="0"/>
    <x v="10"/>
    <n v="23"/>
    <n v="5216.3999999999996"/>
    <s v="None"/>
    <n v="0"/>
    <n v="0"/>
  </r>
  <r>
    <s v="profit"/>
    <n v="6437"/>
    <x v="6"/>
    <x v="49"/>
    <n v="31"/>
    <n v="1994.85"/>
    <s v="None"/>
    <n v="0"/>
    <n v="0"/>
  </r>
  <r>
    <s v="profit"/>
    <n v="6438"/>
    <x v="4"/>
    <x v="4"/>
    <n v="20"/>
    <n v="279"/>
    <n v="6.8750000000000006E-2"/>
    <n v="6.8750000000000006E-2"/>
    <n v="19.181250000000002"/>
  </r>
  <r>
    <s v="nonprofit"/>
    <n v="6439"/>
    <x v="2"/>
    <x v="42"/>
    <n v="24"/>
    <n v="1512"/>
    <n v="0.04"/>
    <n v="0"/>
    <n v="0"/>
  </r>
  <r>
    <s v="profit"/>
    <n v="6440"/>
    <x v="1"/>
    <x v="10"/>
    <n v="10"/>
    <n v="414"/>
    <s v="None"/>
    <n v="0"/>
    <n v="0"/>
  </r>
  <r>
    <s v="profit"/>
    <n v="6441"/>
    <x v="2"/>
    <x v="22"/>
    <n v="17"/>
    <n v="1237.5999999999999"/>
    <n v="0.04"/>
    <n v="0.04"/>
    <n v="49.503999999999998"/>
  </r>
  <r>
    <s v="profit"/>
    <n v="6442"/>
    <x v="5"/>
    <x v="18"/>
    <n v="17"/>
    <n v="1105"/>
    <n v="0.06"/>
    <n v="0.06"/>
    <n v="66.3"/>
  </r>
  <r>
    <s v="profit"/>
    <n v="6443"/>
    <x v="2"/>
    <x v="30"/>
    <n v="34"/>
    <n v="2451.4"/>
    <n v="6.3500000000000001E-2"/>
    <n v="6.3500000000000001E-2"/>
    <n v="155.66390000000001"/>
  </r>
  <r>
    <s v="profit"/>
    <n v="6444"/>
    <x v="0"/>
    <x v="33"/>
    <n v="28"/>
    <n v="5468.4"/>
    <n v="0.05"/>
    <n v="0.05"/>
    <n v="273.42"/>
  </r>
  <r>
    <s v="profit"/>
    <n v="6445"/>
    <x v="1"/>
    <x v="23"/>
    <n v="34"/>
    <n v="1652.4"/>
    <n v="0.05"/>
    <n v="0.05"/>
    <n v="82.62"/>
  </r>
  <r>
    <s v="profit"/>
    <n v="6446"/>
    <x v="5"/>
    <x v="33"/>
    <n v="17"/>
    <n v="1204.45"/>
    <n v="0.05"/>
    <n v="0.05"/>
    <n v="60.222500000000004"/>
  </r>
  <r>
    <s v="profit"/>
    <n v="6447"/>
    <x v="2"/>
    <x v="40"/>
    <n v="17"/>
    <n v="1297.0999999999999"/>
    <n v="0.06"/>
    <n v="0.06"/>
    <n v="77.825999999999993"/>
  </r>
  <r>
    <s v="profit"/>
    <n v="6448"/>
    <x v="7"/>
    <x v="6"/>
    <n v="29"/>
    <n v="4132.5"/>
    <n v="7.0000000000000007E-2"/>
    <n v="7.0000000000000007E-2"/>
    <n v="289.27500000000003"/>
  </r>
  <r>
    <s v="profit"/>
    <n v="6449"/>
    <x v="4"/>
    <x v="40"/>
    <n v="26"/>
    <n v="366.6"/>
    <n v="0.06"/>
    <n v="0.06"/>
    <n v="21.996000000000002"/>
  </r>
  <r>
    <s v="nonprofit"/>
    <n v="6450"/>
    <x v="4"/>
    <x v="0"/>
    <n v="13"/>
    <n v="191.1"/>
    <n v="6.25E-2"/>
    <n v="0"/>
    <n v="0"/>
  </r>
  <r>
    <s v="profit"/>
    <n v="6451"/>
    <x v="4"/>
    <x v="35"/>
    <n v="18"/>
    <n v="278.10000000000002"/>
    <n v="5.7500000000000002E-2"/>
    <n v="5.7500000000000002E-2"/>
    <n v="15.990750000000002"/>
  </r>
  <r>
    <s v="profit"/>
    <n v="6452"/>
    <x v="2"/>
    <x v="19"/>
    <n v="12"/>
    <n v="814.8"/>
    <n v="5.5E-2"/>
    <n v="5.5E-2"/>
    <n v="44.814"/>
  </r>
  <r>
    <s v="profit"/>
    <n v="6453"/>
    <x v="4"/>
    <x v="49"/>
    <n v="16"/>
    <n v="220.8"/>
    <s v="None"/>
    <n v="0"/>
    <n v="0"/>
  </r>
  <r>
    <s v="profit"/>
    <n v="6454"/>
    <x v="6"/>
    <x v="41"/>
    <n v="17"/>
    <n v="1005.55"/>
    <n v="0.04"/>
    <n v="0.04"/>
    <n v="40.22200000000000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E10:AK16" firstHeaderRow="1" firstDataRow="3" firstDataCol="1"/>
  <pivotFields count="9">
    <pivotField showAll="0"/>
    <pivotField showAll="0"/>
    <pivotField axis="axisCol" showAll="0">
      <items count="9">
        <item h="1" x="5"/>
        <item h="1" x="3"/>
        <item x="6"/>
        <item h="1" x="2"/>
        <item h="1" x="0"/>
        <item x="1"/>
        <item h="1" x="4"/>
        <item h="1" x="7"/>
        <item t="default"/>
      </items>
    </pivotField>
    <pivotField axis="axisRow" showAll="0">
      <items count="52">
        <item h="1" x="27"/>
        <item h="1" x="49"/>
        <item h="1" x="8"/>
        <item h="1" x="39"/>
        <item h="1" x="25"/>
        <item h="1" x="45"/>
        <item h="1" x="30"/>
        <item h="1" x="47"/>
        <item h="1" x="16"/>
        <item h="1" x="15"/>
        <item h="1" x="41"/>
        <item h="1" x="26"/>
        <item h="1" x="50"/>
        <item h="1" x="5"/>
        <item h="1" x="21"/>
        <item h="1" x="20"/>
        <item h="1" x="3"/>
        <item h="1" x="24"/>
        <item h="1" x="12"/>
        <item h="1" x="31"/>
        <item x="9"/>
        <item x="32"/>
        <item x="18"/>
        <item h="1" x="4"/>
        <item h="1" x="17"/>
        <item h="1" x="7"/>
        <item h="1" x="28"/>
        <item h="1" x="19"/>
        <item h="1" x="29"/>
        <item h="1" x="10"/>
        <item h="1" x="6"/>
        <item h="1" x="34"/>
        <item h="1" x="38"/>
        <item h="1" x="44"/>
        <item h="1" x="33"/>
        <item h="1" x="35"/>
        <item h="1" x="13"/>
        <item h="1" x="36"/>
        <item h="1" x="40"/>
        <item h="1" x="37"/>
        <item h="1" x="14"/>
        <item h="1" x="22"/>
        <item h="1" x="2"/>
        <item h="1" x="0"/>
        <item h="1" x="11"/>
        <item h="1" x="1"/>
        <item h="1" x="48"/>
        <item h="1" x="43"/>
        <item h="1" x="46"/>
        <item h="1" x="23"/>
        <item h="1" x="42"/>
        <item t="default"/>
      </items>
    </pivotField>
    <pivotField dataField="1" showAll="0"/>
    <pivotField dataField="1" numFmtId="164" showAll="0"/>
    <pivotField showAll="0"/>
    <pivotField numFmtId="166" showAll="0"/>
    <pivotField numFmtId="164" showAll="0"/>
  </pivotFields>
  <rowFields count="1">
    <field x="3"/>
  </rowFields>
  <rowItems count="4">
    <i>
      <x v="20"/>
    </i>
    <i>
      <x v="21"/>
    </i>
    <i>
      <x v="22"/>
    </i>
    <i t="grand">
      <x/>
    </i>
  </rowItems>
  <colFields count="2">
    <field x="2"/>
    <field x="-2"/>
  </colFields>
  <colItems count="6">
    <i>
      <x v="2"/>
      <x/>
    </i>
    <i r="1" i="1">
      <x v="1"/>
    </i>
    <i>
      <x v="5"/>
      <x/>
    </i>
    <i r="1" i="1">
      <x v="1"/>
    </i>
    <i t="grand">
      <x/>
    </i>
    <i t="grand" i="1">
      <x/>
    </i>
  </colItems>
  <dataFields count="2">
    <dataField name="Sum of Units" fld="4" baseField="0" baseItem="0"/>
    <dataField name="Sum of Sales Revenue"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Product" sourceName="Product">
  <pivotTables>
    <pivotTable tabId="1" name="PivotTable2"/>
  </pivotTables>
  <data>
    <tabular pivotCacheId="1">
      <items count="8">
        <i x="5"/>
        <i x="3"/>
        <i x="6" s="1"/>
        <i x="2"/>
        <i x="0"/>
        <i x="1" s="1"/>
        <i x="4"/>
        <i x="7"/>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State" sourceName="State">
  <pivotTables>
    <pivotTable tabId="1" name="PivotTable2"/>
  </pivotTables>
  <data>
    <tabular pivotCacheId="1">
      <items count="51">
        <i x="27"/>
        <i x="49"/>
        <i x="8"/>
        <i x="39"/>
        <i x="25"/>
        <i x="45"/>
        <i x="30"/>
        <i x="47"/>
        <i x="16"/>
        <i x="15"/>
        <i x="41"/>
        <i x="26"/>
        <i x="50"/>
        <i x="5"/>
        <i x="21"/>
        <i x="20"/>
        <i x="3"/>
        <i x="24"/>
        <i x="12"/>
        <i x="31"/>
        <i x="9" s="1"/>
        <i x="32" s="1"/>
        <i x="18" s="1"/>
        <i x="4"/>
        <i x="17"/>
        <i x="7"/>
        <i x="28"/>
        <i x="19"/>
        <i x="29"/>
        <i x="10"/>
        <i x="6"/>
        <i x="34"/>
        <i x="38"/>
        <i x="44"/>
        <i x="33"/>
        <i x="35"/>
        <i x="13"/>
        <i x="36"/>
        <i x="40"/>
        <i x="37"/>
        <i x="14"/>
        <i x="22"/>
        <i x="2"/>
        <i x="0"/>
        <i x="11"/>
        <i x="1"/>
        <i x="48"/>
        <i x="43"/>
        <i x="46"/>
        <i x="23"/>
        <i x="42"/>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Product" cache="Slicer_Product" caption="Product" columnCount="2" rowHeight="241300"/>
  <slicer name="State" cache="Slicer_State" caption="State" columnCount="5"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W6457"/>
  <sheetViews>
    <sheetView tabSelected="1" topLeftCell="B1" workbookViewId="0">
      <selection activeCell="B21" sqref="B21"/>
    </sheetView>
  </sheetViews>
  <sheetFormatPr defaultRowHeight="15" x14ac:dyDescent="0.25"/>
  <cols>
    <col min="1" max="5" width="9.140625" style="2"/>
    <col min="6" max="6" width="16" style="2" customWidth="1"/>
    <col min="7" max="8" width="9.140625" style="2"/>
    <col min="9" max="9" width="16.140625" style="2" customWidth="1"/>
    <col min="10" max="10" width="12.140625" style="2" bestFit="1" customWidth="1"/>
    <col min="11" max="16" width="9.140625" style="2"/>
    <col min="17" max="17" width="16.85546875" style="2" customWidth="1"/>
    <col min="18" max="18" width="12.7109375" style="2" customWidth="1"/>
    <col min="19" max="20" width="9.140625" style="2"/>
    <col min="21" max="21" width="12" style="2" customWidth="1"/>
    <col min="22" max="22" width="10.85546875" style="2" customWidth="1"/>
    <col min="23" max="23" width="13.140625" style="2" customWidth="1"/>
    <col min="24" max="24" width="15.28515625" style="2" customWidth="1"/>
    <col min="25" max="25" width="14.42578125" style="2" customWidth="1"/>
    <col min="26" max="26" width="13.7109375" style="2" customWidth="1"/>
    <col min="27" max="27" width="15.42578125" style="2" customWidth="1"/>
    <col min="28" max="30" width="9.140625" style="2"/>
    <col min="31" max="31" width="14" style="2" customWidth="1"/>
    <col min="32" max="32" width="16.28515625" style="2" bestFit="1" customWidth="1"/>
    <col min="33" max="33" width="20.7109375" style="2" customWidth="1"/>
    <col min="34" max="34" width="12.28515625" style="2" customWidth="1"/>
    <col min="35" max="35" width="20.7109375" style="2" customWidth="1"/>
    <col min="36" max="36" width="17.42578125" style="2" customWidth="1"/>
    <col min="37" max="37" width="25.85546875" style="2" customWidth="1"/>
    <col min="38" max="38" width="12.28515625" style="2" customWidth="1"/>
    <col min="39" max="39" width="20.7109375" style="2" bestFit="1" customWidth="1"/>
    <col min="40" max="40" width="12.28515625" style="2" bestFit="1" customWidth="1"/>
    <col min="41" max="41" width="20.7109375" style="2" bestFit="1" customWidth="1"/>
    <col min="42" max="42" width="12.28515625" style="2" bestFit="1" customWidth="1"/>
    <col min="43" max="43" width="20.7109375" style="2" bestFit="1" customWidth="1"/>
    <col min="44" max="44" width="12.28515625" style="2" bestFit="1" customWidth="1"/>
    <col min="45" max="45" width="20.7109375" style="2" bestFit="1" customWidth="1"/>
    <col min="46" max="46" width="14.7109375" style="2" bestFit="1" customWidth="1"/>
    <col min="47" max="47" width="20.7109375" style="2" bestFit="1" customWidth="1"/>
    <col min="48" max="48" width="17.42578125" style="2" bestFit="1" customWidth="1"/>
    <col min="49" max="49" width="25.85546875" style="2" bestFit="1" customWidth="1"/>
    <col min="50" max="16384" width="9.140625" style="2"/>
  </cols>
  <sheetData>
    <row r="2" spans="1:49" x14ac:dyDescent="0.25">
      <c r="A2" s="1"/>
      <c r="B2" s="1"/>
      <c r="C2" s="1"/>
      <c r="D2" s="1"/>
      <c r="I2" s="2" t="s">
        <v>81</v>
      </c>
    </row>
    <row r="3" spans="1:49" x14ac:dyDescent="0.25">
      <c r="A3" s="3" t="s">
        <v>0</v>
      </c>
      <c r="B3" s="3"/>
      <c r="C3" s="3"/>
      <c r="D3" s="3"/>
      <c r="F3" s="2" t="s">
        <v>1</v>
      </c>
      <c r="G3" s="2" t="s">
        <v>2</v>
      </c>
      <c r="I3" s="2" t="s">
        <v>82</v>
      </c>
      <c r="J3" s="2">
        <f>SUMIF(Product,"DRESSES",Sales_Revenue)</f>
        <v>1444916.7999999984</v>
      </c>
      <c r="K3" s="2" t="str">
        <f ca="1">_xlfn.FORMULATEXT(J3)</f>
        <v>=SUMIF(Product,"DRESSES",Sales_Revenue)</v>
      </c>
      <c r="Q3" s="4"/>
      <c r="R3" s="5"/>
      <c r="T3" s="2" t="s">
        <v>79</v>
      </c>
      <c r="U3" s="2" t="s">
        <v>4</v>
      </c>
      <c r="V3" s="2" t="s">
        <v>5</v>
      </c>
      <c r="W3" s="2" t="s">
        <v>1</v>
      </c>
      <c r="X3" s="2" t="s">
        <v>6</v>
      </c>
      <c r="Y3" s="2" t="s">
        <v>7</v>
      </c>
      <c r="Z3" s="2" t="s">
        <v>8</v>
      </c>
      <c r="AA3" s="2" t="s">
        <v>80</v>
      </c>
      <c r="AB3" s="2" t="s">
        <v>9</v>
      </c>
    </row>
    <row r="4" spans="1:49" x14ac:dyDescent="0.25">
      <c r="A4" s="3" t="s">
        <v>76</v>
      </c>
      <c r="B4" s="3"/>
      <c r="C4" s="3"/>
      <c r="D4" s="3"/>
      <c r="E4" s="2">
        <v>1</v>
      </c>
      <c r="F4" s="2" t="s">
        <v>10</v>
      </c>
      <c r="G4" s="6">
        <v>0.04</v>
      </c>
      <c r="H4" s="6"/>
      <c r="I4" s="6" t="s">
        <v>83</v>
      </c>
      <c r="J4" s="14">
        <f>SUMIF(Product,"DRESSES",Units)</f>
        <v>18064</v>
      </c>
      <c r="K4" s="2" t="str">
        <f ca="1">_xlfn.FORMULATEXT(J4)</f>
        <v>=SUMIF(Product,"DRESSES",Units)</v>
      </c>
      <c r="L4" s="6"/>
      <c r="M4" s="6"/>
      <c r="N4" s="6"/>
      <c r="O4" s="6"/>
      <c r="Q4" s="7"/>
      <c r="R4" s="8"/>
      <c r="S4" s="1"/>
      <c r="T4" s="9" t="s">
        <v>11</v>
      </c>
      <c r="U4" s="2">
        <v>1</v>
      </c>
      <c r="V4" s="2" t="s">
        <v>12</v>
      </c>
      <c r="W4" s="2" t="s">
        <v>13</v>
      </c>
      <c r="X4" s="2">
        <v>12</v>
      </c>
      <c r="Y4" s="10">
        <v>2394</v>
      </c>
      <c r="Z4" s="11">
        <f>VLOOKUP(W4,looktax,2,FALSE)</f>
        <v>6.25E-2</v>
      </c>
      <c r="AA4" s="12">
        <f>IF(OR(T4="nonprofit",Z4="none"),0,Z4)</f>
        <v>6.25E-2</v>
      </c>
      <c r="AB4" s="10">
        <f>AA4*Y4</f>
        <v>149.625</v>
      </c>
    </row>
    <row r="5" spans="1:49" x14ac:dyDescent="0.25">
      <c r="A5" s="3" t="s">
        <v>14</v>
      </c>
      <c r="B5" s="3"/>
      <c r="C5" s="3"/>
      <c r="D5" s="3"/>
      <c r="E5" s="2">
        <v>2</v>
      </c>
      <c r="F5" s="2" t="s">
        <v>15</v>
      </c>
      <c r="G5" s="2" t="s">
        <v>16</v>
      </c>
      <c r="I5" s="2" t="s">
        <v>84</v>
      </c>
      <c r="J5" s="2">
        <f>J3/J4</f>
        <v>79.988751107174409</v>
      </c>
      <c r="K5" s="2" t="str">
        <f ca="1">_xlfn.FORMULATEXT(J5)</f>
        <v>=J3/J4</v>
      </c>
      <c r="Q5" s="7"/>
      <c r="R5" s="8"/>
      <c r="S5" s="1"/>
      <c r="T5" s="9" t="s">
        <v>3</v>
      </c>
      <c r="U5" s="2">
        <v>2</v>
      </c>
      <c r="V5" s="2" t="s">
        <v>12</v>
      </c>
      <c r="W5" s="2" t="s">
        <v>17</v>
      </c>
      <c r="X5" s="2">
        <v>15</v>
      </c>
      <c r="Y5" s="10">
        <v>3087</v>
      </c>
      <c r="Z5" s="11">
        <f>VLOOKUP(W5,looktax,2,FALSE)</f>
        <v>0.06</v>
      </c>
      <c r="AA5" s="12">
        <f t="shared" ref="AA5:AA68" si="0">IF(OR(T5="nonprofit",Z5="none"),0,Z5)</f>
        <v>0</v>
      </c>
      <c r="AB5" s="10">
        <f t="shared" ref="AB5:AB68" si="1">AA5*Y5</f>
        <v>0</v>
      </c>
    </row>
    <row r="6" spans="1:49" x14ac:dyDescent="0.25">
      <c r="A6" s="3" t="s">
        <v>18</v>
      </c>
      <c r="B6" s="3"/>
      <c r="C6" s="3"/>
      <c r="D6" s="3"/>
      <c r="E6" s="2">
        <v>3</v>
      </c>
      <c r="F6" s="2" t="s">
        <v>19</v>
      </c>
      <c r="G6" s="6">
        <v>5.6000000000000001E-2</v>
      </c>
      <c r="H6" s="6"/>
      <c r="I6" s="6"/>
      <c r="J6" s="2" t="s">
        <v>12</v>
      </c>
      <c r="K6" s="2" t="s">
        <v>20</v>
      </c>
      <c r="L6" s="2" t="s">
        <v>21</v>
      </c>
      <c r="M6" s="2" t="s">
        <v>22</v>
      </c>
      <c r="N6" s="2" t="s">
        <v>23</v>
      </c>
      <c r="O6" s="2" t="s">
        <v>24</v>
      </c>
      <c r="P6" s="2" t="s">
        <v>25</v>
      </c>
      <c r="Q6" s="2" t="s">
        <v>26</v>
      </c>
      <c r="R6" s="13"/>
      <c r="T6" s="9" t="s">
        <v>3</v>
      </c>
      <c r="U6" s="2">
        <v>3</v>
      </c>
      <c r="V6" s="2" t="s">
        <v>20</v>
      </c>
      <c r="W6" s="2" t="s">
        <v>27</v>
      </c>
      <c r="X6" s="2">
        <v>21</v>
      </c>
      <c r="Y6" s="10">
        <v>869.4</v>
      </c>
      <c r="Z6" s="11">
        <f>VLOOKUP(W6,looktax,2,FALSE)</f>
        <v>7.0000000000000007E-2</v>
      </c>
      <c r="AA6" s="12">
        <f t="shared" si="0"/>
        <v>0</v>
      </c>
      <c r="AB6" s="10">
        <f t="shared" si="1"/>
        <v>0</v>
      </c>
    </row>
    <row r="7" spans="1:49" x14ac:dyDescent="0.25">
      <c r="A7" s="3" t="s">
        <v>77</v>
      </c>
      <c r="B7" s="3"/>
      <c r="C7" s="3"/>
      <c r="D7" s="3"/>
      <c r="E7" s="2">
        <v>4</v>
      </c>
      <c r="F7" s="2" t="s">
        <v>28</v>
      </c>
      <c r="G7" s="6">
        <v>6.5000000000000002E-2</v>
      </c>
      <c r="H7" s="6"/>
      <c r="I7" s="2" t="s">
        <v>10</v>
      </c>
      <c r="J7" s="10">
        <f>SUMIFS(Actual_tax,State,$I7,Product,J$6)</f>
        <v>2458.1759999999999</v>
      </c>
      <c r="K7" s="10">
        <f>SUMIFS(Actual_tax,State,$I7,Product,K$6)</f>
        <v>674.51400000000001</v>
      </c>
      <c r="L7" s="10">
        <f>SUMIFS(Actual_tax,State,$I7,Product,L$6)</f>
        <v>720.94399999999996</v>
      </c>
      <c r="M7" s="10">
        <f>SUMIFS(Actual_tax,State,$I7,Product,M$6)</f>
        <v>1043.424</v>
      </c>
      <c r="N7" s="10">
        <f>SUMIFS(Actual_tax,State,$I7,Product,N$6)</f>
        <v>285.49799999999999</v>
      </c>
      <c r="O7" s="10">
        <f>SUMIFS(Actual_tax,State,$I7,Product,O$6)</f>
        <v>485.08200000000011</v>
      </c>
      <c r="P7" s="10">
        <f>SUMIFS(Actual_tax,State,$I7,Product,P$6)</f>
        <v>676.572</v>
      </c>
      <c r="Q7" s="10">
        <f>SUMIFS(Actual_tax,State,$I7,Product,Q$6)</f>
        <v>2521.0200000000004</v>
      </c>
      <c r="R7" s="13"/>
      <c r="T7" s="9" t="s">
        <v>11</v>
      </c>
      <c r="U7" s="2">
        <v>4</v>
      </c>
      <c r="V7" s="2" t="s">
        <v>12</v>
      </c>
      <c r="W7" s="2" t="s">
        <v>29</v>
      </c>
      <c r="X7" s="2">
        <v>12</v>
      </c>
      <c r="Y7" s="10">
        <v>2494.8000000000002</v>
      </c>
      <c r="Z7" s="11">
        <f>VLOOKUP(W7,looktax,2,FALSE)</f>
        <v>6.1499999999999999E-2</v>
      </c>
      <c r="AA7" s="12">
        <f t="shared" si="0"/>
        <v>6.1499999999999999E-2</v>
      </c>
      <c r="AB7" s="10">
        <f t="shared" si="1"/>
        <v>153.43020000000001</v>
      </c>
    </row>
    <row r="8" spans="1:49" x14ac:dyDescent="0.25">
      <c r="A8" s="3" t="s">
        <v>30</v>
      </c>
      <c r="B8" s="3"/>
      <c r="C8" s="3"/>
      <c r="D8" s="3"/>
      <c r="E8" s="2">
        <v>5</v>
      </c>
      <c r="F8" s="2" t="s">
        <v>31</v>
      </c>
      <c r="G8" s="6">
        <v>7.4999999999999997E-2</v>
      </c>
      <c r="H8" s="6"/>
      <c r="I8" s="2" t="s">
        <v>15</v>
      </c>
      <c r="J8" s="10">
        <f>SUMIFS(Actual_tax,State,$I8,Product,J$6)</f>
        <v>0</v>
      </c>
      <c r="K8" s="10">
        <f>SUMIFS(Actual_tax,State,$I8,Product,K$6)</f>
        <v>0</v>
      </c>
      <c r="L8" s="10">
        <f>SUMIFS(Actual_tax,State,$I8,Product,L$6)</f>
        <v>0</v>
      </c>
      <c r="M8" s="10">
        <f>SUMIFS(Actual_tax,State,$I8,Product,M$6)</f>
        <v>0</v>
      </c>
      <c r="N8" s="10">
        <f>SUMIFS(Actual_tax,State,$I8,Product,N$6)</f>
        <v>0</v>
      </c>
      <c r="O8" s="10">
        <f>SUMIFS(Actual_tax,State,$I8,Product,O$6)</f>
        <v>0</v>
      </c>
      <c r="P8" s="10">
        <f>SUMIFS(Actual_tax,State,$I8,Product,P$6)</f>
        <v>0</v>
      </c>
      <c r="Q8" s="10">
        <f>SUMIFS(Actual_tax,State,$I8,Product,Q$6)</f>
        <v>0</v>
      </c>
      <c r="R8" s="10"/>
      <c r="T8" s="9" t="s">
        <v>11</v>
      </c>
      <c r="U8" s="2">
        <v>5</v>
      </c>
      <c r="V8" s="2" t="s">
        <v>21</v>
      </c>
      <c r="W8" s="2" t="s">
        <v>32</v>
      </c>
      <c r="X8" s="2">
        <v>30</v>
      </c>
      <c r="Y8" s="10">
        <v>1995</v>
      </c>
      <c r="Z8" s="11">
        <f>VLOOKUP(W8,looktax,2,FALSE)</f>
        <v>6.8750000000000006E-2</v>
      </c>
      <c r="AA8" s="12">
        <f t="shared" si="0"/>
        <v>6.8750000000000006E-2</v>
      </c>
      <c r="AB8" s="10">
        <f t="shared" si="1"/>
        <v>137.15625</v>
      </c>
    </row>
    <row r="9" spans="1:49" x14ac:dyDescent="0.25">
      <c r="A9" s="1"/>
      <c r="B9" s="1"/>
      <c r="C9" s="1"/>
      <c r="D9" s="1"/>
      <c r="E9" s="2">
        <v>6</v>
      </c>
      <c r="F9" s="2" t="s">
        <v>33</v>
      </c>
      <c r="G9" s="6">
        <v>2.9000000000000001E-2</v>
      </c>
      <c r="H9" s="6"/>
      <c r="I9" s="2" t="s">
        <v>19</v>
      </c>
      <c r="J9" s="10">
        <f>SUMIFS(Actual_tax,State,$I9,Product,J$6)</f>
        <v>2839.6872000000003</v>
      </c>
      <c r="K9" s="10">
        <f>SUMIFS(Actual_tax,State,$I9,Product,K$6)</f>
        <v>395.46360000000004</v>
      </c>
      <c r="L9" s="10">
        <f>SUMIFS(Actual_tax,State,$I9,Product,L$6)</f>
        <v>918.49519999999995</v>
      </c>
      <c r="M9" s="10">
        <f>SUMIFS(Actual_tax,State,$I9,Product,M$6)</f>
        <v>1262.912</v>
      </c>
      <c r="N9" s="10">
        <f>SUMIFS(Actual_tax,State,$I9,Product,N$6)</f>
        <v>337.88159999999993</v>
      </c>
      <c r="O9" s="10">
        <f>SUMIFS(Actual_tax,State,$I9,Product,O$6)</f>
        <v>962.56160000000023</v>
      </c>
      <c r="P9" s="10">
        <f>SUMIFS(Actual_tax,State,$I9,Product,P$6)</f>
        <v>1170.2236</v>
      </c>
      <c r="Q9" s="10">
        <f>SUMIFS(Actual_tax,State,$I9,Product,Q$6)</f>
        <v>2382.0720000000001</v>
      </c>
      <c r="T9" s="9" t="s">
        <v>11</v>
      </c>
      <c r="U9" s="2">
        <v>6</v>
      </c>
      <c r="V9" s="2" t="s">
        <v>21</v>
      </c>
      <c r="W9" s="2" t="s">
        <v>34</v>
      </c>
      <c r="X9" s="2">
        <v>12</v>
      </c>
      <c r="Y9" s="10">
        <v>840</v>
      </c>
      <c r="Z9" s="11">
        <f>VLOOKUP(W9,looktax,2,FALSE)</f>
        <v>6.25E-2</v>
      </c>
      <c r="AA9" s="12">
        <f t="shared" si="0"/>
        <v>6.25E-2</v>
      </c>
      <c r="AB9" s="10">
        <f t="shared" si="1"/>
        <v>52.5</v>
      </c>
    </row>
    <row r="10" spans="1:49" x14ac:dyDescent="0.25">
      <c r="A10" s="3" t="s">
        <v>78</v>
      </c>
      <c r="B10" s="1"/>
      <c r="C10" s="1"/>
      <c r="D10" s="1"/>
      <c r="E10" s="2">
        <v>7</v>
      </c>
      <c r="F10" s="2" t="s">
        <v>35</v>
      </c>
      <c r="G10" s="6">
        <v>6.3500000000000001E-2</v>
      </c>
      <c r="H10" s="6"/>
      <c r="I10" s="2" t="s">
        <v>28</v>
      </c>
      <c r="J10" s="10">
        <f>SUMIFS(Actual_tax,State,$I10,Product,J$6)</f>
        <v>2355.9900000000002</v>
      </c>
      <c r="K10" s="10">
        <f>SUMIFS(Actual_tax,State,$I10,Product,K$6)</f>
        <v>1831.5180000000003</v>
      </c>
      <c r="L10" s="10">
        <f>SUMIFS(Actual_tax,State,$I10,Product,L$6)</f>
        <v>1598.5059999999999</v>
      </c>
      <c r="M10" s="10">
        <f>SUMIFS(Actual_tax,State,$I10,Product,M$6)</f>
        <v>1275.7160000000001</v>
      </c>
      <c r="N10" s="10">
        <f>SUMIFS(Actual_tax,State,$I10,Product,N$6)</f>
        <v>243.75975000000003</v>
      </c>
      <c r="O10" s="10">
        <f>SUMIFS(Actual_tax,State,$I10,Product,O$6)</f>
        <v>1349.5494999999999</v>
      </c>
      <c r="P10" s="10">
        <f>SUMIFS(Actual_tax,State,$I10,Product,P$6)</f>
        <v>732.06575000000021</v>
      </c>
      <c r="Q10" s="10">
        <f>SUMIFS(Actual_tax,State,$I10,Product,Q$6)</f>
        <v>2913.3</v>
      </c>
      <c r="T10" s="9" t="s">
        <v>11</v>
      </c>
      <c r="U10" s="2">
        <v>7</v>
      </c>
      <c r="V10" s="2" t="s">
        <v>22</v>
      </c>
      <c r="W10" s="2" t="s">
        <v>36</v>
      </c>
      <c r="X10" s="2">
        <v>22</v>
      </c>
      <c r="Y10" s="10">
        <v>1724.8</v>
      </c>
      <c r="Z10" s="11">
        <f>VLOOKUP(W10,looktax,2,FALSE)</f>
        <v>7.0000000000000007E-2</v>
      </c>
      <c r="AA10" s="12">
        <f t="shared" si="0"/>
        <v>7.0000000000000007E-2</v>
      </c>
      <c r="AB10" s="10">
        <f t="shared" si="1"/>
        <v>120.736</v>
      </c>
      <c r="AE10"/>
      <c r="AF10" s="15" t="s">
        <v>87</v>
      </c>
      <c r="AG10"/>
      <c r="AH10"/>
      <c r="AI10"/>
      <c r="AJ10"/>
      <c r="AK10"/>
      <c r="AL10"/>
      <c r="AM10"/>
      <c r="AN10"/>
      <c r="AO10"/>
      <c r="AP10"/>
      <c r="AQ10"/>
      <c r="AR10"/>
      <c r="AS10"/>
      <c r="AT10"/>
      <c r="AU10"/>
      <c r="AV10"/>
      <c r="AW10"/>
    </row>
    <row r="11" spans="1:49" x14ac:dyDescent="0.25">
      <c r="A11" s="3" t="s">
        <v>75</v>
      </c>
      <c r="B11" s="1"/>
      <c r="C11" s="1"/>
      <c r="D11" s="1"/>
      <c r="E11" s="2">
        <v>8</v>
      </c>
      <c r="F11" s="2" t="s">
        <v>37</v>
      </c>
      <c r="G11" s="2" t="s">
        <v>16</v>
      </c>
      <c r="I11" s="2" t="s">
        <v>31</v>
      </c>
      <c r="J11" s="10">
        <f>SUMIFS(Actual_tax,State,$I11,Product,J$6)</f>
        <v>4950.3824999999997</v>
      </c>
      <c r="K11" s="10">
        <f>SUMIFS(Actual_tax,State,$I11,Product,K$6)</f>
        <v>1269.1012499999999</v>
      </c>
      <c r="L11" s="10">
        <f>SUMIFS(Actual_tax,State,$I11,Product,L$6)</f>
        <v>1971.8999999999999</v>
      </c>
      <c r="M11" s="10">
        <f>SUMIFS(Actual_tax,State,$I11,Product,M$6)</f>
        <v>3051.1200000000003</v>
      </c>
      <c r="N11" s="10">
        <f>SUMIFS(Actual_tax,State,$I11,Product,N$6)</f>
        <v>318.13875000000002</v>
      </c>
      <c r="O11" s="10">
        <f>SUMIFS(Actual_tax,State,$I11,Product,O$6)</f>
        <v>1864.2975000000004</v>
      </c>
      <c r="P11" s="10">
        <f>SUMIFS(Actual_tax,State,$I11,Product,P$6)</f>
        <v>1043.9325000000001</v>
      </c>
      <c r="Q11" s="10">
        <f>SUMIFS(Actual_tax,State,$I11,Product,Q$6)</f>
        <v>3087</v>
      </c>
      <c r="T11" s="9" t="s">
        <v>11</v>
      </c>
      <c r="U11" s="2">
        <v>8</v>
      </c>
      <c r="V11" s="2" t="s">
        <v>23</v>
      </c>
      <c r="W11" s="2" t="s">
        <v>38</v>
      </c>
      <c r="X11" s="2">
        <v>29</v>
      </c>
      <c r="Y11" s="10">
        <v>465.45</v>
      </c>
      <c r="Z11" s="11">
        <f>VLOOKUP(W11,looktax,2,FALSE)</f>
        <v>4.2250000000000003E-2</v>
      </c>
      <c r="AA11" s="12">
        <f t="shared" si="0"/>
        <v>4.2250000000000003E-2</v>
      </c>
      <c r="AB11" s="10">
        <f t="shared" si="1"/>
        <v>19.665262500000001</v>
      </c>
      <c r="AE11"/>
      <c r="AF11" t="s">
        <v>25</v>
      </c>
      <c r="AG11"/>
      <c r="AH11" t="s">
        <v>20</v>
      </c>
      <c r="AI11"/>
      <c r="AJ11" t="s">
        <v>89</v>
      </c>
      <c r="AK11" t="s">
        <v>90</v>
      </c>
      <c r="AL11"/>
      <c r="AM11"/>
      <c r="AN11"/>
      <c r="AO11"/>
      <c r="AP11"/>
      <c r="AQ11"/>
      <c r="AR11"/>
      <c r="AS11"/>
      <c r="AT11"/>
      <c r="AU11"/>
      <c r="AV11"/>
      <c r="AW11"/>
    </row>
    <row r="12" spans="1:49" x14ac:dyDescent="0.25">
      <c r="A12" s="3" t="s">
        <v>39</v>
      </c>
      <c r="B12" s="1"/>
      <c r="C12" s="1"/>
      <c r="D12" s="1"/>
      <c r="E12" s="2">
        <v>9</v>
      </c>
      <c r="F12" s="2" t="s">
        <v>40</v>
      </c>
      <c r="G12" s="6">
        <v>0.06</v>
      </c>
      <c r="H12" s="6"/>
      <c r="I12" s="2" t="s">
        <v>33</v>
      </c>
      <c r="J12" s="10">
        <f>SUMIFS(Actual_tax,State,$I12,Product,J$6)</f>
        <v>2390.8731000000002</v>
      </c>
      <c r="K12" s="10">
        <f>SUMIFS(Actual_tax,State,$I12,Product,K$6)</f>
        <v>607.29480000000012</v>
      </c>
      <c r="L12" s="10">
        <f>SUMIFS(Actual_tax,State,$I12,Product,L$6)</f>
        <v>420.02729999999997</v>
      </c>
      <c r="M12" s="10">
        <f>SUMIFS(Actual_tax,State,$I12,Product,M$6)</f>
        <v>1020.9856</v>
      </c>
      <c r="N12" s="10">
        <f>SUMIFS(Actual_tax,State,$I12,Product,N$6)</f>
        <v>190.53</v>
      </c>
      <c r="O12" s="10">
        <f>SUMIFS(Actual_tax,State,$I12,Product,O$6)</f>
        <v>244.01325</v>
      </c>
      <c r="P12" s="10">
        <f>SUMIFS(Actual_tax,State,$I12,Product,P$6)</f>
        <v>606.25370000000009</v>
      </c>
      <c r="Q12" s="10">
        <f>SUMIFS(Actual_tax,State,$I12,Product,Q$6)</f>
        <v>1176.5445000000002</v>
      </c>
      <c r="T12" s="9" t="s">
        <v>3</v>
      </c>
      <c r="U12" s="2">
        <v>9</v>
      </c>
      <c r="V12" s="2" t="s">
        <v>23</v>
      </c>
      <c r="W12" s="2" t="s">
        <v>19</v>
      </c>
      <c r="X12" s="2">
        <v>30</v>
      </c>
      <c r="Y12" s="10">
        <v>463.5</v>
      </c>
      <c r="Z12" s="11">
        <f>VLOOKUP(W12,looktax,2,FALSE)</f>
        <v>5.6000000000000001E-2</v>
      </c>
      <c r="AA12" s="12">
        <f t="shared" si="0"/>
        <v>0</v>
      </c>
      <c r="AB12" s="10">
        <f t="shared" si="1"/>
        <v>0</v>
      </c>
      <c r="AE12" s="15" t="s">
        <v>85</v>
      </c>
      <c r="AF12" t="s">
        <v>88</v>
      </c>
      <c r="AG12" t="s">
        <v>91</v>
      </c>
      <c r="AH12" t="s">
        <v>88</v>
      </c>
      <c r="AI12" t="s">
        <v>91</v>
      </c>
      <c r="AJ12"/>
      <c r="AK12"/>
      <c r="AL12"/>
      <c r="AM12"/>
      <c r="AN12"/>
      <c r="AO12"/>
      <c r="AP12"/>
      <c r="AQ12"/>
      <c r="AR12"/>
      <c r="AS12"/>
      <c r="AT12"/>
      <c r="AU12"/>
      <c r="AV12"/>
      <c r="AW12"/>
    </row>
    <row r="13" spans="1:49" x14ac:dyDescent="0.25">
      <c r="A13" s="1"/>
      <c r="B13" s="1"/>
      <c r="C13" s="1"/>
      <c r="D13" s="1"/>
      <c r="E13" s="2">
        <v>10</v>
      </c>
      <c r="F13" s="2" t="s">
        <v>41</v>
      </c>
      <c r="G13" s="6">
        <v>0.04</v>
      </c>
      <c r="H13" s="6"/>
      <c r="I13" s="2" t="s">
        <v>35</v>
      </c>
      <c r="J13" s="10">
        <f>SUMIFS(Actual_tax,State,$I13,Product,J$6)</f>
        <v>3713.9308499999997</v>
      </c>
      <c r="K13" s="10">
        <f>SUMIFS(Actual_tax,State,$I13,Product,K$6)</f>
        <v>646.70939999999996</v>
      </c>
      <c r="L13" s="10">
        <f>SUMIFS(Actual_tax,State,$I13,Product,L$6)</f>
        <v>1253.4455500000001</v>
      </c>
      <c r="M13" s="10">
        <f>SUMIFS(Actual_tax,State,$I13,Product,M$6)</f>
        <v>1353.058</v>
      </c>
      <c r="N13" s="10">
        <f>SUMIFS(Actual_tax,State,$I13,Product,N$6)</f>
        <v>279.35872499999999</v>
      </c>
      <c r="O13" s="10">
        <f>SUMIFS(Actual_tax,State,$I13,Product,O$6)</f>
        <v>906.60537499999998</v>
      </c>
      <c r="P13" s="10">
        <f>SUMIFS(Actual_tax,State,$I13,Product,P$6)</f>
        <v>1424.6891750000002</v>
      </c>
      <c r="Q13" s="10">
        <f>SUMIFS(Actual_tax,State,$I13,Product,Q$6)</f>
        <v>2941.1295</v>
      </c>
      <c r="T13" s="9" t="s">
        <v>11</v>
      </c>
      <c r="U13" s="2">
        <v>10</v>
      </c>
      <c r="V13" s="2" t="s">
        <v>24</v>
      </c>
      <c r="W13" s="2" t="s">
        <v>42</v>
      </c>
      <c r="X13" s="2">
        <v>13</v>
      </c>
      <c r="Y13" s="10">
        <v>904.15</v>
      </c>
      <c r="Z13" s="11">
        <f>VLOOKUP(W13,looktax,2,FALSE)</f>
        <v>0.06</v>
      </c>
      <c r="AA13" s="12">
        <f t="shared" si="0"/>
        <v>0.06</v>
      </c>
      <c r="AB13" s="10">
        <f t="shared" si="1"/>
        <v>54.248999999999995</v>
      </c>
      <c r="AE13" s="16" t="s">
        <v>42</v>
      </c>
      <c r="AF13" s="17">
        <v>206</v>
      </c>
      <c r="AG13" s="17">
        <v>13617.499999999998</v>
      </c>
      <c r="AH13" s="17">
        <v>521</v>
      </c>
      <c r="AI13" s="17">
        <v>23615.1</v>
      </c>
      <c r="AJ13" s="17">
        <v>727</v>
      </c>
      <c r="AK13" s="17">
        <v>37232.6</v>
      </c>
      <c r="AL13"/>
      <c r="AM13"/>
      <c r="AN13"/>
      <c r="AO13"/>
      <c r="AP13"/>
      <c r="AQ13"/>
      <c r="AR13"/>
      <c r="AS13"/>
      <c r="AT13"/>
      <c r="AU13"/>
      <c r="AV13"/>
      <c r="AW13"/>
    </row>
    <row r="14" spans="1:49" x14ac:dyDescent="0.25">
      <c r="A14" s="1"/>
      <c r="B14" s="1"/>
      <c r="C14" s="1"/>
      <c r="D14" s="1"/>
      <c r="E14" s="2">
        <v>11</v>
      </c>
      <c r="F14" s="2" t="s">
        <v>43</v>
      </c>
      <c r="G14" s="6">
        <v>0.04</v>
      </c>
      <c r="H14" s="6"/>
      <c r="I14" s="2" t="s">
        <v>37</v>
      </c>
      <c r="J14" s="10">
        <f>SUMIFS(Actual_tax,State,$I14,Product,J$6)</f>
        <v>0</v>
      </c>
      <c r="K14" s="10">
        <f>SUMIFS(Actual_tax,State,$I14,Product,K$6)</f>
        <v>0</v>
      </c>
      <c r="L14" s="10">
        <f>SUMIFS(Actual_tax,State,$I14,Product,L$6)</f>
        <v>0</v>
      </c>
      <c r="M14" s="10">
        <f>SUMIFS(Actual_tax,State,$I14,Product,M$6)</f>
        <v>0</v>
      </c>
      <c r="N14" s="10">
        <f>SUMIFS(Actual_tax,State,$I14,Product,N$6)</f>
        <v>0</v>
      </c>
      <c r="O14" s="10">
        <f>SUMIFS(Actual_tax,State,$I14,Product,O$6)</f>
        <v>0</v>
      </c>
      <c r="P14" s="10">
        <f>SUMIFS(Actual_tax,State,$I14,Product,P$6)</f>
        <v>0</v>
      </c>
      <c r="Q14" s="10">
        <f>SUMIFS(Actual_tax,State,$I14,Product,Q$6)</f>
        <v>0</v>
      </c>
      <c r="T14" s="9" t="s">
        <v>11</v>
      </c>
      <c r="U14" s="2">
        <v>11</v>
      </c>
      <c r="V14" s="2" t="s">
        <v>21</v>
      </c>
      <c r="W14" s="2" t="s">
        <v>44</v>
      </c>
      <c r="X14" s="2">
        <v>10</v>
      </c>
      <c r="Y14" s="10">
        <v>665</v>
      </c>
      <c r="Z14" s="11" t="str">
        <f>VLOOKUP(W14,looktax,2,FALSE)</f>
        <v>None</v>
      </c>
      <c r="AA14" s="12">
        <f t="shared" si="0"/>
        <v>0</v>
      </c>
      <c r="AB14" s="10">
        <f t="shared" si="1"/>
        <v>0</v>
      </c>
      <c r="AE14" s="16" t="s">
        <v>54</v>
      </c>
      <c r="AF14" s="17">
        <v>186</v>
      </c>
      <c r="AG14" s="17">
        <v>11803.35</v>
      </c>
      <c r="AH14" s="17">
        <v>328</v>
      </c>
      <c r="AI14" s="17">
        <v>14748.300000000001</v>
      </c>
      <c r="AJ14" s="17">
        <v>514</v>
      </c>
      <c r="AK14" s="17">
        <v>26551.65</v>
      </c>
      <c r="AL14"/>
      <c r="AM14"/>
      <c r="AN14"/>
      <c r="AO14"/>
      <c r="AP14"/>
      <c r="AQ14"/>
      <c r="AR14"/>
      <c r="AS14"/>
      <c r="AT14"/>
      <c r="AU14"/>
      <c r="AV14"/>
      <c r="AW14"/>
    </row>
    <row r="15" spans="1:49" x14ac:dyDescent="0.25">
      <c r="A15" s="1"/>
      <c r="B15" s="1"/>
      <c r="C15" s="1"/>
      <c r="D15" s="1"/>
      <c r="E15" s="2">
        <v>12</v>
      </c>
      <c r="F15" s="2" t="s">
        <v>45</v>
      </c>
      <c r="G15" s="6">
        <v>0.06</v>
      </c>
      <c r="H15" s="6"/>
      <c r="I15" s="2" t="s">
        <v>40</v>
      </c>
      <c r="J15" s="10">
        <f>SUMIFS(Actual_tax,State,$I15,Product,J$6)</f>
        <v>4221.7559999999994</v>
      </c>
      <c r="K15" s="10">
        <f>SUMIFS(Actual_tax,State,$I15,Product,K$6)</f>
        <v>947.94299999999998</v>
      </c>
      <c r="L15" s="10">
        <f>SUMIFS(Actual_tax,State,$I15,Product,L$6)</f>
        <v>1125.2219999999998</v>
      </c>
      <c r="M15" s="10">
        <f>SUMIFS(Actual_tax,State,$I15,Product,M$6)</f>
        <v>1555.2479999999998</v>
      </c>
      <c r="N15" s="10">
        <f>SUMIFS(Actual_tax,State,$I15,Product,N$6)</f>
        <v>357.31800000000004</v>
      </c>
      <c r="O15" s="10">
        <f>SUMIFS(Actual_tax,State,$I15,Product,O$6)</f>
        <v>1104.2460000000001</v>
      </c>
      <c r="P15" s="10">
        <f>SUMIFS(Actual_tax,State,$I15,Product,P$6)</f>
        <v>1262.001</v>
      </c>
      <c r="Q15" s="10">
        <f>SUMIFS(Actual_tax,State,$I15,Product,Q$6)</f>
        <v>2678.7599999999998</v>
      </c>
      <c r="T15" s="9" t="s">
        <v>11</v>
      </c>
      <c r="U15" s="2">
        <v>12</v>
      </c>
      <c r="V15" s="2" t="s">
        <v>23</v>
      </c>
      <c r="W15" s="2" t="s">
        <v>46</v>
      </c>
      <c r="X15" s="2">
        <v>14</v>
      </c>
      <c r="Y15" s="10">
        <v>212.1</v>
      </c>
      <c r="Z15" s="11">
        <f>VLOOKUP(W15,looktax,2,FALSE)</f>
        <v>5.9499999999999997E-2</v>
      </c>
      <c r="AA15" s="12">
        <f t="shared" si="0"/>
        <v>5.9499999999999997E-2</v>
      </c>
      <c r="AB15" s="10">
        <f t="shared" si="1"/>
        <v>12.619949999999999</v>
      </c>
      <c r="AE15" s="16" t="s">
        <v>56</v>
      </c>
      <c r="AF15" s="17">
        <v>342</v>
      </c>
      <c r="AG15" s="17">
        <v>22615.449999999997</v>
      </c>
      <c r="AH15" s="17">
        <v>309</v>
      </c>
      <c r="AI15" s="17">
        <v>14195.700000000003</v>
      </c>
      <c r="AJ15" s="17">
        <v>651</v>
      </c>
      <c r="AK15" s="17">
        <v>36811.15</v>
      </c>
      <c r="AL15"/>
      <c r="AM15"/>
      <c r="AN15"/>
      <c r="AO15"/>
      <c r="AP15"/>
      <c r="AQ15"/>
      <c r="AR15"/>
      <c r="AS15"/>
      <c r="AT15"/>
      <c r="AU15"/>
      <c r="AV15"/>
      <c r="AW15"/>
    </row>
    <row r="16" spans="1:49" x14ac:dyDescent="0.25">
      <c r="A16" s="1"/>
      <c r="B16" s="1"/>
      <c r="C16" s="1"/>
      <c r="D16" s="1"/>
      <c r="E16" s="2">
        <v>13</v>
      </c>
      <c r="F16" s="2" t="s">
        <v>34</v>
      </c>
      <c r="G16" s="6">
        <v>6.25E-2</v>
      </c>
      <c r="H16" s="6"/>
      <c r="I16" s="2" t="s">
        <v>41</v>
      </c>
      <c r="J16" s="10">
        <f>SUMIFS(Actual_tax,State,$I16,Product,J$6)</f>
        <v>2834.8320000000003</v>
      </c>
      <c r="K16" s="10">
        <f>SUMIFS(Actual_tax,State,$I16,Product,K$6)</f>
        <v>647.928</v>
      </c>
      <c r="L16" s="10">
        <f>SUMIFS(Actual_tax,State,$I16,Product,L$6)</f>
        <v>933.40800000000013</v>
      </c>
      <c r="M16" s="10">
        <f>SUMIFS(Actual_tax,State,$I16,Product,M$6)</f>
        <v>1014.56</v>
      </c>
      <c r="N16" s="10">
        <f>SUMIFS(Actual_tax,State,$I16,Product,N$6)</f>
        <v>171.26400000000001</v>
      </c>
      <c r="O16" s="10">
        <f>SUMIFS(Actual_tax,State,$I16,Product,O$6)</f>
        <v>1184.4820000000002</v>
      </c>
      <c r="P16" s="10">
        <f>SUMIFS(Actual_tax,State,$I16,Product,P$6)</f>
        <v>1058.1220000000001</v>
      </c>
      <c r="Q16" s="10">
        <f>SUMIFS(Actual_tax,State,$I16,Product,Q$6)</f>
        <v>2913.36</v>
      </c>
      <c r="T16" s="9" t="s">
        <v>11</v>
      </c>
      <c r="U16" s="2">
        <v>13</v>
      </c>
      <c r="V16" s="2" t="s">
        <v>20</v>
      </c>
      <c r="W16" s="2" t="s">
        <v>47</v>
      </c>
      <c r="X16" s="2">
        <v>24</v>
      </c>
      <c r="Y16" s="10">
        <v>1166.4000000000001</v>
      </c>
      <c r="Z16" s="11">
        <f>VLOOKUP(W16,looktax,2,FALSE)</f>
        <v>0.04</v>
      </c>
      <c r="AA16" s="12">
        <f t="shared" si="0"/>
        <v>0.04</v>
      </c>
      <c r="AB16" s="10">
        <f t="shared" si="1"/>
        <v>46.656000000000006</v>
      </c>
      <c r="AE16" s="16" t="s">
        <v>86</v>
      </c>
      <c r="AF16" s="17">
        <v>734</v>
      </c>
      <c r="AG16" s="17">
        <v>48036.299999999996</v>
      </c>
      <c r="AH16" s="17">
        <v>1158</v>
      </c>
      <c r="AI16" s="17">
        <v>52559.100000000006</v>
      </c>
      <c r="AJ16" s="17">
        <v>1892</v>
      </c>
      <c r="AK16" s="17">
        <v>100595.4</v>
      </c>
      <c r="AL16"/>
      <c r="AM16"/>
      <c r="AN16"/>
      <c r="AO16"/>
      <c r="AP16"/>
      <c r="AQ16"/>
      <c r="AR16"/>
      <c r="AS16"/>
      <c r="AT16"/>
      <c r="AU16"/>
      <c r="AV16"/>
      <c r="AW16"/>
    </row>
    <row r="17" spans="2:49" x14ac:dyDescent="0.25">
      <c r="E17" s="2">
        <v>14</v>
      </c>
      <c r="F17" s="2" t="s">
        <v>48</v>
      </c>
      <c r="G17" s="6">
        <v>7.0000000000000007E-2</v>
      </c>
      <c r="H17" s="6"/>
      <c r="I17" s="2" t="s">
        <v>43</v>
      </c>
      <c r="J17" s="10">
        <f>SUMIFS(Actual_tax,State,$I17,Product,J$6)</f>
        <v>2791.8239999999996</v>
      </c>
      <c r="K17" s="10">
        <f>SUMIFS(Actual_tax,State,$I17,Product,K$6)</f>
        <v>609.89399999999989</v>
      </c>
      <c r="L17" s="10">
        <f>SUMIFS(Actual_tax,State,$I17,Product,L$6)</f>
        <v>865.50799999999992</v>
      </c>
      <c r="M17" s="10">
        <f>SUMIFS(Actual_tax,State,$I17,Product,M$6)</f>
        <v>522.976</v>
      </c>
      <c r="N17" s="10">
        <f>SUMIFS(Actual_tax,State,$I17,Product,N$6)</f>
        <v>186.25199999999998</v>
      </c>
      <c r="O17" s="10">
        <f>SUMIFS(Actual_tax,State,$I17,Product,O$6)</f>
        <v>1034.5400000000002</v>
      </c>
      <c r="P17" s="10">
        <f>SUMIFS(Actual_tax,State,$I17,Product,P$6)</f>
        <v>969.64400000000012</v>
      </c>
      <c r="Q17" s="10">
        <f>SUMIFS(Actual_tax,State,$I17,Product,Q$6)</f>
        <v>3573.4199999999996</v>
      </c>
      <c r="R17" s="6"/>
      <c r="T17" s="9" t="s">
        <v>11</v>
      </c>
      <c r="U17" s="2">
        <v>14</v>
      </c>
      <c r="V17" s="2" t="s">
        <v>25</v>
      </c>
      <c r="W17" s="2" t="s">
        <v>49</v>
      </c>
      <c r="X17" s="2">
        <v>34</v>
      </c>
      <c r="Y17" s="10">
        <v>2210</v>
      </c>
      <c r="Z17" s="11">
        <f>VLOOKUP(W17,looktax,2,FALSE)</f>
        <v>4.4999999999999998E-2</v>
      </c>
      <c r="AA17" s="12">
        <f t="shared" si="0"/>
        <v>4.4999999999999998E-2</v>
      </c>
      <c r="AB17" s="10">
        <f t="shared" si="1"/>
        <v>99.45</v>
      </c>
      <c r="AE17"/>
      <c r="AF17"/>
      <c r="AG17"/>
      <c r="AH17"/>
      <c r="AI17"/>
      <c r="AJ17"/>
      <c r="AK17"/>
      <c r="AL17"/>
      <c r="AM17"/>
      <c r="AN17"/>
      <c r="AO17"/>
      <c r="AP17"/>
      <c r="AQ17"/>
      <c r="AR17"/>
      <c r="AS17"/>
      <c r="AT17"/>
      <c r="AU17"/>
      <c r="AV17"/>
      <c r="AW17"/>
    </row>
    <row r="18" spans="2:49" x14ac:dyDescent="0.25">
      <c r="E18" s="2">
        <v>15</v>
      </c>
      <c r="F18" s="2" t="s">
        <v>50</v>
      </c>
      <c r="G18" s="6">
        <v>0.06</v>
      </c>
      <c r="H18" s="6"/>
      <c r="I18" s="2" t="s">
        <v>45</v>
      </c>
      <c r="J18" s="10">
        <f>SUMIFS(Actual_tax,State,$I18,Product,J$6)</f>
        <v>2994.7680000000005</v>
      </c>
      <c r="K18" s="10">
        <f>SUMIFS(Actual_tax,State,$I18,Product,K$6)</f>
        <v>706.53600000000006</v>
      </c>
      <c r="L18" s="10">
        <f>SUMIFS(Actual_tax,State,$I18,Product,L$6)</f>
        <v>1302.1680000000001</v>
      </c>
      <c r="M18" s="10">
        <f>SUMIFS(Actual_tax,State,$I18,Product,M$6)</f>
        <v>1911.7919999999999</v>
      </c>
      <c r="N18" s="10">
        <f>SUMIFS(Actual_tax,State,$I18,Product,N$6)</f>
        <v>239.28299999999999</v>
      </c>
      <c r="O18" s="10">
        <f>SUMIFS(Actual_tax,State,$I18,Product,O$6)</f>
        <v>811.23899999999992</v>
      </c>
      <c r="P18" s="10">
        <f>SUMIFS(Actual_tax,State,$I18,Product,P$6)</f>
        <v>934.98599999999988</v>
      </c>
      <c r="Q18" s="10">
        <f>SUMIFS(Actual_tax,State,$I18,Product,Q$6)</f>
        <v>3701.7</v>
      </c>
      <c r="R18" s="6"/>
      <c r="T18" s="9" t="s">
        <v>11</v>
      </c>
      <c r="U18" s="2">
        <v>15</v>
      </c>
      <c r="V18" s="2" t="s">
        <v>22</v>
      </c>
      <c r="W18" s="2" t="s">
        <v>51</v>
      </c>
      <c r="X18" s="2">
        <v>30</v>
      </c>
      <c r="Y18" s="10">
        <v>2232</v>
      </c>
      <c r="Z18" s="11">
        <f>VLOOKUP(W18,looktax,2,FALSE)</f>
        <v>0.06</v>
      </c>
      <c r="AA18" s="12">
        <f t="shared" si="0"/>
        <v>0.06</v>
      </c>
      <c r="AB18" s="10">
        <f t="shared" si="1"/>
        <v>133.91999999999999</v>
      </c>
      <c r="AE18"/>
      <c r="AF18"/>
      <c r="AG18"/>
      <c r="AH18"/>
      <c r="AI18"/>
      <c r="AJ18"/>
      <c r="AK18"/>
      <c r="AL18"/>
      <c r="AM18"/>
      <c r="AN18"/>
      <c r="AO18"/>
      <c r="AP18"/>
      <c r="AQ18"/>
      <c r="AR18"/>
      <c r="AS18"/>
      <c r="AT18"/>
      <c r="AU18"/>
      <c r="AV18"/>
      <c r="AW18"/>
    </row>
    <row r="19" spans="2:49" x14ac:dyDescent="0.25">
      <c r="B19" s="2" t="s">
        <v>12</v>
      </c>
      <c r="E19" s="2">
        <v>16</v>
      </c>
      <c r="F19" s="2" t="s">
        <v>29</v>
      </c>
      <c r="G19" s="6">
        <v>6.1499999999999999E-2</v>
      </c>
      <c r="H19" s="6"/>
      <c r="I19" s="2" t="s">
        <v>34</v>
      </c>
      <c r="J19" s="10">
        <f>SUMIFS(Actual_tax,State,$I19,Product,J$6)</f>
        <v>5638.6312499999995</v>
      </c>
      <c r="K19" s="10">
        <f>SUMIFS(Actual_tax,State,$I19,Product,K$6)</f>
        <v>956.19375000000002</v>
      </c>
      <c r="L19" s="10">
        <f>SUMIFS(Actual_tax,State,$I19,Product,L$6)</f>
        <v>1159.9875000000002</v>
      </c>
      <c r="M19" s="10">
        <f>SUMIFS(Actual_tax,State,$I19,Product,M$6)</f>
        <v>1798.7000000000003</v>
      </c>
      <c r="N19" s="10">
        <f>SUMIFS(Actual_tax,State,$I19,Product,N$6)</f>
        <v>474.09375</v>
      </c>
      <c r="O19" s="10">
        <f>SUMIFS(Actual_tax,State,$I19,Product,O$6)</f>
        <v>1333.9625000000001</v>
      </c>
      <c r="P19" s="10">
        <f>SUMIFS(Actual_tax,State,$I19,Product,P$6)</f>
        <v>846.21875</v>
      </c>
      <c r="Q19" s="10">
        <f>SUMIFS(Actual_tax,State,$I19,Product,Q$6)</f>
        <v>2441.625</v>
      </c>
      <c r="R19" s="6"/>
      <c r="T19" s="9" t="s">
        <v>11</v>
      </c>
      <c r="U19" s="2">
        <v>16</v>
      </c>
      <c r="V19" s="2" t="s">
        <v>24</v>
      </c>
      <c r="W19" s="2" t="s">
        <v>40</v>
      </c>
      <c r="X19" s="2">
        <v>16</v>
      </c>
      <c r="Y19" s="10">
        <v>1050.4000000000001</v>
      </c>
      <c r="Z19" s="11">
        <f>VLOOKUP(W19,looktax,2,FALSE)</f>
        <v>0.06</v>
      </c>
      <c r="AA19" s="12">
        <f t="shared" si="0"/>
        <v>0.06</v>
      </c>
      <c r="AB19" s="10">
        <f t="shared" si="1"/>
        <v>63.024000000000001</v>
      </c>
      <c r="AE19"/>
      <c r="AF19"/>
      <c r="AG19"/>
      <c r="AH19"/>
      <c r="AI19"/>
      <c r="AJ19"/>
      <c r="AK19"/>
      <c r="AL19"/>
      <c r="AM19"/>
      <c r="AN19"/>
      <c r="AO19"/>
      <c r="AP19"/>
      <c r="AQ19"/>
      <c r="AR19"/>
      <c r="AS19"/>
      <c r="AT19"/>
      <c r="AU19"/>
      <c r="AV19"/>
      <c r="AW19"/>
    </row>
    <row r="20" spans="2:49" x14ac:dyDescent="0.25">
      <c r="B20" s="2" t="s">
        <v>20</v>
      </c>
      <c r="E20" s="2">
        <v>17</v>
      </c>
      <c r="F20" s="2" t="s">
        <v>52</v>
      </c>
      <c r="G20" s="6">
        <v>0.06</v>
      </c>
      <c r="H20" s="6"/>
      <c r="I20" s="2" t="s">
        <v>48</v>
      </c>
      <c r="J20" s="10">
        <f>SUMIFS(Actual_tax,State,$I20,Product,J$6)</f>
        <v>3228.1200000000008</v>
      </c>
      <c r="K20" s="10">
        <f>SUMIFS(Actual_tax,State,$I20,Product,K$6)</f>
        <v>916.27200000000005</v>
      </c>
      <c r="L20" s="10">
        <f>SUMIFS(Actual_tax,State,$I20,Product,L$6)</f>
        <v>1186.633</v>
      </c>
      <c r="M20" s="10">
        <f>SUMIFS(Actual_tax,State,$I20,Product,M$6)</f>
        <v>1876.2239999999999</v>
      </c>
      <c r="N20" s="10">
        <f>SUMIFS(Actual_tax,State,$I20,Product,N$6)</f>
        <v>214.29450000000003</v>
      </c>
      <c r="O20" s="10">
        <f>SUMIFS(Actual_tax,State,$I20,Product,O$6)</f>
        <v>1398.8975000000003</v>
      </c>
      <c r="P20" s="10">
        <f>SUMIFS(Actual_tax,State,$I20,Product,P$6)</f>
        <v>1651.0585000000001</v>
      </c>
      <c r="Q20" s="10">
        <f>SUMIFS(Actual_tax,State,$I20,Product,Q$6)</f>
        <v>3841.53</v>
      </c>
      <c r="R20" s="6"/>
      <c r="T20" s="9" t="s">
        <v>11</v>
      </c>
      <c r="U20" s="2">
        <v>17</v>
      </c>
      <c r="V20" s="2" t="s">
        <v>21</v>
      </c>
      <c r="W20" s="2" t="s">
        <v>19</v>
      </c>
      <c r="X20" s="2">
        <v>21</v>
      </c>
      <c r="Y20" s="10">
        <v>1367.1</v>
      </c>
      <c r="Z20" s="11">
        <f>VLOOKUP(W20,looktax,2,FALSE)</f>
        <v>5.6000000000000001E-2</v>
      </c>
      <c r="AA20" s="12">
        <f t="shared" si="0"/>
        <v>5.6000000000000001E-2</v>
      </c>
      <c r="AB20" s="10">
        <f t="shared" si="1"/>
        <v>76.557599999999994</v>
      </c>
      <c r="AE20"/>
      <c r="AF20" s="18" t="s">
        <v>92</v>
      </c>
      <c r="AG20" s="18"/>
      <c r="AH20"/>
      <c r="AI20"/>
      <c r="AJ20"/>
      <c r="AK20"/>
      <c r="AL20"/>
      <c r="AM20"/>
      <c r="AN20"/>
      <c r="AO20"/>
      <c r="AP20"/>
      <c r="AQ20"/>
      <c r="AR20"/>
      <c r="AS20"/>
      <c r="AT20"/>
      <c r="AU20"/>
      <c r="AV20"/>
      <c r="AW20"/>
    </row>
    <row r="21" spans="2:49" x14ac:dyDescent="0.25">
      <c r="B21" s="2" t="s">
        <v>21</v>
      </c>
      <c r="E21" s="2">
        <v>18</v>
      </c>
      <c r="F21" s="2" t="s">
        <v>47</v>
      </c>
      <c r="G21" s="6">
        <v>0.04</v>
      </c>
      <c r="H21" s="6"/>
      <c r="I21" s="2" t="s">
        <v>50</v>
      </c>
      <c r="J21" s="10">
        <f>SUMIFS(Actual_tax,State,$I21,Product,J$6)</f>
        <v>4177.2780000000002</v>
      </c>
      <c r="K21" s="10">
        <f>SUMIFS(Actual_tax,State,$I21,Product,K$6)</f>
        <v>1517.1029999999998</v>
      </c>
      <c r="L21" s="10">
        <f>SUMIFS(Actual_tax,State,$I21,Product,L$6)</f>
        <v>1340.7240000000002</v>
      </c>
      <c r="M21" s="10">
        <f>SUMIFS(Actual_tax,State,$I21,Product,M$6)</f>
        <v>929.47199999999998</v>
      </c>
      <c r="N21" s="10">
        <f>SUMIFS(Actual_tax,State,$I21,Product,N$6)</f>
        <v>365.57100000000003</v>
      </c>
      <c r="O21" s="10">
        <f>SUMIFS(Actual_tax,State,$I21,Product,O$6)</f>
        <v>902.06999999999994</v>
      </c>
      <c r="P21" s="10">
        <f>SUMIFS(Actual_tax,State,$I21,Product,P$6)</f>
        <v>1051.3619999999999</v>
      </c>
      <c r="Q21" s="10">
        <f>SUMIFS(Actual_tax,State,$I21,Product,Q$6)</f>
        <v>3843.1800000000003</v>
      </c>
      <c r="R21" s="6"/>
      <c r="T21" s="9" t="s">
        <v>11</v>
      </c>
      <c r="U21" s="2">
        <v>18</v>
      </c>
      <c r="V21" s="2" t="s">
        <v>21</v>
      </c>
      <c r="W21" s="2" t="s">
        <v>46</v>
      </c>
      <c r="X21" s="2">
        <v>26</v>
      </c>
      <c r="Y21" s="10">
        <v>1783.6</v>
      </c>
      <c r="Z21" s="11">
        <f>VLOOKUP(W21,looktax,2,FALSE)</f>
        <v>5.9499999999999997E-2</v>
      </c>
      <c r="AA21" s="12">
        <f t="shared" si="0"/>
        <v>5.9499999999999997E-2</v>
      </c>
      <c r="AB21" s="10">
        <f t="shared" si="1"/>
        <v>106.12419999999999</v>
      </c>
      <c r="AE21"/>
      <c r="AF21" s="18" t="s">
        <v>93</v>
      </c>
      <c r="AG21" s="18"/>
      <c r="AH21"/>
      <c r="AI21"/>
      <c r="AJ21"/>
      <c r="AK21"/>
      <c r="AL21"/>
      <c r="AM21"/>
      <c r="AN21"/>
      <c r="AO21"/>
      <c r="AP21"/>
      <c r="AQ21"/>
      <c r="AR21"/>
      <c r="AS21"/>
      <c r="AT21"/>
      <c r="AU21"/>
      <c r="AV21"/>
      <c r="AW21"/>
    </row>
    <row r="22" spans="2:49" x14ac:dyDescent="0.25">
      <c r="B22" s="2" t="s">
        <v>22</v>
      </c>
      <c r="E22" s="2">
        <v>19</v>
      </c>
      <c r="F22" s="2" t="s">
        <v>53</v>
      </c>
      <c r="G22" s="6">
        <v>5.5E-2</v>
      </c>
      <c r="H22" s="6"/>
      <c r="I22" s="2" t="s">
        <v>29</v>
      </c>
      <c r="J22" s="10">
        <f>SUMIFS(Actual_tax,State,$I22,Product,J$6)</f>
        <v>3631.8271500000001</v>
      </c>
      <c r="K22" s="10">
        <f>SUMIFS(Actual_tax,State,$I22,Product,K$6)</f>
        <v>1235.4396749999996</v>
      </c>
      <c r="L22" s="10">
        <f>SUMIFS(Actual_tax,State,$I22,Product,L$6)</f>
        <v>967.59180000000003</v>
      </c>
      <c r="M22" s="10">
        <f>SUMIFS(Actual_tax,State,$I22,Product,M$6)</f>
        <v>1345.7675999999997</v>
      </c>
      <c r="N22" s="10">
        <f>SUMIFS(Actual_tax,State,$I22,Product,N$6)</f>
        <v>481.31437499999993</v>
      </c>
      <c r="O22" s="10">
        <f>SUMIFS(Actual_tax,State,$I22,Product,O$6)</f>
        <v>1270.2456</v>
      </c>
      <c r="P22" s="10">
        <f>SUMIFS(Actual_tax,State,$I22,Product,P$6)</f>
        <v>1426.6677749999999</v>
      </c>
      <c r="Q22" s="10">
        <f>SUMIFS(Actual_tax,State,$I22,Product,Q$6)</f>
        <v>3381.4237499999995</v>
      </c>
      <c r="R22" s="6"/>
      <c r="T22" s="9" t="s">
        <v>11</v>
      </c>
      <c r="U22" s="2">
        <v>19</v>
      </c>
      <c r="V22" s="2" t="s">
        <v>21</v>
      </c>
      <c r="W22" s="2" t="s">
        <v>37</v>
      </c>
      <c r="X22" s="2">
        <v>34</v>
      </c>
      <c r="Y22" s="10">
        <v>2475.1999999999998</v>
      </c>
      <c r="Z22" s="11" t="str">
        <f>VLOOKUP(W22,looktax,2,FALSE)</f>
        <v>None</v>
      </c>
      <c r="AA22" s="12">
        <f t="shared" si="0"/>
        <v>0</v>
      </c>
      <c r="AB22" s="10">
        <f t="shared" si="1"/>
        <v>0</v>
      </c>
      <c r="AE22"/>
      <c r="AF22" s="18" t="s">
        <v>94</v>
      </c>
      <c r="AG22" s="18"/>
      <c r="AH22"/>
      <c r="AI22"/>
      <c r="AJ22"/>
      <c r="AK22"/>
      <c r="AL22"/>
      <c r="AM22"/>
      <c r="AN22"/>
      <c r="AO22"/>
      <c r="AP22"/>
      <c r="AQ22"/>
      <c r="AR22"/>
      <c r="AS22"/>
      <c r="AT22"/>
      <c r="AU22"/>
      <c r="AV22"/>
      <c r="AW22"/>
    </row>
    <row r="23" spans="2:49" x14ac:dyDescent="0.25">
      <c r="B23" s="2" t="s">
        <v>23</v>
      </c>
      <c r="E23" s="2">
        <v>20</v>
      </c>
      <c r="F23" s="2" t="s">
        <v>42</v>
      </c>
      <c r="G23" s="6">
        <v>0.06</v>
      </c>
      <c r="H23" s="6"/>
      <c r="I23" s="2" t="s">
        <v>52</v>
      </c>
      <c r="J23" s="10">
        <f>SUMIFS(Actual_tax,State,$I23,Product,J$6)</f>
        <v>4932.0180000000009</v>
      </c>
      <c r="K23" s="10">
        <f>SUMIFS(Actual_tax,State,$I23,Product,K$6)</f>
        <v>668.46599999999989</v>
      </c>
      <c r="L23" s="10">
        <f>SUMIFS(Actual_tax,State,$I23,Product,L$6)</f>
        <v>1919.232</v>
      </c>
      <c r="M23" s="10">
        <f>SUMIFS(Actual_tax,State,$I23,Product,M$6)</f>
        <v>1172.4960000000001</v>
      </c>
      <c r="N23" s="10">
        <f>SUMIFS(Actual_tax,State,$I23,Product,N$6)</f>
        <v>347.78700000000003</v>
      </c>
      <c r="O23" s="10">
        <f>SUMIFS(Actual_tax,State,$I23,Product,O$6)</f>
        <v>1399.2420000000002</v>
      </c>
      <c r="P23" s="10">
        <f>SUMIFS(Actual_tax,State,$I23,Product,P$6)</f>
        <v>1373.0730000000001</v>
      </c>
      <c r="Q23" s="10">
        <f>SUMIFS(Actual_tax,State,$I23,Product,Q$6)</f>
        <v>2503.2599999999998</v>
      </c>
      <c r="R23" s="6"/>
      <c r="T23" s="9" t="s">
        <v>11</v>
      </c>
      <c r="U23" s="2">
        <v>20</v>
      </c>
      <c r="V23" s="2" t="s">
        <v>12</v>
      </c>
      <c r="W23" s="2" t="s">
        <v>19</v>
      </c>
      <c r="X23" s="2">
        <v>22</v>
      </c>
      <c r="Y23" s="10">
        <v>4620</v>
      </c>
      <c r="Z23" s="11">
        <f>VLOOKUP(W23,looktax,2,FALSE)</f>
        <v>5.6000000000000001E-2</v>
      </c>
      <c r="AA23" s="12">
        <f t="shared" si="0"/>
        <v>5.6000000000000001E-2</v>
      </c>
      <c r="AB23" s="10">
        <f t="shared" si="1"/>
        <v>258.72000000000003</v>
      </c>
      <c r="AE23"/>
      <c r="AF23" s="18" t="s">
        <v>95</v>
      </c>
      <c r="AG23" s="18"/>
      <c r="AH23"/>
      <c r="AI23"/>
      <c r="AJ23"/>
      <c r="AK23"/>
      <c r="AL23"/>
      <c r="AM23"/>
      <c r="AN23"/>
      <c r="AO23"/>
      <c r="AP23"/>
      <c r="AQ23"/>
      <c r="AR23"/>
      <c r="AS23"/>
      <c r="AT23"/>
      <c r="AU23"/>
      <c r="AV23"/>
      <c r="AW23"/>
    </row>
    <row r="24" spans="2:49" x14ac:dyDescent="0.25">
      <c r="B24" s="2" t="s">
        <v>24</v>
      </c>
      <c r="E24" s="2">
        <v>21</v>
      </c>
      <c r="F24" s="2" t="s">
        <v>54</v>
      </c>
      <c r="G24" s="6">
        <v>6.25E-2</v>
      </c>
      <c r="H24" s="6"/>
      <c r="I24" s="2" t="s">
        <v>47</v>
      </c>
      <c r="J24" s="10">
        <f>SUMIFS(Actual_tax,State,$I24,Product,J$6)</f>
        <v>2259.4320000000002</v>
      </c>
      <c r="K24" s="10">
        <f>SUMIFS(Actual_tax,State,$I24,Product,K$6)</f>
        <v>800.51399999999978</v>
      </c>
      <c r="L24" s="10">
        <f>SUMIFS(Actual_tax,State,$I24,Product,L$6)</f>
        <v>1162.1400000000001</v>
      </c>
      <c r="M24" s="10">
        <f>SUMIFS(Actual_tax,State,$I24,Product,M$6)</f>
        <v>1036.9919999999997</v>
      </c>
      <c r="N24" s="10">
        <f>SUMIFS(Actual_tax,State,$I24,Product,N$6)</f>
        <v>144.666</v>
      </c>
      <c r="O24" s="10">
        <f>SUMIFS(Actual_tax,State,$I24,Product,O$6)</f>
        <v>758.05599999999993</v>
      </c>
      <c r="P24" s="10">
        <f>SUMIFS(Actual_tax,State,$I24,Product,P$6)</f>
        <v>1060.02</v>
      </c>
      <c r="Q24" s="10">
        <f>SUMIFS(Actual_tax,State,$I24,Product,Q$6)</f>
        <v>2145.0600000000004</v>
      </c>
      <c r="R24" s="6"/>
      <c r="T24" s="9" t="s">
        <v>11</v>
      </c>
      <c r="U24" s="2">
        <v>21</v>
      </c>
      <c r="V24" s="2" t="s">
        <v>21</v>
      </c>
      <c r="W24" s="2" t="s">
        <v>55</v>
      </c>
      <c r="X24" s="2">
        <v>19</v>
      </c>
      <c r="Y24" s="10">
        <v>1396.5</v>
      </c>
      <c r="Z24" s="11">
        <f>VLOOKUP(W24,looktax,2,FALSE)</f>
        <v>7.0000000000000007E-2</v>
      </c>
      <c r="AA24" s="12">
        <f t="shared" si="0"/>
        <v>7.0000000000000007E-2</v>
      </c>
      <c r="AB24" s="10">
        <f t="shared" si="1"/>
        <v>97.75500000000001</v>
      </c>
      <c r="AE24"/>
      <c r="AF24" s="18" t="s">
        <v>96</v>
      </c>
      <c r="AG24" s="18"/>
      <c r="AH24"/>
      <c r="AI24"/>
      <c r="AJ24"/>
      <c r="AK24"/>
      <c r="AL24"/>
      <c r="AM24"/>
      <c r="AN24"/>
      <c r="AO24"/>
      <c r="AP24"/>
      <c r="AQ24"/>
      <c r="AR24"/>
      <c r="AS24"/>
      <c r="AT24"/>
      <c r="AU24"/>
      <c r="AV24"/>
      <c r="AW24"/>
    </row>
    <row r="25" spans="2:49" x14ac:dyDescent="0.25">
      <c r="B25" s="2" t="s">
        <v>25</v>
      </c>
      <c r="E25" s="2">
        <v>22</v>
      </c>
      <c r="F25" s="2" t="s">
        <v>56</v>
      </c>
      <c r="G25" s="6">
        <v>0.06</v>
      </c>
      <c r="H25" s="6"/>
      <c r="I25" s="2" t="s">
        <v>53</v>
      </c>
      <c r="J25" s="10">
        <f>SUMIFS(Actual_tax,State,$I25,Product,J$6)</f>
        <v>2261.7210000000005</v>
      </c>
      <c r="K25" s="10">
        <f>SUMIFS(Actual_tax,State,$I25,Product,K$6)</f>
        <v>744.00974999999994</v>
      </c>
      <c r="L25" s="10">
        <f>SUMIFS(Actual_tax,State,$I25,Product,L$6)</f>
        <v>762.33850000000007</v>
      </c>
      <c r="M25" s="10">
        <f>SUMIFS(Actual_tax,State,$I25,Product,M$6)</f>
        <v>943.31600000000003</v>
      </c>
      <c r="N25" s="10">
        <f>SUMIFS(Actual_tax,State,$I25,Product,N$6)</f>
        <v>283.84950000000003</v>
      </c>
      <c r="O25" s="10">
        <f>SUMIFS(Actual_tax,State,$I25,Product,O$6)</f>
        <v>1266.1577500000001</v>
      </c>
      <c r="P25" s="10">
        <f>SUMIFS(Actual_tax,State,$I25,Product,P$6)</f>
        <v>1017.0160000000003</v>
      </c>
      <c r="Q25" s="10">
        <f>SUMIFS(Actual_tax,State,$I25,Product,Q$6)</f>
        <v>3886.41</v>
      </c>
      <c r="R25" s="6"/>
      <c r="T25" s="9" t="s">
        <v>11</v>
      </c>
      <c r="U25" s="2">
        <v>22</v>
      </c>
      <c r="V25" s="2" t="s">
        <v>22</v>
      </c>
      <c r="W25" s="2" t="s">
        <v>56</v>
      </c>
      <c r="X25" s="2">
        <v>34</v>
      </c>
      <c r="Y25" s="10">
        <v>2475.1999999999998</v>
      </c>
      <c r="Z25" s="11">
        <f>VLOOKUP(W25,looktax,2,FALSE)</f>
        <v>0.06</v>
      </c>
      <c r="AA25" s="12">
        <f t="shared" si="0"/>
        <v>0.06</v>
      </c>
      <c r="AB25" s="10">
        <f t="shared" si="1"/>
        <v>148.51199999999997</v>
      </c>
      <c r="AE25"/>
      <c r="AF25" s="18" t="s">
        <v>97</v>
      </c>
      <c r="AG25" s="18"/>
      <c r="AH25"/>
      <c r="AI25"/>
      <c r="AJ25"/>
      <c r="AK25"/>
      <c r="AL25"/>
      <c r="AM25"/>
      <c r="AN25"/>
      <c r="AO25"/>
      <c r="AP25"/>
      <c r="AQ25"/>
      <c r="AR25"/>
      <c r="AS25"/>
      <c r="AT25"/>
      <c r="AU25"/>
      <c r="AV25"/>
      <c r="AW25"/>
    </row>
    <row r="26" spans="2:49" x14ac:dyDescent="0.25">
      <c r="B26" s="2" t="s">
        <v>26</v>
      </c>
      <c r="E26" s="2">
        <v>23</v>
      </c>
      <c r="F26" s="2" t="s">
        <v>32</v>
      </c>
      <c r="G26" s="6">
        <v>6.8750000000000006E-2</v>
      </c>
      <c r="H26" s="6"/>
      <c r="I26" s="2" t="s">
        <v>42</v>
      </c>
      <c r="J26" s="10">
        <f>SUMIFS(Actual_tax,State,$I26,Product,J$6)</f>
        <v>6489.503999999999</v>
      </c>
      <c r="K26" s="10">
        <f>SUMIFS(Actual_tax,State,$I26,Product,K$6)</f>
        <v>1071.3869999999999</v>
      </c>
      <c r="L26" s="10">
        <f>SUMIFS(Actual_tax,State,$I26,Product,L$6)</f>
        <v>1254.624</v>
      </c>
      <c r="M26" s="10">
        <f>SUMIFS(Actual_tax,State,$I26,Product,M$6)</f>
        <v>1561.3439999999998</v>
      </c>
      <c r="N26" s="10">
        <f>SUMIFS(Actual_tax,State,$I26,Product,N$6)</f>
        <v>328.90499999999997</v>
      </c>
      <c r="O26" s="10">
        <f>SUMIFS(Actual_tax,State,$I26,Product,O$6)</f>
        <v>1387.269</v>
      </c>
      <c r="P26" s="10">
        <f>SUMIFS(Actual_tax,State,$I26,Product,P$6)</f>
        <v>723.76200000000006</v>
      </c>
      <c r="Q26" s="10">
        <f>SUMIFS(Actual_tax,State,$I26,Product,Q$6)</f>
        <v>4408.5599999999995</v>
      </c>
      <c r="R26" s="6"/>
      <c r="T26" s="9" t="s">
        <v>11</v>
      </c>
      <c r="U26" s="2">
        <v>23</v>
      </c>
      <c r="V26" s="2" t="s">
        <v>22</v>
      </c>
      <c r="W26" s="2" t="s">
        <v>57</v>
      </c>
      <c r="X26" s="2">
        <v>17</v>
      </c>
      <c r="Y26" s="10">
        <v>1468.8</v>
      </c>
      <c r="Z26" s="11">
        <f>VLOOKUP(W26,looktax,2,FALSE)</f>
        <v>5.5E-2</v>
      </c>
      <c r="AA26" s="12">
        <f t="shared" si="0"/>
        <v>5.5E-2</v>
      </c>
      <c r="AB26" s="10">
        <f t="shared" si="1"/>
        <v>80.783999999999992</v>
      </c>
      <c r="AE26"/>
      <c r="AF26" s="18" t="s">
        <v>98</v>
      </c>
      <c r="AG26"/>
      <c r="AH26"/>
      <c r="AI26"/>
      <c r="AJ26"/>
      <c r="AK26"/>
      <c r="AL26"/>
      <c r="AM26"/>
      <c r="AN26"/>
      <c r="AO26"/>
      <c r="AP26"/>
      <c r="AQ26"/>
      <c r="AR26"/>
      <c r="AS26"/>
      <c r="AT26"/>
      <c r="AU26"/>
      <c r="AV26"/>
      <c r="AW26"/>
    </row>
    <row r="27" spans="2:49" x14ac:dyDescent="0.25">
      <c r="E27" s="2">
        <v>24</v>
      </c>
      <c r="F27" s="2" t="s">
        <v>55</v>
      </c>
      <c r="G27" s="6">
        <v>7.0000000000000007E-2</v>
      </c>
      <c r="H27" s="6"/>
      <c r="I27" s="2" t="s">
        <v>54</v>
      </c>
      <c r="J27" s="10">
        <f>SUMIFS(Actual_tax,State,$I27,Product,J$6)</f>
        <v>3367.4812499999998</v>
      </c>
      <c r="K27" s="10">
        <f>SUMIFS(Actual_tax,State,$I27,Product,K$6)</f>
        <v>671.34375000000011</v>
      </c>
      <c r="L27" s="10">
        <f>SUMIFS(Actual_tax,State,$I27,Product,L$6)</f>
        <v>1225.48125</v>
      </c>
      <c r="M27" s="10">
        <f>SUMIFS(Actual_tax,State,$I27,Product,M$6)</f>
        <v>1436.3</v>
      </c>
      <c r="N27" s="10">
        <f>SUMIFS(Actual_tax,State,$I27,Product,N$6)</f>
        <v>389.24062500000002</v>
      </c>
      <c r="O27" s="10">
        <f>SUMIFS(Actual_tax,State,$I27,Product,O$6)</f>
        <v>1243.9375</v>
      </c>
      <c r="P27" s="10">
        <f>SUMIFS(Actual_tax,State,$I27,Product,P$6)</f>
        <v>664.38125000000002</v>
      </c>
      <c r="Q27" s="10">
        <f>SUMIFS(Actual_tax,State,$I27,Product,Q$6)</f>
        <v>2552.8125</v>
      </c>
      <c r="R27" s="6"/>
      <c r="T27" s="9" t="s">
        <v>11</v>
      </c>
      <c r="U27" s="2">
        <v>24</v>
      </c>
      <c r="V27" s="2" t="s">
        <v>21</v>
      </c>
      <c r="W27" s="2" t="s">
        <v>50</v>
      </c>
      <c r="X27" s="2">
        <v>19</v>
      </c>
      <c r="Y27" s="10">
        <v>1383.2</v>
      </c>
      <c r="Z27" s="11">
        <f>VLOOKUP(W27,looktax,2,FALSE)</f>
        <v>0.06</v>
      </c>
      <c r="AA27" s="12">
        <f t="shared" si="0"/>
        <v>0.06</v>
      </c>
      <c r="AB27" s="10">
        <f t="shared" si="1"/>
        <v>82.992000000000004</v>
      </c>
      <c r="AE27"/>
      <c r="AF27"/>
      <c r="AG27"/>
      <c r="AH27"/>
      <c r="AI27"/>
      <c r="AJ27"/>
      <c r="AK27"/>
      <c r="AL27"/>
      <c r="AM27"/>
      <c r="AN27"/>
      <c r="AO27"/>
      <c r="AP27"/>
      <c r="AQ27"/>
      <c r="AR27"/>
      <c r="AS27"/>
      <c r="AT27"/>
      <c r="AU27"/>
      <c r="AV27"/>
      <c r="AW27"/>
    </row>
    <row r="28" spans="2:49" x14ac:dyDescent="0.25">
      <c r="E28" s="2">
        <v>25</v>
      </c>
      <c r="F28" s="2" t="s">
        <v>38</v>
      </c>
      <c r="G28" s="6">
        <v>4.2250000000000003E-2</v>
      </c>
      <c r="H28" s="6"/>
      <c r="I28" s="2" t="s">
        <v>56</v>
      </c>
      <c r="J28" s="10">
        <f>SUMIFS(Actual_tax,State,$I28,Product,J$6)</f>
        <v>5566.554000000001</v>
      </c>
      <c r="K28" s="10">
        <f>SUMIFS(Actual_tax,State,$I28,Product,K$6)</f>
        <v>802.60200000000009</v>
      </c>
      <c r="L28" s="10">
        <f>SUMIFS(Actual_tax,State,$I28,Product,L$6)</f>
        <v>1140.846</v>
      </c>
      <c r="M28" s="10">
        <f>SUMIFS(Actual_tax,State,$I28,Product,M$6)</f>
        <v>1123.056</v>
      </c>
      <c r="N28" s="10">
        <f>SUMIFS(Actual_tax,State,$I28,Product,N$6)</f>
        <v>387.28799999999995</v>
      </c>
      <c r="O28" s="10">
        <f>SUMIFS(Actual_tax,State,$I28,Product,O$6)</f>
        <v>1665.3389999999999</v>
      </c>
      <c r="P28" s="10">
        <f>SUMIFS(Actual_tax,State,$I28,Product,P$6)</f>
        <v>1296.8670000000002</v>
      </c>
      <c r="Q28" s="10">
        <f>SUMIFS(Actual_tax,State,$I28,Product,Q$6)</f>
        <v>3912.6599999999994</v>
      </c>
      <c r="R28" s="6"/>
      <c r="T28" s="9" t="s">
        <v>3</v>
      </c>
      <c r="U28" s="2">
        <v>25</v>
      </c>
      <c r="V28" s="2" t="s">
        <v>21</v>
      </c>
      <c r="W28" s="2" t="s">
        <v>48</v>
      </c>
      <c r="X28" s="2">
        <v>27</v>
      </c>
      <c r="Y28" s="10">
        <v>2041.2</v>
      </c>
      <c r="Z28" s="11">
        <f>VLOOKUP(W28,looktax,2,FALSE)</f>
        <v>7.0000000000000007E-2</v>
      </c>
      <c r="AA28" s="12">
        <f t="shared" si="0"/>
        <v>0</v>
      </c>
      <c r="AB28" s="10">
        <f t="shared" si="1"/>
        <v>0</v>
      </c>
      <c r="AE28"/>
      <c r="AF28"/>
      <c r="AG28"/>
      <c r="AH28"/>
      <c r="AI28"/>
      <c r="AJ28"/>
      <c r="AK28"/>
      <c r="AL28"/>
      <c r="AM28"/>
      <c r="AN28"/>
      <c r="AO28"/>
      <c r="AP28"/>
      <c r="AQ28"/>
      <c r="AR28"/>
      <c r="AS28"/>
      <c r="AT28"/>
      <c r="AU28"/>
      <c r="AV28"/>
      <c r="AW28"/>
    </row>
    <row r="29" spans="2:49" x14ac:dyDescent="0.25">
      <c r="E29" s="2">
        <v>26</v>
      </c>
      <c r="F29" s="2" t="s">
        <v>58</v>
      </c>
      <c r="G29" s="2" t="s">
        <v>16</v>
      </c>
      <c r="I29" s="2" t="s">
        <v>32</v>
      </c>
      <c r="J29" s="10">
        <f>SUMIFS(Actual_tax,State,$I29,Product,J$6)</f>
        <v>3198.3393750000005</v>
      </c>
      <c r="K29" s="10">
        <f>SUMIFS(Actual_tax,State,$I29,Product,K$6)</f>
        <v>560.52562499999999</v>
      </c>
      <c r="L29" s="10">
        <f>SUMIFS(Actual_tax,State,$I29,Product,L$6)</f>
        <v>1241.1437500000002</v>
      </c>
      <c r="M29" s="10">
        <f>SUMIFS(Actual_tax,State,$I29,Product,M$6)</f>
        <v>1502.8200000000002</v>
      </c>
      <c r="N29" s="10">
        <f>SUMIFS(Actual_tax,State,$I29,Product,N$6)</f>
        <v>311.07656249999991</v>
      </c>
      <c r="O29" s="10">
        <f>SUMIFS(Actual_tax,State,$I29,Product,O$6)</f>
        <v>2454.7737499999994</v>
      </c>
      <c r="P29" s="10">
        <f>SUMIFS(Actual_tax,State,$I29,Product,P$6)</f>
        <v>2276.3812500000004</v>
      </c>
      <c r="Q29" s="10">
        <f>SUMIFS(Actual_tax,State,$I29,Product,Q$6)</f>
        <v>2835.5250000000001</v>
      </c>
      <c r="T29" s="9" t="s">
        <v>11</v>
      </c>
      <c r="U29" s="2">
        <v>26</v>
      </c>
      <c r="V29" s="2" t="s">
        <v>23</v>
      </c>
      <c r="W29" s="2" t="s">
        <v>59</v>
      </c>
      <c r="X29" s="2">
        <v>25</v>
      </c>
      <c r="Y29" s="10">
        <v>386.25</v>
      </c>
      <c r="Z29" s="11">
        <f>VLOOKUP(W29,looktax,2,FALSE)</f>
        <v>0.04</v>
      </c>
      <c r="AA29" s="12">
        <f t="shared" si="0"/>
        <v>0.04</v>
      </c>
      <c r="AB29" s="10">
        <f t="shared" si="1"/>
        <v>15.450000000000001</v>
      </c>
      <c r="AE29"/>
      <c r="AF29"/>
      <c r="AG29"/>
      <c r="AH29"/>
      <c r="AI29"/>
      <c r="AJ29"/>
      <c r="AK29"/>
      <c r="AL29"/>
      <c r="AM29"/>
      <c r="AN29"/>
      <c r="AO29"/>
      <c r="AP29"/>
      <c r="AQ29"/>
      <c r="AR29"/>
      <c r="AS29"/>
      <c r="AT29"/>
      <c r="AU29"/>
      <c r="AV29"/>
      <c r="AW29"/>
    </row>
    <row r="30" spans="2:49" x14ac:dyDescent="0.25">
      <c r="E30" s="2">
        <v>27</v>
      </c>
      <c r="F30" s="2" t="s">
        <v>57</v>
      </c>
      <c r="G30" s="6">
        <v>5.5E-2</v>
      </c>
      <c r="H30" s="6"/>
      <c r="I30" s="2" t="s">
        <v>55</v>
      </c>
      <c r="J30" s="10">
        <f>SUMIFS(Actual_tax,State,$I30,Product,J$6)</f>
        <v>7488.6210000000019</v>
      </c>
      <c r="K30" s="10">
        <f>SUMIFS(Actual_tax,State,$I30,Product,K$6)</f>
        <v>950.07150000000013</v>
      </c>
      <c r="L30" s="10">
        <f>SUMIFS(Actual_tax,State,$I30,Product,L$6)</f>
        <v>750.09199999999998</v>
      </c>
      <c r="M30" s="10">
        <f>SUMIFS(Actual_tax,State,$I30,Product,M$6)</f>
        <v>2484.944</v>
      </c>
      <c r="N30" s="10">
        <f>SUMIFS(Actual_tax,State,$I30,Product,N$6)</f>
        <v>413.88900000000001</v>
      </c>
      <c r="O30" s="10">
        <f>SUMIFS(Actual_tax,State,$I30,Product,O$6)</f>
        <v>2125.5325000000003</v>
      </c>
      <c r="P30" s="10">
        <f>SUMIFS(Actual_tax,State,$I30,Product,P$6)</f>
        <v>1643.8240000000005</v>
      </c>
      <c r="Q30" s="10">
        <f>SUMIFS(Actual_tax,State,$I30,Product,Q$6)</f>
        <v>3441.48</v>
      </c>
      <c r="R30" s="6"/>
      <c r="T30" s="9" t="s">
        <v>3</v>
      </c>
      <c r="U30" s="2">
        <v>27</v>
      </c>
      <c r="V30" s="2" t="s">
        <v>23</v>
      </c>
      <c r="W30" s="2" t="s">
        <v>60</v>
      </c>
      <c r="X30" s="2">
        <v>25</v>
      </c>
      <c r="Y30" s="10">
        <v>378.75</v>
      </c>
      <c r="Z30" s="11">
        <f>VLOOKUP(W30,looktax,2,FALSE)</f>
        <v>0.05</v>
      </c>
      <c r="AA30" s="12">
        <f t="shared" si="0"/>
        <v>0</v>
      </c>
      <c r="AB30" s="10">
        <f t="shared" si="1"/>
        <v>0</v>
      </c>
      <c r="AE30"/>
      <c r="AF30"/>
      <c r="AG30"/>
      <c r="AH30"/>
      <c r="AI30"/>
      <c r="AJ30"/>
      <c r="AK30"/>
      <c r="AL30"/>
      <c r="AM30"/>
      <c r="AN30"/>
      <c r="AO30"/>
      <c r="AP30"/>
      <c r="AQ30"/>
      <c r="AR30"/>
      <c r="AS30"/>
      <c r="AT30"/>
      <c r="AU30"/>
      <c r="AV30"/>
      <c r="AW30"/>
    </row>
    <row r="31" spans="2:49" x14ac:dyDescent="0.25">
      <c r="E31" s="2">
        <v>28</v>
      </c>
      <c r="F31" s="2" t="s">
        <v>61</v>
      </c>
      <c r="G31" s="6">
        <v>6.8500000000000005E-2</v>
      </c>
      <c r="H31" s="6"/>
      <c r="I31" s="2" t="s">
        <v>38</v>
      </c>
      <c r="J31" s="10">
        <f>SUMIFS(Actual_tax,State,$I31,Product,J$6)</f>
        <v>2126.8269749999999</v>
      </c>
      <c r="K31" s="10">
        <f>SUMIFS(Actual_tax,State,$I31,Product,K$6)</f>
        <v>747.05816250000009</v>
      </c>
      <c r="L31" s="10">
        <f>SUMIFS(Actual_tax,State,$I31,Product,L$6)</f>
        <v>993.24680000000001</v>
      </c>
      <c r="M31" s="10">
        <f>SUMIFS(Actual_tax,State,$I31,Product,M$6)</f>
        <v>1206.2544</v>
      </c>
      <c r="N31" s="10">
        <f>SUMIFS(Actual_tax,State,$I31,Product,N$6)</f>
        <v>98.605162500000006</v>
      </c>
      <c r="O31" s="10">
        <f>SUMIFS(Actual_tax,State,$I31,Product,O$6)</f>
        <v>1110.418725</v>
      </c>
      <c r="P31" s="10">
        <f>SUMIFS(Actual_tax,State,$I31,Product,P$6)</f>
        <v>545.9270375000001</v>
      </c>
      <c r="Q31" s="10">
        <f>SUMIFS(Actual_tax,State,$I31,Product,Q$6)</f>
        <v>2063.6167500000001</v>
      </c>
      <c r="R31" s="6"/>
      <c r="T31" s="9" t="s">
        <v>11</v>
      </c>
      <c r="U31" s="2">
        <v>28</v>
      </c>
      <c r="V31" s="2" t="s">
        <v>12</v>
      </c>
      <c r="W31" s="2" t="s">
        <v>55</v>
      </c>
      <c r="X31" s="2">
        <v>29</v>
      </c>
      <c r="Y31" s="10">
        <v>6455.4</v>
      </c>
      <c r="Z31" s="11">
        <f>VLOOKUP(W31,looktax,2,FALSE)</f>
        <v>7.0000000000000007E-2</v>
      </c>
      <c r="AA31" s="12">
        <f t="shared" si="0"/>
        <v>7.0000000000000007E-2</v>
      </c>
      <c r="AB31" s="10">
        <f t="shared" si="1"/>
        <v>451.87800000000004</v>
      </c>
      <c r="AE31"/>
      <c r="AF31"/>
      <c r="AG31"/>
      <c r="AH31"/>
      <c r="AI31"/>
      <c r="AJ31"/>
      <c r="AK31"/>
      <c r="AL31"/>
      <c r="AM31"/>
      <c r="AN31"/>
      <c r="AO31"/>
      <c r="AP31"/>
      <c r="AQ31"/>
      <c r="AR31"/>
      <c r="AS31"/>
      <c r="AT31"/>
      <c r="AU31"/>
      <c r="AV31"/>
      <c r="AW31"/>
    </row>
    <row r="32" spans="2:49" x14ac:dyDescent="0.25">
      <c r="E32" s="2">
        <v>29</v>
      </c>
      <c r="F32" s="2" t="s">
        <v>44</v>
      </c>
      <c r="G32" s="2" t="s">
        <v>16</v>
      </c>
      <c r="I32" s="2" t="s">
        <v>58</v>
      </c>
      <c r="J32" s="10">
        <f>SUMIFS(Actual_tax,State,$I32,Product,J$6)</f>
        <v>0</v>
      </c>
      <c r="K32" s="10">
        <f>SUMIFS(Actual_tax,State,$I32,Product,K$6)</f>
        <v>0</v>
      </c>
      <c r="L32" s="10">
        <f>SUMIFS(Actual_tax,State,$I32,Product,L$6)</f>
        <v>0</v>
      </c>
      <c r="M32" s="10">
        <f>SUMIFS(Actual_tax,State,$I32,Product,M$6)</f>
        <v>0</v>
      </c>
      <c r="N32" s="10">
        <f>SUMIFS(Actual_tax,State,$I32,Product,N$6)</f>
        <v>0</v>
      </c>
      <c r="O32" s="10">
        <f>SUMIFS(Actual_tax,State,$I32,Product,O$6)</f>
        <v>0</v>
      </c>
      <c r="P32" s="10">
        <f>SUMIFS(Actual_tax,State,$I32,Product,P$6)</f>
        <v>0</v>
      </c>
      <c r="Q32" s="10">
        <f>SUMIFS(Actual_tax,State,$I32,Product,Q$6)</f>
        <v>0</v>
      </c>
      <c r="T32" s="9" t="s">
        <v>3</v>
      </c>
      <c r="U32" s="2">
        <v>29</v>
      </c>
      <c r="V32" s="2" t="s">
        <v>26</v>
      </c>
      <c r="W32" s="2" t="s">
        <v>55</v>
      </c>
      <c r="X32" s="2">
        <v>26</v>
      </c>
      <c r="Y32" s="10">
        <v>3627</v>
      </c>
      <c r="Z32" s="11">
        <f>VLOOKUP(W32,looktax,2,FALSE)</f>
        <v>7.0000000000000007E-2</v>
      </c>
      <c r="AA32" s="12">
        <f t="shared" si="0"/>
        <v>0</v>
      </c>
      <c r="AB32" s="10">
        <f t="shared" si="1"/>
        <v>0</v>
      </c>
      <c r="AE32"/>
      <c r="AF32"/>
      <c r="AG32"/>
      <c r="AH32"/>
      <c r="AI32"/>
      <c r="AJ32"/>
      <c r="AK32"/>
      <c r="AL32"/>
      <c r="AM32"/>
      <c r="AN32"/>
      <c r="AO32"/>
      <c r="AP32"/>
      <c r="AQ32"/>
      <c r="AR32"/>
      <c r="AS32"/>
      <c r="AT32"/>
      <c r="AU32"/>
      <c r="AV32"/>
      <c r="AW32"/>
    </row>
    <row r="33" spans="5:49" x14ac:dyDescent="0.25">
      <c r="E33" s="2">
        <v>30</v>
      </c>
      <c r="F33" s="2" t="s">
        <v>36</v>
      </c>
      <c r="G33" s="6">
        <v>7.0000000000000007E-2</v>
      </c>
      <c r="H33" s="6"/>
      <c r="I33" s="2" t="s">
        <v>57</v>
      </c>
      <c r="J33" s="10">
        <f>SUMIFS(Actual_tax,State,$I33,Product,J$6)</f>
        <v>4708.8195000000005</v>
      </c>
      <c r="K33" s="10">
        <f>SUMIFS(Actual_tax,State,$I33,Product,K$6)</f>
        <v>795.98474999999996</v>
      </c>
      <c r="L33" s="10">
        <f>SUMIFS(Actual_tax,State,$I33,Product,L$6)</f>
        <v>1042.8880000000001</v>
      </c>
      <c r="M33" s="10">
        <f>SUMIFS(Actual_tax,State,$I33,Product,M$6)</f>
        <v>1875.06</v>
      </c>
      <c r="N33" s="10">
        <f>SUMIFS(Actual_tax,State,$I33,Product,N$6)</f>
        <v>280.48349999999999</v>
      </c>
      <c r="O33" s="10">
        <f>SUMIFS(Actual_tax,State,$I33,Product,O$6)</f>
        <v>1129.5927499999998</v>
      </c>
      <c r="P33" s="10">
        <f>SUMIFS(Actual_tax,State,$I33,Product,P$6)</f>
        <v>971.82800000000009</v>
      </c>
      <c r="Q33" s="10">
        <f>SUMIFS(Actual_tax,State,$I33,Product,Q$6)</f>
        <v>3084.3449999999993</v>
      </c>
      <c r="R33" s="6"/>
      <c r="T33" s="9" t="s">
        <v>11</v>
      </c>
      <c r="U33" s="2">
        <v>30</v>
      </c>
      <c r="V33" s="2" t="s">
        <v>23</v>
      </c>
      <c r="W33" s="2" t="s">
        <v>52</v>
      </c>
      <c r="X33" s="2">
        <v>24</v>
      </c>
      <c r="Y33" s="10">
        <v>324</v>
      </c>
      <c r="Z33" s="11">
        <f>VLOOKUP(W33,looktax,2,FALSE)</f>
        <v>0.06</v>
      </c>
      <c r="AA33" s="12">
        <f t="shared" si="0"/>
        <v>0.06</v>
      </c>
      <c r="AB33" s="10">
        <f t="shared" si="1"/>
        <v>19.439999999999998</v>
      </c>
      <c r="AE33"/>
      <c r="AF33"/>
      <c r="AG33"/>
      <c r="AH33"/>
      <c r="AI33"/>
      <c r="AJ33"/>
      <c r="AK33"/>
      <c r="AL33"/>
      <c r="AM33"/>
      <c r="AN33"/>
      <c r="AO33"/>
      <c r="AP33"/>
      <c r="AQ33"/>
      <c r="AR33"/>
      <c r="AS33"/>
      <c r="AT33"/>
      <c r="AU33"/>
      <c r="AV33"/>
      <c r="AW33"/>
    </row>
    <row r="34" spans="5:49" x14ac:dyDescent="0.25">
      <c r="E34" s="2">
        <v>31</v>
      </c>
      <c r="F34" s="2" t="s">
        <v>62</v>
      </c>
      <c r="G34" s="6">
        <v>5.1249999999999997E-2</v>
      </c>
      <c r="H34" s="6"/>
      <c r="I34" s="2" t="s">
        <v>61</v>
      </c>
      <c r="J34" s="10">
        <f>SUMIFS(Actual_tax,State,$I34,Product,J$6)</f>
        <v>5465.8684500000008</v>
      </c>
      <c r="K34" s="10">
        <f>SUMIFS(Actual_tax,State,$I34,Product,K$6)</f>
        <v>1042.9947000000002</v>
      </c>
      <c r="L34" s="10">
        <f>SUMIFS(Actual_tax,State,$I34,Product,L$6)</f>
        <v>1341.88075</v>
      </c>
      <c r="M34" s="10">
        <f>SUMIFS(Actual_tax,State,$I34,Product,M$6)</f>
        <v>1327.9683999999997</v>
      </c>
      <c r="N34" s="10">
        <f>SUMIFS(Actual_tax,State,$I34,Product,N$6)</f>
        <v>247.21650000000002</v>
      </c>
      <c r="O34" s="10">
        <f>SUMIFS(Actual_tax,State,$I34,Product,O$6)</f>
        <v>962.4078750000001</v>
      </c>
      <c r="P34" s="10">
        <f>SUMIFS(Actual_tax,State,$I34,Product,P$6)</f>
        <v>2004.6936000000005</v>
      </c>
      <c r="Q34" s="10">
        <f>SUMIFS(Actual_tax,State,$I34,Product,Q$6)</f>
        <v>2945.226000000001</v>
      </c>
      <c r="R34" s="6"/>
      <c r="T34" s="9" t="s">
        <v>11</v>
      </c>
      <c r="U34" s="2">
        <v>31</v>
      </c>
      <c r="V34" s="2" t="s">
        <v>23</v>
      </c>
      <c r="W34" s="2" t="s">
        <v>17</v>
      </c>
      <c r="X34" s="2">
        <v>19</v>
      </c>
      <c r="Y34" s="10">
        <v>302.10000000000002</v>
      </c>
      <c r="Z34" s="11">
        <f>VLOOKUP(W34,looktax,2,FALSE)</f>
        <v>0.06</v>
      </c>
      <c r="AA34" s="12">
        <f t="shared" si="0"/>
        <v>0.06</v>
      </c>
      <c r="AB34" s="10">
        <f t="shared" si="1"/>
        <v>18.126000000000001</v>
      </c>
      <c r="AE34"/>
      <c r="AF34"/>
      <c r="AG34"/>
      <c r="AH34"/>
      <c r="AI34"/>
      <c r="AJ34"/>
      <c r="AK34"/>
      <c r="AL34"/>
      <c r="AM34"/>
      <c r="AN34"/>
      <c r="AO34"/>
      <c r="AP34"/>
      <c r="AQ34"/>
      <c r="AR34"/>
      <c r="AS34"/>
      <c r="AT34"/>
      <c r="AU34"/>
      <c r="AV34"/>
      <c r="AW34"/>
    </row>
    <row r="35" spans="5:49" x14ac:dyDescent="0.25">
      <c r="E35" s="2">
        <v>32</v>
      </c>
      <c r="F35" s="2" t="s">
        <v>63</v>
      </c>
      <c r="G35" s="6">
        <v>0.04</v>
      </c>
      <c r="H35" s="6"/>
      <c r="I35" s="2" t="s">
        <v>44</v>
      </c>
      <c r="J35" s="10">
        <f>SUMIFS(Actual_tax,State,$I35,Product,J$6)</f>
        <v>0</v>
      </c>
      <c r="K35" s="10">
        <f>SUMIFS(Actual_tax,State,$I35,Product,K$6)</f>
        <v>0</v>
      </c>
      <c r="L35" s="10">
        <f>SUMIFS(Actual_tax,State,$I35,Product,L$6)</f>
        <v>0</v>
      </c>
      <c r="M35" s="10">
        <f>SUMIFS(Actual_tax,State,$I35,Product,M$6)</f>
        <v>0</v>
      </c>
      <c r="N35" s="10">
        <f>SUMIFS(Actual_tax,State,$I35,Product,N$6)</f>
        <v>0</v>
      </c>
      <c r="O35" s="10">
        <f>SUMIFS(Actual_tax,State,$I35,Product,O$6)</f>
        <v>0</v>
      </c>
      <c r="P35" s="10">
        <f>SUMIFS(Actual_tax,State,$I35,Product,P$6)</f>
        <v>0</v>
      </c>
      <c r="Q35" s="10">
        <f>SUMIFS(Actual_tax,State,$I35,Product,Q$6)</f>
        <v>0</v>
      </c>
      <c r="R35" s="6"/>
      <c r="T35" s="9" t="s">
        <v>11</v>
      </c>
      <c r="U35" s="2">
        <v>32</v>
      </c>
      <c r="V35" s="2" t="s">
        <v>20</v>
      </c>
      <c r="W35" s="2" t="s">
        <v>31</v>
      </c>
      <c r="X35" s="2">
        <v>13</v>
      </c>
      <c r="Y35" s="10">
        <v>631.79999999999995</v>
      </c>
      <c r="Z35" s="11">
        <f>VLOOKUP(W35,looktax,2,FALSE)</f>
        <v>7.4999999999999997E-2</v>
      </c>
      <c r="AA35" s="12">
        <f t="shared" si="0"/>
        <v>7.4999999999999997E-2</v>
      </c>
      <c r="AB35" s="10">
        <f t="shared" si="1"/>
        <v>47.384999999999998</v>
      </c>
      <c r="AE35"/>
      <c r="AF35"/>
      <c r="AG35"/>
      <c r="AH35"/>
      <c r="AI35"/>
      <c r="AJ35"/>
      <c r="AK35"/>
      <c r="AL35"/>
      <c r="AM35"/>
      <c r="AN35"/>
      <c r="AO35"/>
      <c r="AP35"/>
      <c r="AQ35"/>
      <c r="AR35"/>
      <c r="AS35"/>
      <c r="AT35"/>
      <c r="AU35"/>
      <c r="AV35"/>
      <c r="AW35"/>
    </row>
    <row r="36" spans="5:49" x14ac:dyDescent="0.25">
      <c r="E36" s="2">
        <v>33</v>
      </c>
      <c r="F36" s="2" t="s">
        <v>64</v>
      </c>
      <c r="G36" s="6">
        <v>4.7500000000000001E-2</v>
      </c>
      <c r="H36" s="6"/>
      <c r="I36" s="2" t="s">
        <v>36</v>
      </c>
      <c r="J36" s="10">
        <f>SUMIFS(Actual_tax,State,$I36,Product,J$6)</f>
        <v>5020.0500000000011</v>
      </c>
      <c r="K36" s="10">
        <f>SUMIFS(Actual_tax,State,$I36,Product,K$6)</f>
        <v>561.33000000000015</v>
      </c>
      <c r="L36" s="10">
        <f>SUMIFS(Actual_tax,State,$I36,Product,L$6)</f>
        <v>1489.1100000000001</v>
      </c>
      <c r="M36" s="10">
        <f>SUMIFS(Actual_tax,State,$I36,Product,M$6)</f>
        <v>1638.1120000000001</v>
      </c>
      <c r="N36" s="10">
        <f>SUMIFS(Actual_tax,State,$I36,Product,N$6)</f>
        <v>218.02200000000005</v>
      </c>
      <c r="O36" s="10">
        <f>SUMIFS(Actual_tax,State,$I36,Product,O$6)</f>
        <v>1294.9754999999998</v>
      </c>
      <c r="P36" s="10">
        <f>SUMIFS(Actual_tax,State,$I36,Product,P$6)</f>
        <v>929.06449999999995</v>
      </c>
      <c r="Q36" s="10">
        <f>SUMIFS(Actual_tax,State,$I36,Product,Q$6)</f>
        <v>3488.1000000000008</v>
      </c>
      <c r="R36" s="6"/>
      <c r="T36" s="9" t="s">
        <v>11</v>
      </c>
      <c r="U36" s="2">
        <v>33</v>
      </c>
      <c r="V36" s="2" t="s">
        <v>26</v>
      </c>
      <c r="W36" s="2" t="s">
        <v>43</v>
      </c>
      <c r="X36" s="2">
        <v>27</v>
      </c>
      <c r="Y36" s="10">
        <v>3766.5</v>
      </c>
      <c r="Z36" s="11">
        <f>VLOOKUP(W36,looktax,2,FALSE)</f>
        <v>0.04</v>
      </c>
      <c r="AA36" s="12">
        <f t="shared" si="0"/>
        <v>0.04</v>
      </c>
      <c r="AB36" s="10">
        <f t="shared" si="1"/>
        <v>150.66</v>
      </c>
      <c r="AE36"/>
      <c r="AF36"/>
      <c r="AG36"/>
      <c r="AH36"/>
      <c r="AI36"/>
      <c r="AJ36"/>
      <c r="AK36"/>
      <c r="AL36"/>
      <c r="AM36"/>
      <c r="AN36"/>
      <c r="AO36"/>
      <c r="AP36"/>
      <c r="AQ36"/>
      <c r="AR36"/>
      <c r="AS36"/>
      <c r="AT36"/>
      <c r="AU36"/>
      <c r="AV36"/>
      <c r="AW36"/>
    </row>
    <row r="37" spans="5:49" x14ac:dyDescent="0.25">
      <c r="E37" s="2">
        <v>34</v>
      </c>
      <c r="F37" s="2" t="s">
        <v>65</v>
      </c>
      <c r="G37" s="6">
        <v>0.05</v>
      </c>
      <c r="H37" s="6"/>
      <c r="I37" s="2" t="s">
        <v>62</v>
      </c>
      <c r="J37" s="10">
        <f>SUMIFS(Actual_tax,State,$I37,Product,J$6)</f>
        <v>1481.888625</v>
      </c>
      <c r="K37" s="10">
        <f>SUMIFS(Actual_tax,State,$I37,Product,K$6)</f>
        <v>752.55243750000011</v>
      </c>
      <c r="L37" s="10">
        <f>SUMIFS(Actual_tax,State,$I37,Product,L$6)</f>
        <v>931.31499999999994</v>
      </c>
      <c r="M37" s="10">
        <f>SUMIFS(Actual_tax,State,$I37,Product,M$6)</f>
        <v>1479.075</v>
      </c>
      <c r="N37" s="10">
        <f>SUMIFS(Actual_tax,State,$I37,Product,N$6)</f>
        <v>358.99087499999996</v>
      </c>
      <c r="O37" s="10">
        <f>SUMIFS(Actual_tax,State,$I37,Product,O$6)</f>
        <v>637.40137499999992</v>
      </c>
      <c r="P37" s="10">
        <f>SUMIFS(Actual_tax,State,$I37,Product,P$6)</f>
        <v>803.06443749999994</v>
      </c>
      <c r="Q37" s="10">
        <f>SUMIFS(Actual_tax,State,$I37,Product,Q$6)</f>
        <v>2463.3824999999997</v>
      </c>
      <c r="R37" s="6"/>
      <c r="T37" s="9" t="s">
        <v>11</v>
      </c>
      <c r="U37" s="2">
        <v>34</v>
      </c>
      <c r="V37" s="2" t="s">
        <v>12</v>
      </c>
      <c r="W37" s="2" t="s">
        <v>42</v>
      </c>
      <c r="X37" s="2">
        <v>28</v>
      </c>
      <c r="Y37" s="10">
        <v>5880</v>
      </c>
      <c r="Z37" s="11">
        <f>VLOOKUP(W37,looktax,2,FALSE)</f>
        <v>0.06</v>
      </c>
      <c r="AA37" s="12">
        <f t="shared" si="0"/>
        <v>0.06</v>
      </c>
      <c r="AB37" s="10">
        <f t="shared" si="1"/>
        <v>352.8</v>
      </c>
      <c r="AE37"/>
      <c r="AF37"/>
      <c r="AG37"/>
      <c r="AH37"/>
      <c r="AI37"/>
      <c r="AJ37"/>
      <c r="AK37"/>
      <c r="AL37"/>
      <c r="AM37"/>
      <c r="AN37"/>
      <c r="AO37"/>
      <c r="AP37"/>
      <c r="AQ37"/>
      <c r="AR37"/>
      <c r="AS37"/>
      <c r="AT37"/>
      <c r="AU37"/>
      <c r="AV37"/>
      <c r="AW37"/>
    </row>
    <row r="38" spans="5:49" x14ac:dyDescent="0.25">
      <c r="E38" s="2">
        <v>35</v>
      </c>
      <c r="F38" s="2" t="s">
        <v>66</v>
      </c>
      <c r="G38" s="6">
        <v>5.7500000000000002E-2</v>
      </c>
      <c r="H38" s="6"/>
      <c r="I38" s="2" t="s">
        <v>63</v>
      </c>
      <c r="J38" s="10">
        <f>SUMIFS(Actual_tax,State,$I38,Product,J$6)</f>
        <v>2244.4800000000005</v>
      </c>
      <c r="K38" s="10">
        <f>SUMIFS(Actual_tax,State,$I38,Product,K$6)</f>
        <v>508.59000000000003</v>
      </c>
      <c r="L38" s="10">
        <f>SUMIFS(Actual_tax,State,$I38,Product,L$6)</f>
        <v>777.476</v>
      </c>
      <c r="M38" s="10">
        <f>SUMIFS(Actual_tax,State,$I38,Product,M$6)</f>
        <v>1506.2719999999997</v>
      </c>
      <c r="N38" s="10">
        <f>SUMIFS(Actual_tax,State,$I38,Product,N$6)</f>
        <v>204.55799999999996</v>
      </c>
      <c r="O38" s="10">
        <f>SUMIFS(Actual_tax,State,$I38,Product,O$6)</f>
        <v>342.78400000000005</v>
      </c>
      <c r="P38" s="10">
        <f>SUMIFS(Actual_tax,State,$I38,Product,P$6)</f>
        <v>879.94400000000007</v>
      </c>
      <c r="Q38" s="10">
        <f>SUMIFS(Actual_tax,State,$I38,Product,Q$6)</f>
        <v>2093.8199999999997</v>
      </c>
      <c r="R38" s="6"/>
      <c r="T38" s="9" t="s">
        <v>3</v>
      </c>
      <c r="U38" s="2">
        <v>35</v>
      </c>
      <c r="V38" s="2" t="s">
        <v>12</v>
      </c>
      <c r="W38" s="2" t="s">
        <v>32</v>
      </c>
      <c r="X38" s="2">
        <v>22</v>
      </c>
      <c r="Y38" s="10">
        <v>4989.6000000000004</v>
      </c>
      <c r="Z38" s="11">
        <f>VLOOKUP(W38,looktax,2,FALSE)</f>
        <v>6.8750000000000006E-2</v>
      </c>
      <c r="AA38" s="12">
        <f t="shared" si="0"/>
        <v>0</v>
      </c>
      <c r="AB38" s="10">
        <f t="shared" si="1"/>
        <v>0</v>
      </c>
      <c r="AE38"/>
      <c r="AF38"/>
      <c r="AG38"/>
      <c r="AH38"/>
      <c r="AI38"/>
      <c r="AJ38"/>
      <c r="AK38"/>
      <c r="AL38"/>
      <c r="AM38"/>
      <c r="AN38"/>
      <c r="AO38"/>
      <c r="AP38"/>
      <c r="AQ38"/>
      <c r="AR38"/>
      <c r="AS38"/>
      <c r="AT38"/>
      <c r="AU38"/>
      <c r="AV38"/>
      <c r="AW38"/>
    </row>
    <row r="39" spans="5:49" x14ac:dyDescent="0.25">
      <c r="E39" s="2">
        <v>36</v>
      </c>
      <c r="F39" s="2" t="s">
        <v>49</v>
      </c>
      <c r="G39" s="6">
        <v>4.4999999999999998E-2</v>
      </c>
      <c r="H39" s="6"/>
      <c r="I39" s="2" t="s">
        <v>64</v>
      </c>
      <c r="J39" s="10">
        <f>SUMIFS(Actual_tax,State,$I39,Product,J$6)</f>
        <v>1706.922</v>
      </c>
      <c r="K39" s="10">
        <f>SUMIFS(Actual_tax,State,$I39,Product,K$6)</f>
        <v>930.64612500000032</v>
      </c>
      <c r="L39" s="10">
        <f>SUMIFS(Actual_tax,State,$I39,Product,L$6)</f>
        <v>1006.57725</v>
      </c>
      <c r="M39" s="10">
        <f>SUMIFS(Actual_tax,State,$I39,Product,M$6)</f>
        <v>1340.45</v>
      </c>
      <c r="N39" s="10">
        <f>SUMIFS(Actual_tax,State,$I39,Product,N$6)</f>
        <v>123.93224999999998</v>
      </c>
      <c r="O39" s="10">
        <f>SUMIFS(Actual_tax,State,$I39,Product,O$6)</f>
        <v>838.59587499999998</v>
      </c>
      <c r="P39" s="10">
        <f>SUMIFS(Actual_tax,State,$I39,Product,P$6)</f>
        <v>1447.6978750000001</v>
      </c>
      <c r="Q39" s="10">
        <f>SUMIFS(Actual_tax,State,$I39,Product,Q$6)</f>
        <v>1704.3712500000004</v>
      </c>
      <c r="R39" s="6"/>
      <c r="T39" s="9" t="s">
        <v>3</v>
      </c>
      <c r="U39" s="2">
        <v>36</v>
      </c>
      <c r="V39" s="2" t="s">
        <v>21</v>
      </c>
      <c r="W39" s="2" t="s">
        <v>17</v>
      </c>
      <c r="X39" s="2">
        <v>26</v>
      </c>
      <c r="Y39" s="10">
        <v>1874.6</v>
      </c>
      <c r="Z39" s="11">
        <f>VLOOKUP(W39,looktax,2,FALSE)</f>
        <v>0.06</v>
      </c>
      <c r="AA39" s="12">
        <f t="shared" si="0"/>
        <v>0</v>
      </c>
      <c r="AB39" s="10">
        <f t="shared" si="1"/>
        <v>0</v>
      </c>
      <c r="AE39"/>
      <c r="AF39"/>
      <c r="AG39"/>
      <c r="AH39"/>
      <c r="AI39"/>
      <c r="AJ39"/>
      <c r="AK39"/>
      <c r="AL39"/>
      <c r="AM39"/>
      <c r="AN39"/>
      <c r="AO39"/>
      <c r="AP39"/>
      <c r="AQ39"/>
      <c r="AR39"/>
      <c r="AS39"/>
      <c r="AT39"/>
      <c r="AU39"/>
      <c r="AV39"/>
      <c r="AW39"/>
    </row>
    <row r="40" spans="5:49" x14ac:dyDescent="0.25">
      <c r="E40" s="2">
        <v>37</v>
      </c>
      <c r="F40" s="2" t="s">
        <v>67</v>
      </c>
      <c r="G40" s="2" t="s">
        <v>16</v>
      </c>
      <c r="I40" s="2" t="s">
        <v>65</v>
      </c>
      <c r="J40" s="10">
        <f>SUMIFS(Actual_tax,State,$I40,Product,J$6)</f>
        <v>3636.8849999999998</v>
      </c>
      <c r="K40" s="10">
        <f>SUMIFS(Actual_tax,State,$I40,Product,K$6)</f>
        <v>471.48750000000007</v>
      </c>
      <c r="L40" s="10">
        <f>SUMIFS(Actual_tax,State,$I40,Product,L$6)</f>
        <v>797.72</v>
      </c>
      <c r="M40" s="10">
        <f>SUMIFS(Actual_tax,State,$I40,Product,M$6)</f>
        <v>1187.6400000000001</v>
      </c>
      <c r="N40" s="10">
        <f>SUMIFS(Actual_tax,State,$I40,Product,N$6)</f>
        <v>189.32250000000005</v>
      </c>
      <c r="O40" s="10">
        <f>SUMIFS(Actual_tax,State,$I40,Product,O$6)</f>
        <v>1276.2750000000001</v>
      </c>
      <c r="P40" s="10">
        <f>SUMIFS(Actual_tax,State,$I40,Product,P$6)</f>
        <v>1266.0374999999999</v>
      </c>
      <c r="Q40" s="10">
        <f>SUMIFS(Actual_tax,State,$I40,Product,Q$6)</f>
        <v>2116.4249999999997</v>
      </c>
      <c r="T40" s="9" t="s">
        <v>11</v>
      </c>
      <c r="U40" s="2">
        <v>37</v>
      </c>
      <c r="V40" s="2" t="s">
        <v>23</v>
      </c>
      <c r="W40" s="2" t="s">
        <v>10</v>
      </c>
      <c r="X40" s="2">
        <v>11</v>
      </c>
      <c r="Y40" s="10">
        <v>173.25</v>
      </c>
      <c r="Z40" s="11">
        <f>VLOOKUP(W40,looktax,2,FALSE)</f>
        <v>0.04</v>
      </c>
      <c r="AA40" s="12">
        <f t="shared" si="0"/>
        <v>0.04</v>
      </c>
      <c r="AB40" s="10">
        <f t="shared" si="1"/>
        <v>6.93</v>
      </c>
      <c r="AE40"/>
      <c r="AF40"/>
      <c r="AG40"/>
      <c r="AH40"/>
      <c r="AI40"/>
      <c r="AJ40"/>
      <c r="AK40"/>
      <c r="AL40"/>
      <c r="AM40"/>
      <c r="AN40"/>
      <c r="AO40"/>
      <c r="AP40"/>
      <c r="AQ40"/>
      <c r="AR40"/>
      <c r="AS40"/>
      <c r="AT40"/>
      <c r="AU40"/>
      <c r="AV40"/>
      <c r="AW40"/>
    </row>
    <row r="41" spans="5:49" x14ac:dyDescent="0.25">
      <c r="E41" s="2">
        <v>38</v>
      </c>
      <c r="F41" s="2" t="s">
        <v>68</v>
      </c>
      <c r="G41" s="6">
        <v>0.06</v>
      </c>
      <c r="H41" s="6"/>
      <c r="I41" s="2" t="s">
        <v>66</v>
      </c>
      <c r="J41" s="10">
        <f>SUMIFS(Actual_tax,State,$I41,Product,J$6)</f>
        <v>2428.4032500000003</v>
      </c>
      <c r="K41" s="10">
        <f>SUMIFS(Actual_tax,State,$I41,Product,K$6)</f>
        <v>826.16287499999999</v>
      </c>
      <c r="L41" s="10">
        <f>SUMIFS(Actual_tax,State,$I41,Product,L$6)</f>
        <v>1478.1812500000001</v>
      </c>
      <c r="M41" s="10">
        <f>SUMIFS(Actual_tax,State,$I41,Product,M$6)</f>
        <v>1594.222</v>
      </c>
      <c r="N41" s="10">
        <f>SUMIFS(Actual_tax,State,$I41,Product,N$6)</f>
        <v>490.17599999999993</v>
      </c>
      <c r="O41" s="10">
        <f>SUMIFS(Actual_tax,State,$I41,Product,O$6)</f>
        <v>1597.4448749999997</v>
      </c>
      <c r="P41" s="10">
        <f>SUMIFS(Actual_tax,State,$I41,Product,P$6)</f>
        <v>1110.6728750000002</v>
      </c>
      <c r="Q41" s="10">
        <f>SUMIFS(Actual_tax,State,$I41,Product,Q$6)</f>
        <v>2785.9612500000003</v>
      </c>
      <c r="R41" s="6"/>
      <c r="T41" s="9" t="s">
        <v>11</v>
      </c>
      <c r="U41" s="2">
        <v>38</v>
      </c>
      <c r="V41" s="2" t="s">
        <v>20</v>
      </c>
      <c r="W41" s="2" t="s">
        <v>58</v>
      </c>
      <c r="X41" s="2">
        <v>26</v>
      </c>
      <c r="Y41" s="10">
        <v>1205.0999999999999</v>
      </c>
      <c r="Z41" s="11" t="str">
        <f>VLOOKUP(W41,looktax,2,FALSE)</f>
        <v>None</v>
      </c>
      <c r="AA41" s="12">
        <f t="shared" si="0"/>
        <v>0</v>
      </c>
      <c r="AB41" s="10">
        <f t="shared" si="1"/>
        <v>0</v>
      </c>
      <c r="AE41"/>
      <c r="AF41"/>
      <c r="AG41"/>
      <c r="AH41"/>
      <c r="AI41"/>
      <c r="AJ41"/>
      <c r="AK41"/>
      <c r="AL41"/>
      <c r="AM41"/>
      <c r="AN41"/>
      <c r="AO41"/>
      <c r="AP41"/>
      <c r="AQ41"/>
      <c r="AR41"/>
      <c r="AS41"/>
      <c r="AT41"/>
      <c r="AU41"/>
      <c r="AV41"/>
      <c r="AW41"/>
    </row>
    <row r="42" spans="5:49" x14ac:dyDescent="0.25">
      <c r="E42" s="2">
        <v>39</v>
      </c>
      <c r="F42" s="2" t="s">
        <v>69</v>
      </c>
      <c r="G42" s="6">
        <v>7.0000000000000007E-2</v>
      </c>
      <c r="H42" s="6"/>
      <c r="I42" s="2" t="s">
        <v>49</v>
      </c>
      <c r="J42" s="10">
        <f>SUMIFS(Actual_tax,State,$I42,Product,J$6)</f>
        <v>3396.8969999999999</v>
      </c>
      <c r="K42" s="10">
        <f>SUMIFS(Actual_tax,State,$I42,Product,K$6)</f>
        <v>446.69475</v>
      </c>
      <c r="L42" s="10">
        <f>SUMIFS(Actual_tax,State,$I42,Product,L$6)</f>
        <v>710.76599999999985</v>
      </c>
      <c r="M42" s="10">
        <f>SUMIFS(Actual_tax,State,$I42,Product,M$6)</f>
        <v>841.53600000000006</v>
      </c>
      <c r="N42" s="10">
        <f>SUMIFS(Actual_tax,State,$I42,Product,N$6)</f>
        <v>203.00624999999999</v>
      </c>
      <c r="O42" s="10">
        <f>SUMIFS(Actual_tax,State,$I42,Product,O$6)</f>
        <v>1189.6560000000002</v>
      </c>
      <c r="P42" s="10">
        <f>SUMIFS(Actual_tax,State,$I42,Product,P$6)</f>
        <v>1294.6635000000001</v>
      </c>
      <c r="Q42" s="10">
        <f>SUMIFS(Actual_tax,State,$I42,Product,Q$6)</f>
        <v>1758.5099999999998</v>
      </c>
      <c r="R42" s="6"/>
      <c r="T42" s="9" t="s">
        <v>3</v>
      </c>
      <c r="U42" s="2">
        <v>39</v>
      </c>
      <c r="V42" s="2" t="s">
        <v>23</v>
      </c>
      <c r="W42" s="2" t="s">
        <v>32</v>
      </c>
      <c r="X42" s="2">
        <v>20</v>
      </c>
      <c r="Y42" s="10">
        <v>315</v>
      </c>
      <c r="Z42" s="11">
        <f>VLOOKUP(W42,looktax,2,FALSE)</f>
        <v>6.8750000000000006E-2</v>
      </c>
      <c r="AA42" s="12">
        <f t="shared" si="0"/>
        <v>0</v>
      </c>
      <c r="AB42" s="10">
        <f t="shared" si="1"/>
        <v>0</v>
      </c>
      <c r="AE42"/>
      <c r="AF42"/>
      <c r="AG42"/>
      <c r="AH42"/>
      <c r="AI42"/>
      <c r="AJ42"/>
      <c r="AK42"/>
      <c r="AL42"/>
      <c r="AM42"/>
      <c r="AN42"/>
      <c r="AO42"/>
      <c r="AP42"/>
      <c r="AQ42"/>
      <c r="AR42"/>
      <c r="AS42"/>
      <c r="AT42"/>
      <c r="AU42"/>
      <c r="AV42"/>
      <c r="AW42"/>
    </row>
    <row r="43" spans="5:49" x14ac:dyDescent="0.25">
      <c r="E43" s="2">
        <v>40</v>
      </c>
      <c r="F43" s="2" t="s">
        <v>51</v>
      </c>
      <c r="G43" s="6">
        <v>0.06</v>
      </c>
      <c r="H43" s="6"/>
      <c r="I43" s="2" t="s">
        <v>67</v>
      </c>
      <c r="J43" s="10">
        <f>SUMIFS(Actual_tax,State,$I43,Product,J$6)</f>
        <v>0</v>
      </c>
      <c r="K43" s="10">
        <f>SUMIFS(Actual_tax,State,$I43,Product,K$6)</f>
        <v>0</v>
      </c>
      <c r="L43" s="10">
        <f>SUMIFS(Actual_tax,State,$I43,Product,L$6)</f>
        <v>0</v>
      </c>
      <c r="M43" s="10">
        <f>SUMIFS(Actual_tax,State,$I43,Product,M$6)</f>
        <v>0</v>
      </c>
      <c r="N43" s="10">
        <f>SUMIFS(Actual_tax,State,$I43,Product,N$6)</f>
        <v>0</v>
      </c>
      <c r="O43" s="10">
        <f>SUMIFS(Actual_tax,State,$I43,Product,O$6)</f>
        <v>0</v>
      </c>
      <c r="P43" s="10">
        <f>SUMIFS(Actual_tax,State,$I43,Product,P$6)</f>
        <v>0</v>
      </c>
      <c r="Q43" s="10">
        <f>SUMIFS(Actual_tax,State,$I43,Product,Q$6)</f>
        <v>0</v>
      </c>
      <c r="R43" s="6"/>
      <c r="T43" s="9" t="s">
        <v>3</v>
      </c>
      <c r="U43" s="2">
        <v>40</v>
      </c>
      <c r="V43" s="2" t="s">
        <v>20</v>
      </c>
      <c r="W43" s="2" t="s">
        <v>61</v>
      </c>
      <c r="X43" s="2">
        <v>17</v>
      </c>
      <c r="Y43" s="10">
        <v>780.3</v>
      </c>
      <c r="Z43" s="11">
        <f>VLOOKUP(W43,looktax,2,FALSE)</f>
        <v>6.8500000000000005E-2</v>
      </c>
      <c r="AA43" s="12">
        <f t="shared" si="0"/>
        <v>0</v>
      </c>
      <c r="AB43" s="10">
        <f t="shared" si="1"/>
        <v>0</v>
      </c>
      <c r="AE43"/>
      <c r="AF43"/>
      <c r="AG43"/>
      <c r="AH43"/>
      <c r="AI43"/>
      <c r="AJ43"/>
      <c r="AK43"/>
      <c r="AL43"/>
      <c r="AM43"/>
      <c r="AN43"/>
      <c r="AO43"/>
      <c r="AP43"/>
      <c r="AQ43"/>
      <c r="AR43"/>
      <c r="AS43"/>
      <c r="AT43"/>
      <c r="AU43"/>
      <c r="AV43"/>
      <c r="AW43"/>
    </row>
    <row r="44" spans="5:49" x14ac:dyDescent="0.25">
      <c r="E44" s="2">
        <v>41</v>
      </c>
      <c r="F44" s="2" t="s">
        <v>59</v>
      </c>
      <c r="G44" s="6">
        <v>0.04</v>
      </c>
      <c r="H44" s="6"/>
      <c r="I44" s="2" t="s">
        <v>68</v>
      </c>
      <c r="J44" s="10">
        <f>SUMIFS(Actual_tax,State,$I44,Product,J$6)</f>
        <v>3860.7659999999996</v>
      </c>
      <c r="K44" s="10">
        <f>SUMIFS(Actual_tax,State,$I44,Product,K$6)</f>
        <v>800.226</v>
      </c>
      <c r="L44" s="10">
        <f>SUMIFS(Actual_tax,State,$I44,Product,L$6)</f>
        <v>1238.4959999999999</v>
      </c>
      <c r="M44" s="10">
        <f>SUMIFS(Actual_tax,State,$I44,Product,M$6)</f>
        <v>2586.3360000000002</v>
      </c>
      <c r="N44" s="10">
        <f>SUMIFS(Actual_tax,State,$I44,Product,N$6)</f>
        <v>328.70699999999994</v>
      </c>
      <c r="O44" s="10">
        <f>SUMIFS(Actual_tax,State,$I44,Product,O$6)</f>
        <v>2359.0320000000002</v>
      </c>
      <c r="P44" s="10">
        <f>SUMIFS(Actual_tax,State,$I44,Product,P$6)</f>
        <v>1283.9579999999999</v>
      </c>
      <c r="Q44" s="10">
        <f>SUMIFS(Actual_tax,State,$I44,Product,Q$6)</f>
        <v>2492.0999999999995</v>
      </c>
      <c r="R44" s="6"/>
      <c r="T44" s="9" t="s">
        <v>11</v>
      </c>
      <c r="U44" s="2">
        <v>41</v>
      </c>
      <c r="V44" s="2" t="s">
        <v>25</v>
      </c>
      <c r="W44" s="2" t="s">
        <v>49</v>
      </c>
      <c r="X44" s="2">
        <v>28</v>
      </c>
      <c r="Y44" s="10">
        <v>1929.2</v>
      </c>
      <c r="Z44" s="11">
        <f>VLOOKUP(W44,looktax,2,FALSE)</f>
        <v>4.4999999999999998E-2</v>
      </c>
      <c r="AA44" s="12">
        <f t="shared" si="0"/>
        <v>4.4999999999999998E-2</v>
      </c>
      <c r="AB44" s="10">
        <f t="shared" si="1"/>
        <v>86.813999999999993</v>
      </c>
      <c r="AE44"/>
      <c r="AF44"/>
      <c r="AG44"/>
      <c r="AH44"/>
      <c r="AI44"/>
      <c r="AJ44"/>
      <c r="AK44"/>
      <c r="AL44"/>
      <c r="AM44"/>
      <c r="AN44"/>
      <c r="AO44"/>
      <c r="AP44"/>
      <c r="AQ44"/>
      <c r="AR44"/>
      <c r="AS44"/>
      <c r="AT44"/>
      <c r="AU44"/>
      <c r="AV44"/>
      <c r="AW44"/>
    </row>
    <row r="45" spans="5:49" x14ac:dyDescent="0.25">
      <c r="E45" s="2">
        <v>42</v>
      </c>
      <c r="F45" s="2" t="s">
        <v>27</v>
      </c>
      <c r="G45" s="6">
        <v>7.0000000000000007E-2</v>
      </c>
      <c r="H45" s="6"/>
      <c r="I45" s="2" t="s">
        <v>69</v>
      </c>
      <c r="J45" s="10">
        <f>SUMIFS(Actual_tax,State,$I45,Product,J$6)</f>
        <v>5134.2690000000011</v>
      </c>
      <c r="K45" s="10">
        <f>SUMIFS(Actual_tax,State,$I45,Product,K$6)</f>
        <v>872.64450000000011</v>
      </c>
      <c r="L45" s="10">
        <f>SUMIFS(Actual_tax,State,$I45,Product,L$6)</f>
        <v>1374.1070000000004</v>
      </c>
      <c r="M45" s="10">
        <f>SUMIFS(Actual_tax,State,$I45,Product,M$6)</f>
        <v>2309.1040000000012</v>
      </c>
      <c r="N45" s="10">
        <f>SUMIFS(Actual_tax,State,$I45,Product,N$6)</f>
        <v>285.73650000000004</v>
      </c>
      <c r="O45" s="10">
        <f>SUMIFS(Actual_tax,State,$I45,Product,O$6)</f>
        <v>1532.3035</v>
      </c>
      <c r="P45" s="10">
        <f>SUMIFS(Actual_tax,State,$I45,Product,P$6)</f>
        <v>880.42500000000018</v>
      </c>
      <c r="Q45" s="10">
        <f>SUMIFS(Actual_tax,State,$I45,Product,Q$6)</f>
        <v>5374.7400000000016</v>
      </c>
      <c r="R45" s="6"/>
      <c r="T45" s="9" t="s">
        <v>11</v>
      </c>
      <c r="U45" s="2">
        <v>42</v>
      </c>
      <c r="V45" s="2" t="s">
        <v>22</v>
      </c>
      <c r="W45" s="2" t="s">
        <v>35</v>
      </c>
      <c r="X45" s="2">
        <v>14</v>
      </c>
      <c r="Y45" s="10">
        <v>1030.4000000000001</v>
      </c>
      <c r="Z45" s="11">
        <f>VLOOKUP(W45,looktax,2,FALSE)</f>
        <v>6.3500000000000001E-2</v>
      </c>
      <c r="AA45" s="12">
        <f t="shared" si="0"/>
        <v>6.3500000000000001E-2</v>
      </c>
      <c r="AB45" s="10">
        <f t="shared" si="1"/>
        <v>65.430400000000006</v>
      </c>
      <c r="AE45"/>
      <c r="AF45"/>
      <c r="AG45"/>
      <c r="AH45"/>
      <c r="AI45"/>
      <c r="AJ45"/>
      <c r="AK45"/>
      <c r="AL45"/>
      <c r="AM45"/>
      <c r="AN45"/>
      <c r="AO45"/>
      <c r="AP45"/>
      <c r="AQ45"/>
      <c r="AR45"/>
      <c r="AS45"/>
      <c r="AT45"/>
      <c r="AU45"/>
      <c r="AV45"/>
      <c r="AW45"/>
    </row>
    <row r="46" spans="5:49" x14ac:dyDescent="0.25">
      <c r="E46" s="2">
        <v>43</v>
      </c>
      <c r="F46" s="2" t="s">
        <v>13</v>
      </c>
      <c r="G46" s="6">
        <v>6.25E-2</v>
      </c>
      <c r="H46" s="6"/>
      <c r="I46" s="2" t="s">
        <v>51</v>
      </c>
      <c r="J46" s="10">
        <f>SUMIFS(Actual_tax,State,$I46,Product,J$6)</f>
        <v>3649.0859999999998</v>
      </c>
      <c r="K46" s="10">
        <f>SUMIFS(Actual_tax,State,$I46,Product,K$6)</f>
        <v>1080.8639999999998</v>
      </c>
      <c r="L46" s="10">
        <f>SUMIFS(Actual_tax,State,$I46,Product,L$6)</f>
        <v>570.44399999999996</v>
      </c>
      <c r="M46" s="10">
        <f>SUMIFS(Actual_tax,State,$I46,Product,M$6)</f>
        <v>1643.424</v>
      </c>
      <c r="N46" s="10">
        <f>SUMIFS(Actual_tax,State,$I46,Product,N$6)</f>
        <v>588.92400000000009</v>
      </c>
      <c r="O46" s="10">
        <f>SUMIFS(Actual_tax,State,$I46,Product,O$6)</f>
        <v>1600.5989999999997</v>
      </c>
      <c r="P46" s="10">
        <f>SUMIFS(Actual_tax,State,$I46,Product,P$6)</f>
        <v>1206.777</v>
      </c>
      <c r="Q46" s="10">
        <f>SUMIFS(Actual_tax,State,$I46,Product,Q$6)</f>
        <v>2113.4699999999998</v>
      </c>
      <c r="R46" s="6"/>
      <c r="T46" s="9" t="s">
        <v>11</v>
      </c>
      <c r="U46" s="2">
        <v>43</v>
      </c>
      <c r="V46" s="2" t="s">
        <v>20</v>
      </c>
      <c r="W46" s="2" t="s">
        <v>40</v>
      </c>
      <c r="X46" s="2">
        <v>13</v>
      </c>
      <c r="Y46" s="10">
        <v>544.04999999999995</v>
      </c>
      <c r="Z46" s="11">
        <f>VLOOKUP(W46,looktax,2,FALSE)</f>
        <v>0.06</v>
      </c>
      <c r="AA46" s="12">
        <f t="shared" si="0"/>
        <v>0.06</v>
      </c>
      <c r="AB46" s="10">
        <f t="shared" si="1"/>
        <v>32.642999999999994</v>
      </c>
      <c r="AE46"/>
      <c r="AF46"/>
      <c r="AG46"/>
      <c r="AH46"/>
      <c r="AI46"/>
      <c r="AJ46"/>
      <c r="AK46"/>
      <c r="AL46"/>
      <c r="AM46"/>
      <c r="AN46"/>
      <c r="AO46"/>
      <c r="AP46"/>
      <c r="AQ46"/>
      <c r="AR46"/>
      <c r="AS46"/>
      <c r="AT46"/>
      <c r="AU46"/>
      <c r="AV46"/>
      <c r="AW46"/>
    </row>
    <row r="47" spans="5:49" x14ac:dyDescent="0.25">
      <c r="E47" s="2">
        <v>44</v>
      </c>
      <c r="F47" s="2" t="s">
        <v>46</v>
      </c>
      <c r="G47" s="6">
        <v>5.9499999999999997E-2</v>
      </c>
      <c r="H47" s="6"/>
      <c r="I47" s="2" t="s">
        <v>59</v>
      </c>
      <c r="J47" s="10">
        <f>SUMIFS(Actual_tax,State,$I47,Product,J$6)</f>
        <v>3369.4080000000013</v>
      </c>
      <c r="K47" s="10">
        <f>SUMIFS(Actual_tax,State,$I47,Product,K$6)</f>
        <v>453.74399999999997</v>
      </c>
      <c r="L47" s="10">
        <f>SUMIFS(Actual_tax,State,$I47,Product,L$6)</f>
        <v>1227.2959999999998</v>
      </c>
      <c r="M47" s="10">
        <f>SUMIFS(Actual_tax,State,$I47,Product,M$6)</f>
        <v>872.5440000000001</v>
      </c>
      <c r="N47" s="10">
        <f>SUMIFS(Actual_tax,State,$I47,Product,N$6)</f>
        <v>220.15800000000004</v>
      </c>
      <c r="O47" s="10">
        <f>SUMIFS(Actual_tax,State,$I47,Product,O$6)</f>
        <v>1347.5539999999999</v>
      </c>
      <c r="P47" s="10">
        <f>SUMIFS(Actual_tax,State,$I47,Product,P$6)</f>
        <v>1066.9359999999999</v>
      </c>
      <c r="Q47" s="10">
        <f>SUMIFS(Actual_tax,State,$I47,Product,Q$6)</f>
        <v>1608</v>
      </c>
      <c r="R47" s="6"/>
      <c r="T47" s="9" t="s">
        <v>11</v>
      </c>
      <c r="U47" s="2">
        <v>44</v>
      </c>
      <c r="V47" s="2" t="s">
        <v>25</v>
      </c>
      <c r="W47" s="2" t="s">
        <v>53</v>
      </c>
      <c r="X47" s="2">
        <v>30</v>
      </c>
      <c r="Y47" s="10">
        <v>2028</v>
      </c>
      <c r="Z47" s="11">
        <f>VLOOKUP(W47,looktax,2,FALSE)</f>
        <v>5.5E-2</v>
      </c>
      <c r="AA47" s="12">
        <f t="shared" si="0"/>
        <v>5.5E-2</v>
      </c>
      <c r="AB47" s="10">
        <f t="shared" si="1"/>
        <v>111.54</v>
      </c>
      <c r="AE47"/>
      <c r="AF47"/>
      <c r="AG47"/>
      <c r="AH47"/>
      <c r="AI47"/>
      <c r="AJ47"/>
      <c r="AK47"/>
      <c r="AL47"/>
      <c r="AM47"/>
      <c r="AN47"/>
      <c r="AO47"/>
      <c r="AP47"/>
      <c r="AQ47"/>
      <c r="AR47"/>
      <c r="AS47"/>
      <c r="AT47"/>
      <c r="AU47"/>
      <c r="AV47"/>
      <c r="AW47"/>
    </row>
    <row r="48" spans="5:49" x14ac:dyDescent="0.25">
      <c r="E48" s="2">
        <v>45</v>
      </c>
      <c r="F48" s="2" t="s">
        <v>17</v>
      </c>
      <c r="G48" s="6">
        <v>0.06</v>
      </c>
      <c r="H48" s="6"/>
      <c r="I48" s="2" t="s">
        <v>27</v>
      </c>
      <c r="J48" s="10">
        <f>SUMIFS(Actual_tax,State,$I48,Product,J$6)</f>
        <v>4998.4410000000007</v>
      </c>
      <c r="K48" s="10">
        <f>SUMIFS(Actual_tax,State,$I48,Product,K$6)</f>
        <v>1477.2240000000002</v>
      </c>
      <c r="L48" s="10">
        <f>SUMIFS(Actual_tax,State,$I48,Product,L$6)</f>
        <v>1777.2790000000002</v>
      </c>
      <c r="M48" s="10">
        <f>SUMIFS(Actual_tax,State,$I48,Product,M$6)</f>
        <v>1239.3920000000003</v>
      </c>
      <c r="N48" s="10">
        <f>SUMIFS(Actual_tax,State,$I48,Product,N$6)</f>
        <v>262.16399999999999</v>
      </c>
      <c r="O48" s="10">
        <f>SUMIFS(Actual_tax,State,$I48,Product,O$6)</f>
        <v>1709.1165000000003</v>
      </c>
      <c r="P48" s="10">
        <f>SUMIFS(Actual_tax,State,$I48,Product,P$6)</f>
        <v>1276.0475000000001</v>
      </c>
      <c r="Q48" s="10">
        <f>SUMIFS(Actual_tax,State,$I48,Product,Q$6)</f>
        <v>3711.1200000000008</v>
      </c>
      <c r="R48" s="6"/>
      <c r="T48" s="9" t="s">
        <v>11</v>
      </c>
      <c r="U48" s="2">
        <v>45</v>
      </c>
      <c r="V48" s="2" t="s">
        <v>12</v>
      </c>
      <c r="W48" s="2" t="s">
        <v>54</v>
      </c>
      <c r="X48" s="2">
        <v>17</v>
      </c>
      <c r="Y48" s="10">
        <v>3748.5</v>
      </c>
      <c r="Z48" s="11">
        <f>VLOOKUP(W48,looktax,2,FALSE)</f>
        <v>6.25E-2</v>
      </c>
      <c r="AA48" s="12">
        <f t="shared" si="0"/>
        <v>6.25E-2</v>
      </c>
      <c r="AB48" s="10">
        <f t="shared" si="1"/>
        <v>234.28125</v>
      </c>
      <c r="AE48"/>
      <c r="AF48"/>
      <c r="AG48"/>
      <c r="AH48"/>
      <c r="AI48"/>
      <c r="AJ48"/>
      <c r="AK48"/>
      <c r="AL48"/>
      <c r="AM48"/>
      <c r="AN48"/>
      <c r="AO48"/>
      <c r="AP48"/>
      <c r="AQ48"/>
      <c r="AR48"/>
      <c r="AS48"/>
      <c r="AT48"/>
      <c r="AU48"/>
      <c r="AV48"/>
      <c r="AW48"/>
    </row>
    <row r="49" spans="5:49" x14ac:dyDescent="0.25">
      <c r="E49" s="2">
        <v>46</v>
      </c>
      <c r="F49" s="2" t="s">
        <v>70</v>
      </c>
      <c r="G49" s="6">
        <v>5.2999999999999999E-2</v>
      </c>
      <c r="H49" s="6"/>
      <c r="I49" s="2" t="s">
        <v>13</v>
      </c>
      <c r="J49" s="10">
        <f>SUMIFS(Actual_tax,State,$I49,Product,J$6)</f>
        <v>5257.0875000000005</v>
      </c>
      <c r="K49" s="10">
        <f>SUMIFS(Actual_tax,State,$I49,Product,K$6)</f>
        <v>711.95624999999995</v>
      </c>
      <c r="L49" s="10">
        <f>SUMIFS(Actual_tax,State,$I49,Product,L$6)</f>
        <v>1626.7562499999997</v>
      </c>
      <c r="M49" s="10">
        <f>SUMIFS(Actual_tax,State,$I49,Product,M$6)</f>
        <v>1305.3499999999997</v>
      </c>
      <c r="N49" s="10">
        <f>SUMIFS(Actual_tax,State,$I49,Product,N$6)</f>
        <v>181.546875</v>
      </c>
      <c r="O49" s="10">
        <f>SUMIFS(Actual_tax,State,$I49,Product,O$6)</f>
        <v>1308.6937500000001</v>
      </c>
      <c r="P49" s="10">
        <f>SUMIFS(Actual_tax,State,$I49,Product,P$6)</f>
        <v>1535.015625</v>
      </c>
      <c r="Q49" s="10">
        <f>SUMIFS(Actual_tax,State,$I49,Product,Q$6)</f>
        <v>4580.4375</v>
      </c>
      <c r="R49" s="6"/>
      <c r="T49" s="9" t="s">
        <v>3</v>
      </c>
      <c r="U49" s="2">
        <v>46</v>
      </c>
      <c r="V49" s="2" t="s">
        <v>25</v>
      </c>
      <c r="W49" s="2" t="s">
        <v>65</v>
      </c>
      <c r="X49" s="2">
        <v>17</v>
      </c>
      <c r="Y49" s="10">
        <v>1027.6500000000001</v>
      </c>
      <c r="Z49" s="11">
        <f>VLOOKUP(W49,looktax,2,FALSE)</f>
        <v>0.05</v>
      </c>
      <c r="AA49" s="12">
        <f t="shared" si="0"/>
        <v>0</v>
      </c>
      <c r="AB49" s="10">
        <f t="shared" si="1"/>
        <v>0</v>
      </c>
      <c r="AE49"/>
      <c r="AF49"/>
      <c r="AG49"/>
      <c r="AH49"/>
      <c r="AI49"/>
      <c r="AJ49"/>
      <c r="AK49"/>
      <c r="AL49"/>
      <c r="AM49"/>
      <c r="AN49"/>
      <c r="AO49"/>
      <c r="AP49"/>
      <c r="AQ49"/>
      <c r="AR49"/>
      <c r="AS49"/>
      <c r="AT49"/>
      <c r="AU49"/>
      <c r="AV49"/>
      <c r="AW49"/>
    </row>
    <row r="50" spans="5:49" x14ac:dyDescent="0.25">
      <c r="E50" s="2">
        <v>47</v>
      </c>
      <c r="F50" s="2" t="s">
        <v>71</v>
      </c>
      <c r="G50" s="6">
        <v>6.5000000000000002E-2</v>
      </c>
      <c r="H50" s="6"/>
      <c r="I50" s="2" t="s">
        <v>46</v>
      </c>
      <c r="J50" s="10">
        <f>SUMIFS(Actual_tax,State,$I50,Product,J$6)</f>
        <v>3692.6473500000002</v>
      </c>
      <c r="K50" s="10">
        <f>SUMIFS(Actual_tax,State,$I50,Product,K$6)</f>
        <v>729.94005000000004</v>
      </c>
      <c r="L50" s="10">
        <f>SUMIFS(Actual_tax,State,$I50,Product,L$6)</f>
        <v>1472.45245</v>
      </c>
      <c r="M50" s="10">
        <f>SUMIFS(Actual_tax,State,$I50,Product,M$6)</f>
        <v>1526.1035999999999</v>
      </c>
      <c r="N50" s="10">
        <f>SUMIFS(Actual_tax,State,$I50,Product,N$6)</f>
        <v>328.04730000000006</v>
      </c>
      <c r="O50" s="10">
        <f>SUMIFS(Actual_tax,State,$I50,Product,O$6)</f>
        <v>1566.8402750000002</v>
      </c>
      <c r="P50" s="10">
        <f>SUMIFS(Actual_tax,State,$I50,Product,P$6)</f>
        <v>1041.8271500000001</v>
      </c>
      <c r="Q50" s="10">
        <f>SUMIFS(Actual_tax,State,$I50,Product,Q$6)</f>
        <v>2878.3124999999995</v>
      </c>
      <c r="R50" s="6"/>
      <c r="T50" s="9" t="s">
        <v>11</v>
      </c>
      <c r="U50" s="2">
        <v>47</v>
      </c>
      <c r="V50" s="2" t="s">
        <v>24</v>
      </c>
      <c r="W50" s="2" t="s">
        <v>65</v>
      </c>
      <c r="X50" s="2">
        <v>13</v>
      </c>
      <c r="Y50" s="10">
        <v>912.6</v>
      </c>
      <c r="Z50" s="11">
        <f>VLOOKUP(W50,looktax,2,FALSE)</f>
        <v>0.05</v>
      </c>
      <c r="AA50" s="12">
        <f t="shared" si="0"/>
        <v>0.05</v>
      </c>
      <c r="AB50" s="10">
        <f t="shared" si="1"/>
        <v>45.63</v>
      </c>
      <c r="AE50"/>
      <c r="AF50"/>
      <c r="AG50"/>
      <c r="AH50"/>
      <c r="AI50"/>
      <c r="AJ50"/>
      <c r="AK50"/>
      <c r="AL50"/>
      <c r="AM50"/>
      <c r="AN50"/>
      <c r="AO50"/>
      <c r="AP50"/>
      <c r="AQ50"/>
      <c r="AR50"/>
      <c r="AS50"/>
      <c r="AT50"/>
      <c r="AU50"/>
      <c r="AV50"/>
      <c r="AW50"/>
    </row>
    <row r="51" spans="5:49" x14ac:dyDescent="0.25">
      <c r="E51" s="2">
        <v>48</v>
      </c>
      <c r="F51" s="2" t="s">
        <v>72</v>
      </c>
      <c r="G51" s="6">
        <v>0.06</v>
      </c>
      <c r="H51" s="6"/>
      <c r="I51" s="2" t="s">
        <v>17</v>
      </c>
      <c r="J51" s="10">
        <f>SUMIFS(Actual_tax,State,$I51,Product,J$6)</f>
        <v>4849.8659999999991</v>
      </c>
      <c r="K51" s="10">
        <f>SUMIFS(Actual_tax,State,$I51,Product,K$6)</f>
        <v>1184.2470000000001</v>
      </c>
      <c r="L51" s="10">
        <f>SUMIFS(Actual_tax,State,$I51,Product,L$6)</f>
        <v>1416.0719999999997</v>
      </c>
      <c r="M51" s="10">
        <f>SUMIFS(Actual_tax,State,$I51,Product,M$6)</f>
        <v>1023.8399999999998</v>
      </c>
      <c r="N51" s="10">
        <f>SUMIFS(Actual_tax,State,$I51,Product,N$6)</f>
        <v>342.43200000000002</v>
      </c>
      <c r="O51" s="10">
        <f>SUMIFS(Actual_tax,State,$I51,Product,O$6)</f>
        <v>748.44900000000007</v>
      </c>
      <c r="P51" s="10">
        <f>SUMIFS(Actual_tax,State,$I51,Product,P$6)</f>
        <v>509.69100000000003</v>
      </c>
      <c r="Q51" s="10">
        <f>SUMIFS(Actual_tax,State,$I51,Product,Q$6)</f>
        <v>3523.05</v>
      </c>
      <c r="R51" s="6"/>
      <c r="T51" s="9" t="s">
        <v>11</v>
      </c>
      <c r="U51" s="2">
        <v>48</v>
      </c>
      <c r="V51" s="2" t="s">
        <v>26</v>
      </c>
      <c r="W51" s="2" t="s">
        <v>34</v>
      </c>
      <c r="X51" s="2">
        <v>12</v>
      </c>
      <c r="Y51" s="10">
        <v>1944</v>
      </c>
      <c r="Z51" s="11">
        <f>VLOOKUP(W51,looktax,2,FALSE)</f>
        <v>6.25E-2</v>
      </c>
      <c r="AA51" s="12">
        <f t="shared" si="0"/>
        <v>6.25E-2</v>
      </c>
      <c r="AB51" s="10">
        <f t="shared" si="1"/>
        <v>121.5</v>
      </c>
      <c r="AE51"/>
      <c r="AF51"/>
      <c r="AG51"/>
      <c r="AH51"/>
      <c r="AI51"/>
      <c r="AJ51"/>
      <c r="AK51"/>
      <c r="AL51"/>
      <c r="AM51"/>
      <c r="AN51"/>
      <c r="AO51"/>
      <c r="AP51"/>
      <c r="AQ51"/>
      <c r="AR51"/>
      <c r="AS51"/>
      <c r="AT51"/>
      <c r="AU51"/>
      <c r="AV51"/>
      <c r="AW51"/>
    </row>
    <row r="52" spans="5:49" x14ac:dyDescent="0.25">
      <c r="E52" s="2">
        <v>49</v>
      </c>
      <c r="F52" s="2" t="s">
        <v>60</v>
      </c>
      <c r="G52" s="6">
        <v>0.05</v>
      </c>
      <c r="H52" s="6"/>
      <c r="I52" s="2" t="s">
        <v>70</v>
      </c>
      <c r="J52" s="10">
        <f>SUMIFS(Actual_tax,State,$I52,Product,J$6)</f>
        <v>4906.7717999999986</v>
      </c>
      <c r="K52" s="10">
        <f>SUMIFS(Actual_tax,State,$I52,Product,K$6)</f>
        <v>983.86020000000008</v>
      </c>
      <c r="L52" s="10">
        <f>SUMIFS(Actual_tax,State,$I52,Product,L$6)</f>
        <v>264.93110000000001</v>
      </c>
      <c r="M52" s="10">
        <f>SUMIFS(Actual_tax,State,$I52,Product,M$6)</f>
        <v>1798.1416000000002</v>
      </c>
      <c r="N52" s="10">
        <f>SUMIFS(Actual_tax,State,$I52,Product,N$6)</f>
        <v>187.05554999999998</v>
      </c>
      <c r="O52" s="10">
        <f>SUMIFS(Actual_tax,State,$I52,Product,O$6)</f>
        <v>894.49425000000008</v>
      </c>
      <c r="P52" s="10">
        <f>SUMIFS(Actual_tax,State,$I52,Product,P$6)</f>
        <v>548.65069999999992</v>
      </c>
      <c r="Q52" s="10">
        <f>SUMIFS(Actual_tax,State,$I52,Product,Q$6)</f>
        <v>1709.1704999999999</v>
      </c>
      <c r="R52" s="6"/>
      <c r="T52" s="9" t="s">
        <v>11</v>
      </c>
      <c r="U52" s="2">
        <v>49</v>
      </c>
      <c r="V52" s="2" t="s">
        <v>20</v>
      </c>
      <c r="W52" s="2" t="s">
        <v>52</v>
      </c>
      <c r="X52" s="2">
        <v>11</v>
      </c>
      <c r="Y52" s="10">
        <v>455.4</v>
      </c>
      <c r="Z52" s="11">
        <f>VLOOKUP(W52,looktax,2,FALSE)</f>
        <v>0.06</v>
      </c>
      <c r="AA52" s="12">
        <f t="shared" si="0"/>
        <v>0.06</v>
      </c>
      <c r="AB52" s="10">
        <f t="shared" si="1"/>
        <v>27.323999999999998</v>
      </c>
      <c r="AE52"/>
      <c r="AF52"/>
      <c r="AG52"/>
      <c r="AH52"/>
      <c r="AI52"/>
      <c r="AJ52"/>
      <c r="AK52"/>
      <c r="AL52"/>
      <c r="AM52"/>
      <c r="AN52"/>
      <c r="AO52"/>
      <c r="AP52"/>
      <c r="AQ52"/>
      <c r="AR52"/>
      <c r="AS52"/>
      <c r="AT52"/>
      <c r="AU52"/>
      <c r="AV52"/>
      <c r="AW52"/>
    </row>
    <row r="53" spans="5:49" x14ac:dyDescent="0.25">
      <c r="E53" s="2">
        <v>50</v>
      </c>
      <c r="F53" s="2" t="s">
        <v>73</v>
      </c>
      <c r="G53" s="6">
        <v>0.04</v>
      </c>
      <c r="H53" s="6"/>
      <c r="I53" s="2" t="s">
        <v>71</v>
      </c>
      <c r="J53" s="10">
        <f>SUMIFS(Actual_tax,State,$I53,Product,J$6)</f>
        <v>4220.7165000000005</v>
      </c>
      <c r="K53" s="10">
        <f>SUMIFS(Actual_tax,State,$I53,Product,K$6)</f>
        <v>1008.4230000000001</v>
      </c>
      <c r="L53" s="10">
        <f>SUMIFS(Actual_tax,State,$I53,Product,L$6)</f>
        <v>741.19500000000005</v>
      </c>
      <c r="M53" s="10">
        <f>SUMIFS(Actual_tax,State,$I53,Product,M$6)</f>
        <v>1662.1280000000002</v>
      </c>
      <c r="N53" s="10">
        <f>SUMIFS(Actual_tax,State,$I53,Product,N$6)</f>
        <v>264.08849999999995</v>
      </c>
      <c r="O53" s="10">
        <f>SUMIFS(Actual_tax,State,$I53,Product,O$6)</f>
        <v>1384.6170000000002</v>
      </c>
      <c r="P53" s="10">
        <f>SUMIFS(Actual_tax,State,$I53,Product,P$6)</f>
        <v>1085.86725</v>
      </c>
      <c r="Q53" s="10">
        <f>SUMIFS(Actual_tax,State,$I53,Product,Q$6)</f>
        <v>3021.4274999999998</v>
      </c>
      <c r="R53" s="6"/>
      <c r="T53" s="9" t="s">
        <v>11</v>
      </c>
      <c r="U53" s="2">
        <v>50</v>
      </c>
      <c r="V53" s="2" t="s">
        <v>26</v>
      </c>
      <c r="W53" s="2" t="s">
        <v>60</v>
      </c>
      <c r="X53" s="2">
        <v>17</v>
      </c>
      <c r="Y53" s="10">
        <v>2805</v>
      </c>
      <c r="Z53" s="11">
        <f>VLOOKUP(W53,looktax,2,FALSE)</f>
        <v>0.05</v>
      </c>
      <c r="AA53" s="12">
        <f t="shared" si="0"/>
        <v>0.05</v>
      </c>
      <c r="AB53" s="10">
        <f t="shared" si="1"/>
        <v>140.25</v>
      </c>
      <c r="AE53"/>
      <c r="AF53"/>
      <c r="AG53"/>
      <c r="AH53"/>
      <c r="AI53"/>
      <c r="AJ53"/>
      <c r="AK53"/>
      <c r="AL53"/>
      <c r="AM53"/>
      <c r="AN53"/>
      <c r="AO53"/>
      <c r="AP53"/>
      <c r="AQ53"/>
      <c r="AR53"/>
      <c r="AS53"/>
      <c r="AT53"/>
      <c r="AU53"/>
      <c r="AV53"/>
      <c r="AW53"/>
    </row>
    <row r="54" spans="5:49" x14ac:dyDescent="0.25">
      <c r="E54" s="2">
        <v>51</v>
      </c>
      <c r="F54" s="2" t="s">
        <v>74</v>
      </c>
      <c r="G54" s="6">
        <v>5.7500000000000002E-2</v>
      </c>
      <c r="H54" s="6"/>
      <c r="I54" s="2" t="s">
        <v>72</v>
      </c>
      <c r="J54" s="10">
        <f>SUMIFS(Actual_tax,State,$I54,Product,J$6)</f>
        <v>3353.364</v>
      </c>
      <c r="K54" s="10">
        <f>SUMIFS(Actual_tax,State,$I54,Product,K$6)</f>
        <v>995.81400000000008</v>
      </c>
      <c r="L54" s="10">
        <f>SUMIFS(Actual_tax,State,$I54,Product,L$6)</f>
        <v>1986.3480000000004</v>
      </c>
      <c r="M54" s="10">
        <f>SUMIFS(Actual_tax,State,$I54,Product,M$6)</f>
        <v>1617.6000000000001</v>
      </c>
      <c r="N54" s="10">
        <f>SUMIFS(Actual_tax,State,$I54,Product,N$6)</f>
        <v>264.50099999999998</v>
      </c>
      <c r="O54" s="10">
        <f>SUMIFS(Actual_tax,State,$I54,Product,O$6)</f>
        <v>1113.3329999999999</v>
      </c>
      <c r="P54" s="10">
        <f>SUMIFS(Actual_tax,State,$I54,Product,P$6)</f>
        <v>1818.336</v>
      </c>
      <c r="Q54" s="10">
        <f>SUMIFS(Actual_tax,State,$I54,Product,Q$6)</f>
        <v>2986.29</v>
      </c>
      <c r="R54" s="6"/>
      <c r="T54" s="9" t="s">
        <v>3</v>
      </c>
      <c r="U54" s="2">
        <v>51</v>
      </c>
      <c r="V54" s="2" t="s">
        <v>25</v>
      </c>
      <c r="W54" s="2" t="s">
        <v>46</v>
      </c>
      <c r="X54" s="2">
        <v>13</v>
      </c>
      <c r="Y54" s="10">
        <v>895.7</v>
      </c>
      <c r="Z54" s="11">
        <f>VLOOKUP(W54,looktax,2,FALSE)</f>
        <v>5.9499999999999997E-2</v>
      </c>
      <c r="AA54" s="12">
        <f t="shared" si="0"/>
        <v>0</v>
      </c>
      <c r="AB54" s="10">
        <f t="shared" si="1"/>
        <v>0</v>
      </c>
      <c r="AE54"/>
      <c r="AF54"/>
      <c r="AG54"/>
      <c r="AH54"/>
      <c r="AI54"/>
      <c r="AJ54"/>
      <c r="AK54"/>
      <c r="AL54"/>
      <c r="AM54"/>
      <c r="AN54"/>
      <c r="AO54"/>
      <c r="AP54"/>
      <c r="AQ54"/>
      <c r="AR54"/>
      <c r="AS54"/>
      <c r="AT54"/>
      <c r="AU54"/>
      <c r="AV54"/>
      <c r="AW54"/>
    </row>
    <row r="55" spans="5:49" x14ac:dyDescent="0.25">
      <c r="I55" s="2" t="s">
        <v>60</v>
      </c>
      <c r="J55" s="10">
        <f>SUMIFS(Actual_tax,State,$I55,Product,J$6)</f>
        <v>3074.5050000000001</v>
      </c>
      <c r="K55" s="10">
        <f>SUMIFS(Actual_tax,State,$I55,Product,K$6)</f>
        <v>903.37500000000011</v>
      </c>
      <c r="L55" s="10">
        <f>SUMIFS(Actual_tax,State,$I55,Product,L$6)</f>
        <v>828.38000000000011</v>
      </c>
      <c r="M55" s="10">
        <f>SUMIFS(Actual_tax,State,$I55,Product,M$6)</f>
        <v>1235.1999999999998</v>
      </c>
      <c r="N55" s="10">
        <f>SUMIFS(Actual_tax,State,$I55,Product,N$6)</f>
        <v>265.83750000000003</v>
      </c>
      <c r="O55" s="10">
        <f>SUMIFS(Actual_tax,State,$I55,Product,O$6)</f>
        <v>1339.52</v>
      </c>
      <c r="P55" s="10">
        <f>SUMIFS(Actual_tax,State,$I55,Product,P$6)</f>
        <v>941.68750000000023</v>
      </c>
      <c r="Q55" s="10">
        <f>SUMIFS(Actual_tax,State,$I55,Product,Q$6)</f>
        <v>2606.5500000000002</v>
      </c>
      <c r="T55" s="9" t="s">
        <v>11</v>
      </c>
      <c r="U55" s="2">
        <v>52</v>
      </c>
      <c r="V55" s="2" t="s">
        <v>25</v>
      </c>
      <c r="W55" s="2" t="s">
        <v>10</v>
      </c>
      <c r="X55" s="2">
        <v>28</v>
      </c>
      <c r="Y55" s="10">
        <v>1947.4</v>
      </c>
      <c r="Z55" s="11">
        <f>VLOOKUP(W55,looktax,2,FALSE)</f>
        <v>0.04</v>
      </c>
      <c r="AA55" s="12">
        <f t="shared" si="0"/>
        <v>0.04</v>
      </c>
      <c r="AB55" s="10">
        <f t="shared" si="1"/>
        <v>77.896000000000001</v>
      </c>
      <c r="AE55"/>
      <c r="AF55"/>
      <c r="AG55"/>
      <c r="AH55"/>
      <c r="AI55"/>
      <c r="AJ55"/>
      <c r="AK55"/>
      <c r="AL55"/>
      <c r="AM55"/>
      <c r="AN55"/>
      <c r="AO55"/>
      <c r="AP55"/>
      <c r="AQ55"/>
      <c r="AR55"/>
      <c r="AS55"/>
      <c r="AT55"/>
      <c r="AU55"/>
      <c r="AV55"/>
      <c r="AW55"/>
    </row>
    <row r="56" spans="5:49" x14ac:dyDescent="0.25">
      <c r="I56" s="2" t="s">
        <v>73</v>
      </c>
      <c r="J56" s="10">
        <f>SUMIFS(Actual_tax,State,$I56,Product,J$6)</f>
        <v>3366.1319999999996</v>
      </c>
      <c r="K56" s="10">
        <f>SUMIFS(Actual_tax,State,$I56,Product,K$6)</f>
        <v>807.37199999999984</v>
      </c>
      <c r="L56" s="10">
        <f>SUMIFS(Actual_tax,State,$I56,Product,L$6)</f>
        <v>553.39200000000005</v>
      </c>
      <c r="M56" s="10">
        <f>SUMIFS(Actual_tax,State,$I56,Product,M$6)</f>
        <v>1432.4159999999997</v>
      </c>
      <c r="N56" s="10">
        <f>SUMIFS(Actual_tax,State,$I56,Product,N$6)</f>
        <v>230.83199999999997</v>
      </c>
      <c r="O56" s="10">
        <f>SUMIFS(Actual_tax,State,$I56,Product,O$6)</f>
        <v>796.71799999999996</v>
      </c>
      <c r="P56" s="10">
        <f>SUMIFS(Actual_tax,State,$I56,Product,P$6)</f>
        <v>940.96600000000012</v>
      </c>
      <c r="Q56" s="10">
        <f>SUMIFS(Actual_tax,State,$I56,Product,Q$6)</f>
        <v>1553.94</v>
      </c>
      <c r="T56" s="9" t="s">
        <v>11</v>
      </c>
      <c r="U56" s="2">
        <v>53</v>
      </c>
      <c r="V56" s="2" t="s">
        <v>25</v>
      </c>
      <c r="W56" s="2" t="s">
        <v>49</v>
      </c>
      <c r="X56" s="2">
        <v>30</v>
      </c>
      <c r="Y56" s="10">
        <v>2125.5</v>
      </c>
      <c r="Z56" s="11">
        <f>VLOOKUP(W56,looktax,2,FALSE)</f>
        <v>4.4999999999999998E-2</v>
      </c>
      <c r="AA56" s="12">
        <f t="shared" si="0"/>
        <v>4.4999999999999998E-2</v>
      </c>
      <c r="AB56" s="10">
        <f t="shared" si="1"/>
        <v>95.647499999999994</v>
      </c>
      <c r="AE56"/>
      <c r="AF56"/>
      <c r="AG56"/>
      <c r="AH56"/>
      <c r="AI56"/>
      <c r="AJ56"/>
      <c r="AK56"/>
      <c r="AL56"/>
      <c r="AM56"/>
      <c r="AN56"/>
      <c r="AO56"/>
      <c r="AP56"/>
      <c r="AQ56"/>
      <c r="AR56"/>
      <c r="AS56"/>
      <c r="AT56"/>
      <c r="AU56"/>
      <c r="AV56"/>
      <c r="AW56"/>
    </row>
    <row r="57" spans="5:49" x14ac:dyDescent="0.25">
      <c r="I57" s="2" t="s">
        <v>74</v>
      </c>
      <c r="J57" s="10">
        <f>SUMIFS(Actual_tax,State,$I57,Product,J$6)</f>
        <v>3490.1580000000004</v>
      </c>
      <c r="K57" s="10">
        <f>SUMIFS(Actual_tax,State,$I57,Product,K$6)</f>
        <v>713.19262500000002</v>
      </c>
      <c r="L57" s="10">
        <f>SUMIFS(Actual_tax,State,$I57,Product,L$6)</f>
        <v>1032.05025</v>
      </c>
      <c r="M57" s="10">
        <f>SUMIFS(Actual_tax,State,$I57,Product,M$6)</f>
        <v>1428.6219999999998</v>
      </c>
      <c r="N57" s="10">
        <f>SUMIFS(Actual_tax,State,$I57,Product,N$6)</f>
        <v>212.045625</v>
      </c>
      <c r="O57" s="10">
        <f>SUMIFS(Actual_tax,State,$I57,Product,O$6)</f>
        <v>547.31950000000006</v>
      </c>
      <c r="P57" s="10">
        <f>SUMIFS(Actual_tax,State,$I57,Product,P$6)</f>
        <v>1125.5481250000003</v>
      </c>
      <c r="Q57" s="10">
        <f>SUMIFS(Actual_tax,State,$I57,Product,Q$6)</f>
        <v>2160.6487500000003</v>
      </c>
      <c r="T57" s="9" t="s">
        <v>11</v>
      </c>
      <c r="U57" s="2">
        <v>54</v>
      </c>
      <c r="V57" s="2" t="s">
        <v>25</v>
      </c>
      <c r="W57" s="2" t="s">
        <v>62</v>
      </c>
      <c r="X57" s="2">
        <v>29</v>
      </c>
      <c r="Y57" s="10">
        <v>2035.8</v>
      </c>
      <c r="Z57" s="11">
        <f>VLOOKUP(W57,looktax,2,FALSE)</f>
        <v>5.1249999999999997E-2</v>
      </c>
      <c r="AA57" s="12">
        <f t="shared" si="0"/>
        <v>5.1249999999999997E-2</v>
      </c>
      <c r="AB57" s="10">
        <f t="shared" si="1"/>
        <v>104.33474999999999</v>
      </c>
      <c r="AE57"/>
      <c r="AF57"/>
      <c r="AG57"/>
      <c r="AH57"/>
      <c r="AI57"/>
      <c r="AJ57"/>
      <c r="AK57"/>
      <c r="AL57"/>
      <c r="AM57"/>
      <c r="AN57"/>
      <c r="AO57"/>
      <c r="AP57"/>
      <c r="AQ57"/>
      <c r="AR57"/>
      <c r="AS57"/>
      <c r="AT57"/>
      <c r="AU57"/>
      <c r="AV57"/>
      <c r="AW57"/>
    </row>
    <row r="58" spans="5:49" x14ac:dyDescent="0.25">
      <c r="T58" s="9" t="s">
        <v>11</v>
      </c>
      <c r="U58" s="2">
        <v>55</v>
      </c>
      <c r="V58" s="2" t="s">
        <v>23</v>
      </c>
      <c r="W58" s="2" t="s">
        <v>13</v>
      </c>
      <c r="X58" s="2">
        <v>14</v>
      </c>
      <c r="Y58" s="10">
        <v>214.2</v>
      </c>
      <c r="Z58" s="11">
        <f>VLOOKUP(W58,looktax,2,FALSE)</f>
        <v>6.25E-2</v>
      </c>
      <c r="AA58" s="12">
        <f t="shared" si="0"/>
        <v>6.25E-2</v>
      </c>
      <c r="AB58" s="10">
        <f t="shared" si="1"/>
        <v>13.387499999999999</v>
      </c>
      <c r="AE58"/>
      <c r="AF58"/>
      <c r="AG58"/>
      <c r="AH58"/>
      <c r="AI58"/>
      <c r="AJ58"/>
      <c r="AK58"/>
      <c r="AL58"/>
      <c r="AM58"/>
      <c r="AN58"/>
      <c r="AO58"/>
      <c r="AP58"/>
      <c r="AQ58"/>
      <c r="AR58"/>
      <c r="AS58"/>
      <c r="AT58"/>
      <c r="AU58"/>
      <c r="AV58"/>
      <c r="AW58"/>
    </row>
    <row r="59" spans="5:49" x14ac:dyDescent="0.25">
      <c r="T59" s="9" t="s">
        <v>11</v>
      </c>
      <c r="U59" s="2">
        <v>56</v>
      </c>
      <c r="V59" s="2" t="s">
        <v>22</v>
      </c>
      <c r="W59" s="2" t="s">
        <v>10</v>
      </c>
      <c r="X59" s="2">
        <v>24</v>
      </c>
      <c r="Y59" s="10">
        <v>2092.8000000000002</v>
      </c>
      <c r="Z59" s="11">
        <f>VLOOKUP(W59,looktax,2,FALSE)</f>
        <v>0.04</v>
      </c>
      <c r="AA59" s="12">
        <f t="shared" si="0"/>
        <v>0.04</v>
      </c>
      <c r="AB59" s="10">
        <f t="shared" si="1"/>
        <v>83.712000000000003</v>
      </c>
      <c r="AE59"/>
      <c r="AF59"/>
      <c r="AG59"/>
      <c r="AH59"/>
      <c r="AI59"/>
      <c r="AJ59"/>
      <c r="AK59"/>
      <c r="AL59"/>
      <c r="AM59"/>
      <c r="AN59"/>
      <c r="AO59"/>
      <c r="AP59"/>
      <c r="AQ59"/>
      <c r="AR59"/>
      <c r="AS59"/>
      <c r="AT59"/>
      <c r="AU59"/>
      <c r="AV59"/>
      <c r="AW59"/>
    </row>
    <row r="60" spans="5:49" x14ac:dyDescent="0.25">
      <c r="T60" s="9" t="s">
        <v>11</v>
      </c>
      <c r="U60" s="2">
        <v>57</v>
      </c>
      <c r="V60" s="2" t="s">
        <v>24</v>
      </c>
      <c r="W60" s="2" t="s">
        <v>49</v>
      </c>
      <c r="X60" s="2">
        <v>29</v>
      </c>
      <c r="Y60" s="10">
        <v>2016.95</v>
      </c>
      <c r="Z60" s="11">
        <f>VLOOKUP(W60,looktax,2,FALSE)</f>
        <v>4.4999999999999998E-2</v>
      </c>
      <c r="AA60" s="12">
        <f t="shared" si="0"/>
        <v>4.4999999999999998E-2</v>
      </c>
      <c r="AB60" s="10">
        <f t="shared" si="1"/>
        <v>90.762749999999997</v>
      </c>
      <c r="AE60"/>
      <c r="AF60"/>
      <c r="AG60"/>
      <c r="AH60"/>
      <c r="AI60"/>
      <c r="AJ60"/>
      <c r="AK60"/>
      <c r="AL60"/>
      <c r="AM60"/>
      <c r="AN60"/>
      <c r="AO60"/>
      <c r="AP60"/>
      <c r="AQ60"/>
      <c r="AR60"/>
      <c r="AS60"/>
      <c r="AT60"/>
      <c r="AU60"/>
      <c r="AV60"/>
      <c r="AW60"/>
    </row>
    <row r="61" spans="5:49" x14ac:dyDescent="0.25">
      <c r="T61" s="9" t="s">
        <v>11</v>
      </c>
      <c r="U61" s="2">
        <v>58</v>
      </c>
      <c r="V61" s="2" t="s">
        <v>22</v>
      </c>
      <c r="W61" s="2" t="s">
        <v>66</v>
      </c>
      <c r="X61" s="2">
        <v>28</v>
      </c>
      <c r="Y61" s="10">
        <v>2150.4</v>
      </c>
      <c r="Z61" s="11">
        <f>VLOOKUP(W61,looktax,2,FALSE)</f>
        <v>5.7500000000000002E-2</v>
      </c>
      <c r="AA61" s="12">
        <f t="shared" si="0"/>
        <v>5.7500000000000002E-2</v>
      </c>
      <c r="AB61" s="10">
        <f t="shared" si="1"/>
        <v>123.64800000000001</v>
      </c>
      <c r="AE61"/>
      <c r="AF61"/>
      <c r="AG61"/>
      <c r="AH61"/>
      <c r="AI61"/>
      <c r="AJ61"/>
      <c r="AK61"/>
      <c r="AL61"/>
      <c r="AM61"/>
      <c r="AN61"/>
      <c r="AO61"/>
      <c r="AP61"/>
      <c r="AQ61"/>
      <c r="AR61"/>
      <c r="AS61"/>
      <c r="AT61"/>
      <c r="AU61"/>
      <c r="AV61"/>
      <c r="AW61"/>
    </row>
    <row r="62" spans="5:49" x14ac:dyDescent="0.25">
      <c r="T62" s="9" t="s">
        <v>11</v>
      </c>
      <c r="U62" s="2">
        <v>59</v>
      </c>
      <c r="V62" s="2" t="s">
        <v>21</v>
      </c>
      <c r="W62" s="2" t="s">
        <v>46</v>
      </c>
      <c r="X62" s="2">
        <v>33</v>
      </c>
      <c r="Y62" s="10">
        <v>2425.5</v>
      </c>
      <c r="Z62" s="11">
        <f>VLOOKUP(W62,looktax,2,FALSE)</f>
        <v>5.9499999999999997E-2</v>
      </c>
      <c r="AA62" s="12">
        <f t="shared" si="0"/>
        <v>5.9499999999999997E-2</v>
      </c>
      <c r="AB62" s="10">
        <f t="shared" si="1"/>
        <v>144.31725</v>
      </c>
      <c r="AE62"/>
      <c r="AF62"/>
      <c r="AG62"/>
      <c r="AH62"/>
      <c r="AI62"/>
      <c r="AJ62"/>
      <c r="AK62"/>
      <c r="AL62"/>
      <c r="AM62"/>
      <c r="AN62"/>
      <c r="AO62"/>
      <c r="AP62"/>
      <c r="AQ62"/>
      <c r="AR62"/>
      <c r="AS62"/>
      <c r="AT62"/>
      <c r="AU62"/>
      <c r="AV62"/>
      <c r="AW62"/>
    </row>
    <row r="63" spans="5:49" x14ac:dyDescent="0.25">
      <c r="T63" s="9" t="s">
        <v>11</v>
      </c>
      <c r="U63" s="2">
        <v>60</v>
      </c>
      <c r="V63" s="2" t="s">
        <v>20</v>
      </c>
      <c r="W63" s="2" t="s">
        <v>67</v>
      </c>
      <c r="X63" s="2">
        <v>17</v>
      </c>
      <c r="Y63" s="10">
        <v>703.8</v>
      </c>
      <c r="Z63" s="11" t="str">
        <f>VLOOKUP(W63,looktax,2,FALSE)</f>
        <v>None</v>
      </c>
      <c r="AA63" s="12">
        <f t="shared" si="0"/>
        <v>0</v>
      </c>
      <c r="AB63" s="10">
        <f t="shared" si="1"/>
        <v>0</v>
      </c>
      <c r="AE63"/>
      <c r="AF63"/>
      <c r="AG63"/>
      <c r="AH63"/>
      <c r="AI63"/>
      <c r="AJ63"/>
      <c r="AK63"/>
      <c r="AL63"/>
      <c r="AM63"/>
      <c r="AN63"/>
      <c r="AO63"/>
      <c r="AP63"/>
      <c r="AQ63"/>
      <c r="AR63"/>
      <c r="AS63"/>
      <c r="AT63"/>
      <c r="AU63"/>
      <c r="AV63"/>
      <c r="AW63"/>
    </row>
    <row r="64" spans="5:49" x14ac:dyDescent="0.25">
      <c r="T64" s="9" t="s">
        <v>3</v>
      </c>
      <c r="U64" s="2">
        <v>61</v>
      </c>
      <c r="V64" s="2" t="s">
        <v>24</v>
      </c>
      <c r="W64" s="2" t="s">
        <v>69</v>
      </c>
      <c r="X64" s="2">
        <v>13</v>
      </c>
      <c r="Y64" s="10">
        <v>929.5</v>
      </c>
      <c r="Z64" s="11">
        <f>VLOOKUP(W64,looktax,2,FALSE)</f>
        <v>7.0000000000000007E-2</v>
      </c>
      <c r="AA64" s="12">
        <f t="shared" si="0"/>
        <v>0</v>
      </c>
      <c r="AB64" s="10">
        <f t="shared" si="1"/>
        <v>0</v>
      </c>
      <c r="AE64"/>
      <c r="AF64"/>
      <c r="AG64"/>
      <c r="AH64"/>
      <c r="AI64"/>
      <c r="AJ64"/>
      <c r="AK64"/>
      <c r="AL64"/>
      <c r="AM64"/>
      <c r="AN64"/>
      <c r="AO64"/>
      <c r="AP64"/>
      <c r="AQ64"/>
      <c r="AR64"/>
      <c r="AS64"/>
      <c r="AT64"/>
      <c r="AU64"/>
      <c r="AV64"/>
      <c r="AW64"/>
    </row>
    <row r="65" spans="20:28" x14ac:dyDescent="0.25">
      <c r="T65" s="9" t="s">
        <v>3</v>
      </c>
      <c r="U65" s="2">
        <v>62</v>
      </c>
      <c r="V65" s="2" t="s">
        <v>23</v>
      </c>
      <c r="W65" s="2" t="s">
        <v>69</v>
      </c>
      <c r="X65" s="2">
        <v>23</v>
      </c>
      <c r="Y65" s="10">
        <v>355.35</v>
      </c>
      <c r="Z65" s="11">
        <f>VLOOKUP(W65,looktax,2,FALSE)</f>
        <v>7.0000000000000007E-2</v>
      </c>
      <c r="AA65" s="12">
        <f t="shared" si="0"/>
        <v>0</v>
      </c>
      <c r="AB65" s="10">
        <f t="shared" si="1"/>
        <v>0</v>
      </c>
    </row>
    <row r="66" spans="20:28" x14ac:dyDescent="0.25">
      <c r="T66" s="9" t="s">
        <v>11</v>
      </c>
      <c r="U66" s="2">
        <v>63</v>
      </c>
      <c r="V66" s="2" t="s">
        <v>21</v>
      </c>
      <c r="W66" s="2" t="s">
        <v>60</v>
      </c>
      <c r="X66" s="2">
        <v>11</v>
      </c>
      <c r="Y66" s="10">
        <v>808.5</v>
      </c>
      <c r="Z66" s="11">
        <f>VLOOKUP(W66,looktax,2,FALSE)</f>
        <v>0.05</v>
      </c>
      <c r="AA66" s="12">
        <f t="shared" si="0"/>
        <v>0.05</v>
      </c>
      <c r="AB66" s="10">
        <f t="shared" si="1"/>
        <v>40.425000000000004</v>
      </c>
    </row>
    <row r="67" spans="20:28" x14ac:dyDescent="0.25">
      <c r="T67" s="9" t="s">
        <v>11</v>
      </c>
      <c r="U67" s="2">
        <v>64</v>
      </c>
      <c r="V67" s="2" t="s">
        <v>22</v>
      </c>
      <c r="W67" s="2" t="s">
        <v>54</v>
      </c>
      <c r="X67" s="2">
        <v>10</v>
      </c>
      <c r="Y67" s="10">
        <v>856</v>
      </c>
      <c r="Z67" s="11">
        <f>VLOOKUP(W67,looktax,2,FALSE)</f>
        <v>6.25E-2</v>
      </c>
      <c r="AA67" s="12">
        <f t="shared" si="0"/>
        <v>6.25E-2</v>
      </c>
      <c r="AB67" s="10">
        <f t="shared" si="1"/>
        <v>53.5</v>
      </c>
    </row>
    <row r="68" spans="20:28" x14ac:dyDescent="0.25">
      <c r="T68" s="9" t="s">
        <v>11</v>
      </c>
      <c r="U68" s="2">
        <v>65</v>
      </c>
      <c r="V68" s="2" t="s">
        <v>21</v>
      </c>
      <c r="W68" s="2" t="s">
        <v>17</v>
      </c>
      <c r="X68" s="2">
        <v>13</v>
      </c>
      <c r="Y68" s="10">
        <v>928.2</v>
      </c>
      <c r="Z68" s="11">
        <f>VLOOKUP(W68,looktax,2,FALSE)</f>
        <v>0.06</v>
      </c>
      <c r="AA68" s="12">
        <f t="shared" si="0"/>
        <v>0.06</v>
      </c>
      <c r="AB68" s="10">
        <f t="shared" si="1"/>
        <v>55.692</v>
      </c>
    </row>
    <row r="69" spans="20:28" x14ac:dyDescent="0.25">
      <c r="T69" s="9" t="s">
        <v>11</v>
      </c>
      <c r="U69" s="2">
        <v>66</v>
      </c>
      <c r="V69" s="2" t="s">
        <v>23</v>
      </c>
      <c r="W69" s="2" t="s">
        <v>67</v>
      </c>
      <c r="X69" s="2">
        <v>18</v>
      </c>
      <c r="Y69" s="10">
        <v>245.7</v>
      </c>
      <c r="Z69" s="11" t="str">
        <f>VLOOKUP(W69,looktax,2,FALSE)</f>
        <v>None</v>
      </c>
      <c r="AA69" s="12">
        <f t="shared" ref="AA69:AA132" si="2">IF(OR(T69="nonprofit",Z69="none"),0,Z69)</f>
        <v>0</v>
      </c>
      <c r="AB69" s="10">
        <f t="shared" ref="AB69:AB132" si="3">AA69*Y69</f>
        <v>0</v>
      </c>
    </row>
    <row r="70" spans="20:28" x14ac:dyDescent="0.25">
      <c r="T70" s="9" t="s">
        <v>11</v>
      </c>
      <c r="U70" s="2">
        <v>67</v>
      </c>
      <c r="V70" s="2" t="s">
        <v>21</v>
      </c>
      <c r="W70" s="2" t="s">
        <v>63</v>
      </c>
      <c r="X70" s="2">
        <v>23</v>
      </c>
      <c r="Y70" s="10">
        <v>1658.3</v>
      </c>
      <c r="Z70" s="11">
        <f>VLOOKUP(W70,looktax,2,FALSE)</f>
        <v>0.04</v>
      </c>
      <c r="AA70" s="12">
        <f t="shared" si="2"/>
        <v>0.04</v>
      </c>
      <c r="AB70" s="10">
        <f t="shared" si="3"/>
        <v>66.331999999999994</v>
      </c>
    </row>
    <row r="71" spans="20:28" x14ac:dyDescent="0.25">
      <c r="T71" s="9" t="s">
        <v>11</v>
      </c>
      <c r="U71" s="2">
        <v>68</v>
      </c>
      <c r="V71" s="2" t="s">
        <v>21</v>
      </c>
      <c r="W71" s="2" t="s">
        <v>28</v>
      </c>
      <c r="X71" s="2">
        <v>13</v>
      </c>
      <c r="Y71" s="10">
        <v>900.9</v>
      </c>
      <c r="Z71" s="11">
        <f>VLOOKUP(W71,looktax,2,FALSE)</f>
        <v>6.5000000000000002E-2</v>
      </c>
      <c r="AA71" s="12">
        <f t="shared" si="2"/>
        <v>6.5000000000000002E-2</v>
      </c>
      <c r="AB71" s="10">
        <f t="shared" si="3"/>
        <v>58.558500000000002</v>
      </c>
    </row>
    <row r="72" spans="20:28" x14ac:dyDescent="0.25">
      <c r="T72" s="9" t="s">
        <v>11</v>
      </c>
      <c r="U72" s="2">
        <v>69</v>
      </c>
      <c r="V72" s="2" t="s">
        <v>22</v>
      </c>
      <c r="W72" s="2" t="s">
        <v>68</v>
      </c>
      <c r="X72" s="2">
        <v>15</v>
      </c>
      <c r="Y72" s="10">
        <v>1092</v>
      </c>
      <c r="Z72" s="11">
        <f>VLOOKUP(W72,looktax,2,FALSE)</f>
        <v>0.06</v>
      </c>
      <c r="AA72" s="12">
        <f t="shared" si="2"/>
        <v>0.06</v>
      </c>
      <c r="AB72" s="10">
        <f t="shared" si="3"/>
        <v>65.52</v>
      </c>
    </row>
    <row r="73" spans="20:28" x14ac:dyDescent="0.25">
      <c r="T73" s="9" t="s">
        <v>11</v>
      </c>
      <c r="U73" s="2">
        <v>70</v>
      </c>
      <c r="V73" s="2" t="s">
        <v>20</v>
      </c>
      <c r="W73" s="2" t="s">
        <v>42</v>
      </c>
      <c r="X73" s="2">
        <v>22</v>
      </c>
      <c r="Y73" s="10">
        <v>960.3</v>
      </c>
      <c r="Z73" s="11">
        <f>VLOOKUP(W73,looktax,2,FALSE)</f>
        <v>0.06</v>
      </c>
      <c r="AA73" s="12">
        <f t="shared" si="2"/>
        <v>0.06</v>
      </c>
      <c r="AB73" s="10">
        <f t="shared" si="3"/>
        <v>57.617999999999995</v>
      </c>
    </row>
    <row r="74" spans="20:28" x14ac:dyDescent="0.25">
      <c r="T74" s="9" t="s">
        <v>11</v>
      </c>
      <c r="U74" s="2">
        <v>71</v>
      </c>
      <c r="V74" s="2" t="s">
        <v>20</v>
      </c>
      <c r="W74" s="2" t="s">
        <v>57</v>
      </c>
      <c r="X74" s="2">
        <v>18</v>
      </c>
      <c r="Y74" s="10">
        <v>729</v>
      </c>
      <c r="Z74" s="11">
        <f>VLOOKUP(W74,looktax,2,FALSE)</f>
        <v>5.5E-2</v>
      </c>
      <c r="AA74" s="12">
        <f t="shared" si="2"/>
        <v>5.5E-2</v>
      </c>
      <c r="AB74" s="10">
        <f t="shared" si="3"/>
        <v>40.094999999999999</v>
      </c>
    </row>
    <row r="75" spans="20:28" x14ac:dyDescent="0.25">
      <c r="T75" s="9" t="s">
        <v>11</v>
      </c>
      <c r="U75" s="2">
        <v>72</v>
      </c>
      <c r="V75" s="2" t="s">
        <v>23</v>
      </c>
      <c r="W75" s="2" t="s">
        <v>41</v>
      </c>
      <c r="X75" s="2">
        <v>11</v>
      </c>
      <c r="Y75" s="10">
        <v>151.80000000000001</v>
      </c>
      <c r="Z75" s="11">
        <f>VLOOKUP(W75,looktax,2,FALSE)</f>
        <v>0.04</v>
      </c>
      <c r="AA75" s="12">
        <f t="shared" si="2"/>
        <v>0.04</v>
      </c>
      <c r="AB75" s="10">
        <f t="shared" si="3"/>
        <v>6.072000000000001</v>
      </c>
    </row>
    <row r="76" spans="20:28" x14ac:dyDescent="0.25">
      <c r="T76" s="9" t="s">
        <v>11</v>
      </c>
      <c r="U76" s="2">
        <v>73</v>
      </c>
      <c r="V76" s="2" t="s">
        <v>12</v>
      </c>
      <c r="W76" s="2" t="s">
        <v>61</v>
      </c>
      <c r="X76" s="2">
        <v>35</v>
      </c>
      <c r="Y76" s="10">
        <v>7203</v>
      </c>
      <c r="Z76" s="11">
        <f>VLOOKUP(W76,looktax,2,FALSE)</f>
        <v>6.8500000000000005E-2</v>
      </c>
      <c r="AA76" s="12">
        <f t="shared" si="2"/>
        <v>6.8500000000000005E-2</v>
      </c>
      <c r="AB76" s="10">
        <f t="shared" si="3"/>
        <v>493.40550000000002</v>
      </c>
    </row>
    <row r="77" spans="20:28" x14ac:dyDescent="0.25">
      <c r="T77" s="9" t="s">
        <v>11</v>
      </c>
      <c r="U77" s="2">
        <v>74</v>
      </c>
      <c r="V77" s="2" t="s">
        <v>23</v>
      </c>
      <c r="W77" s="2" t="s">
        <v>13</v>
      </c>
      <c r="X77" s="2">
        <v>26</v>
      </c>
      <c r="Y77" s="10">
        <v>366.6</v>
      </c>
      <c r="Z77" s="11">
        <f>VLOOKUP(W77,looktax,2,FALSE)</f>
        <v>6.25E-2</v>
      </c>
      <c r="AA77" s="12">
        <f t="shared" si="2"/>
        <v>6.25E-2</v>
      </c>
      <c r="AB77" s="10">
        <f t="shared" si="3"/>
        <v>22.912500000000001</v>
      </c>
    </row>
    <row r="78" spans="20:28" x14ac:dyDescent="0.25">
      <c r="T78" s="9" t="s">
        <v>3</v>
      </c>
      <c r="U78" s="2">
        <v>75</v>
      </c>
      <c r="V78" s="2" t="s">
        <v>25</v>
      </c>
      <c r="W78" s="2" t="s">
        <v>59</v>
      </c>
      <c r="X78" s="2">
        <v>11</v>
      </c>
      <c r="Y78" s="10">
        <v>707.85</v>
      </c>
      <c r="Z78" s="11">
        <f>VLOOKUP(W78,looktax,2,FALSE)</f>
        <v>0.04</v>
      </c>
      <c r="AA78" s="12">
        <f t="shared" si="2"/>
        <v>0</v>
      </c>
      <c r="AB78" s="10">
        <f t="shared" si="3"/>
        <v>0</v>
      </c>
    </row>
    <row r="79" spans="20:28" x14ac:dyDescent="0.25">
      <c r="T79" s="9" t="s">
        <v>11</v>
      </c>
      <c r="U79" s="2">
        <v>76</v>
      </c>
      <c r="V79" s="2" t="s">
        <v>24</v>
      </c>
      <c r="W79" s="2" t="s">
        <v>17</v>
      </c>
      <c r="X79" s="2">
        <v>13</v>
      </c>
      <c r="Y79" s="10">
        <v>929.5</v>
      </c>
      <c r="Z79" s="11">
        <f>VLOOKUP(W79,looktax,2,FALSE)</f>
        <v>0.06</v>
      </c>
      <c r="AA79" s="12">
        <f t="shared" si="2"/>
        <v>0.06</v>
      </c>
      <c r="AB79" s="10">
        <f t="shared" si="3"/>
        <v>55.769999999999996</v>
      </c>
    </row>
    <row r="80" spans="20:28" x14ac:dyDescent="0.25">
      <c r="T80" s="9" t="s">
        <v>11</v>
      </c>
      <c r="U80" s="2">
        <v>77</v>
      </c>
      <c r="V80" s="2" t="s">
        <v>26</v>
      </c>
      <c r="W80" s="2" t="s">
        <v>53</v>
      </c>
      <c r="X80" s="2">
        <v>16</v>
      </c>
      <c r="Y80" s="10">
        <v>2400</v>
      </c>
      <c r="Z80" s="11">
        <f>VLOOKUP(W80,looktax,2,FALSE)</f>
        <v>5.5E-2</v>
      </c>
      <c r="AA80" s="12">
        <f t="shared" si="2"/>
        <v>5.5E-2</v>
      </c>
      <c r="AB80" s="10">
        <f t="shared" si="3"/>
        <v>132</v>
      </c>
    </row>
    <row r="81" spans="20:28" x14ac:dyDescent="0.25">
      <c r="T81" s="9" t="s">
        <v>11</v>
      </c>
      <c r="U81" s="2">
        <v>78</v>
      </c>
      <c r="V81" s="2" t="s">
        <v>22</v>
      </c>
      <c r="W81" s="2" t="s">
        <v>29</v>
      </c>
      <c r="X81" s="2">
        <v>10</v>
      </c>
      <c r="Y81" s="10">
        <v>832</v>
      </c>
      <c r="Z81" s="11">
        <f>VLOOKUP(W81,looktax,2,FALSE)</f>
        <v>6.1499999999999999E-2</v>
      </c>
      <c r="AA81" s="12">
        <f t="shared" si="2"/>
        <v>6.1499999999999999E-2</v>
      </c>
      <c r="AB81" s="10">
        <f t="shared" si="3"/>
        <v>51.167999999999999</v>
      </c>
    </row>
    <row r="82" spans="20:28" x14ac:dyDescent="0.25">
      <c r="T82" s="9" t="s">
        <v>11</v>
      </c>
      <c r="U82" s="2">
        <v>79</v>
      </c>
      <c r="V82" s="2" t="s">
        <v>22</v>
      </c>
      <c r="W82" s="2" t="s">
        <v>35</v>
      </c>
      <c r="X82" s="2">
        <v>33</v>
      </c>
      <c r="Y82" s="10">
        <v>2640</v>
      </c>
      <c r="Z82" s="11">
        <f>VLOOKUP(W82,looktax,2,FALSE)</f>
        <v>6.3500000000000001E-2</v>
      </c>
      <c r="AA82" s="12">
        <f t="shared" si="2"/>
        <v>6.3500000000000001E-2</v>
      </c>
      <c r="AB82" s="10">
        <f t="shared" si="3"/>
        <v>167.64000000000001</v>
      </c>
    </row>
    <row r="83" spans="20:28" x14ac:dyDescent="0.25">
      <c r="T83" s="9" t="s">
        <v>11</v>
      </c>
      <c r="U83" s="2">
        <v>80</v>
      </c>
      <c r="V83" s="2" t="s">
        <v>25</v>
      </c>
      <c r="W83" s="2" t="s">
        <v>73</v>
      </c>
      <c r="X83" s="2">
        <v>11</v>
      </c>
      <c r="Y83" s="10">
        <v>772.2</v>
      </c>
      <c r="Z83" s="11">
        <f>VLOOKUP(W83,looktax,2,FALSE)</f>
        <v>0.04</v>
      </c>
      <c r="AA83" s="12">
        <f t="shared" si="2"/>
        <v>0.04</v>
      </c>
      <c r="AB83" s="10">
        <f t="shared" si="3"/>
        <v>30.888000000000002</v>
      </c>
    </row>
    <row r="84" spans="20:28" x14ac:dyDescent="0.25">
      <c r="T84" s="9" t="s">
        <v>11</v>
      </c>
      <c r="U84" s="2">
        <v>81</v>
      </c>
      <c r="V84" s="2" t="s">
        <v>21</v>
      </c>
      <c r="W84" s="2" t="s">
        <v>62</v>
      </c>
      <c r="X84" s="2">
        <v>13</v>
      </c>
      <c r="Y84" s="10">
        <v>964.6</v>
      </c>
      <c r="Z84" s="11">
        <f>VLOOKUP(W84,looktax,2,FALSE)</f>
        <v>5.1249999999999997E-2</v>
      </c>
      <c r="AA84" s="12">
        <f t="shared" si="2"/>
        <v>5.1249999999999997E-2</v>
      </c>
      <c r="AB84" s="10">
        <f t="shared" si="3"/>
        <v>49.435749999999999</v>
      </c>
    </row>
    <row r="85" spans="20:28" x14ac:dyDescent="0.25">
      <c r="T85" s="9" t="s">
        <v>11</v>
      </c>
      <c r="U85" s="2">
        <v>82</v>
      </c>
      <c r="V85" s="2" t="s">
        <v>23</v>
      </c>
      <c r="W85" s="2" t="s">
        <v>53</v>
      </c>
      <c r="X85" s="2">
        <v>13</v>
      </c>
      <c r="Y85" s="10">
        <v>212.55</v>
      </c>
      <c r="Z85" s="11">
        <f>VLOOKUP(W85,looktax,2,FALSE)</f>
        <v>5.5E-2</v>
      </c>
      <c r="AA85" s="12">
        <f t="shared" si="2"/>
        <v>5.5E-2</v>
      </c>
      <c r="AB85" s="10">
        <f t="shared" si="3"/>
        <v>11.690250000000001</v>
      </c>
    </row>
    <row r="86" spans="20:28" x14ac:dyDescent="0.25">
      <c r="T86" s="9" t="s">
        <v>11</v>
      </c>
      <c r="U86" s="2">
        <v>83</v>
      </c>
      <c r="V86" s="2" t="s">
        <v>20</v>
      </c>
      <c r="W86" s="2" t="s">
        <v>73</v>
      </c>
      <c r="X86" s="2">
        <v>34</v>
      </c>
      <c r="Y86" s="10">
        <v>1652.4</v>
      </c>
      <c r="Z86" s="11">
        <f>VLOOKUP(W86,looktax,2,FALSE)</f>
        <v>0.04</v>
      </c>
      <c r="AA86" s="12">
        <f t="shared" si="2"/>
        <v>0.04</v>
      </c>
      <c r="AB86" s="10">
        <f t="shared" si="3"/>
        <v>66.096000000000004</v>
      </c>
    </row>
    <row r="87" spans="20:28" x14ac:dyDescent="0.25">
      <c r="T87" s="9" t="s">
        <v>11</v>
      </c>
      <c r="U87" s="2">
        <v>84</v>
      </c>
      <c r="V87" s="2" t="s">
        <v>22</v>
      </c>
      <c r="W87" s="2" t="s">
        <v>71</v>
      </c>
      <c r="X87" s="2">
        <v>11</v>
      </c>
      <c r="Y87" s="10">
        <v>932.8</v>
      </c>
      <c r="Z87" s="11">
        <f>VLOOKUP(W87,looktax,2,FALSE)</f>
        <v>6.5000000000000002E-2</v>
      </c>
      <c r="AA87" s="12">
        <f t="shared" si="2"/>
        <v>6.5000000000000002E-2</v>
      </c>
      <c r="AB87" s="10">
        <f t="shared" si="3"/>
        <v>60.631999999999998</v>
      </c>
    </row>
    <row r="88" spans="20:28" x14ac:dyDescent="0.25">
      <c r="T88" s="9" t="s">
        <v>11</v>
      </c>
      <c r="U88" s="2">
        <v>85</v>
      </c>
      <c r="V88" s="2" t="s">
        <v>24</v>
      </c>
      <c r="W88" s="2" t="s">
        <v>51</v>
      </c>
      <c r="X88" s="2">
        <v>27</v>
      </c>
      <c r="Y88" s="10">
        <v>1597.05</v>
      </c>
      <c r="Z88" s="11">
        <f>VLOOKUP(W88,looktax,2,FALSE)</f>
        <v>0.06</v>
      </c>
      <c r="AA88" s="12">
        <f t="shared" si="2"/>
        <v>0.06</v>
      </c>
      <c r="AB88" s="10">
        <f t="shared" si="3"/>
        <v>95.822999999999993</v>
      </c>
    </row>
    <row r="89" spans="20:28" x14ac:dyDescent="0.25">
      <c r="T89" s="9" t="s">
        <v>11</v>
      </c>
      <c r="U89" s="2">
        <v>86</v>
      </c>
      <c r="V89" s="2" t="s">
        <v>26</v>
      </c>
      <c r="W89" s="2" t="s">
        <v>71</v>
      </c>
      <c r="X89" s="2">
        <v>28</v>
      </c>
      <c r="Y89" s="10">
        <v>4200</v>
      </c>
      <c r="Z89" s="11">
        <f>VLOOKUP(W89,looktax,2,FALSE)</f>
        <v>6.5000000000000002E-2</v>
      </c>
      <c r="AA89" s="12">
        <f t="shared" si="2"/>
        <v>6.5000000000000002E-2</v>
      </c>
      <c r="AB89" s="10">
        <f t="shared" si="3"/>
        <v>273</v>
      </c>
    </row>
    <row r="90" spans="20:28" x14ac:dyDescent="0.25">
      <c r="T90" s="9" t="s">
        <v>11</v>
      </c>
      <c r="U90" s="2">
        <v>87</v>
      </c>
      <c r="V90" s="2" t="s">
        <v>26</v>
      </c>
      <c r="W90" s="2" t="s">
        <v>36</v>
      </c>
      <c r="X90" s="2">
        <v>10</v>
      </c>
      <c r="Y90" s="10">
        <v>1620</v>
      </c>
      <c r="Z90" s="11">
        <f>VLOOKUP(W90,looktax,2,FALSE)</f>
        <v>7.0000000000000007E-2</v>
      </c>
      <c r="AA90" s="12">
        <f t="shared" si="2"/>
        <v>7.0000000000000007E-2</v>
      </c>
      <c r="AB90" s="10">
        <f t="shared" si="3"/>
        <v>113.4</v>
      </c>
    </row>
    <row r="91" spans="20:28" x14ac:dyDescent="0.25">
      <c r="T91" s="9" t="s">
        <v>11</v>
      </c>
      <c r="U91" s="2">
        <v>88</v>
      </c>
      <c r="V91" s="2" t="s">
        <v>12</v>
      </c>
      <c r="W91" s="2" t="s">
        <v>65</v>
      </c>
      <c r="X91" s="2">
        <v>15</v>
      </c>
      <c r="Y91" s="10">
        <v>2961</v>
      </c>
      <c r="Z91" s="11">
        <f>VLOOKUP(W91,looktax,2,FALSE)</f>
        <v>0.05</v>
      </c>
      <c r="AA91" s="12">
        <f t="shared" si="2"/>
        <v>0.05</v>
      </c>
      <c r="AB91" s="10">
        <f t="shared" si="3"/>
        <v>148.05000000000001</v>
      </c>
    </row>
    <row r="92" spans="20:28" x14ac:dyDescent="0.25">
      <c r="T92" s="9" t="s">
        <v>11</v>
      </c>
      <c r="U92" s="2">
        <v>89</v>
      </c>
      <c r="V92" s="2" t="s">
        <v>12</v>
      </c>
      <c r="W92" s="2" t="s">
        <v>69</v>
      </c>
      <c r="X92" s="2">
        <v>34</v>
      </c>
      <c r="Y92" s="10">
        <v>7711.2</v>
      </c>
      <c r="Z92" s="11">
        <f>VLOOKUP(W92,looktax,2,FALSE)</f>
        <v>7.0000000000000007E-2</v>
      </c>
      <c r="AA92" s="12">
        <f t="shared" si="2"/>
        <v>7.0000000000000007E-2</v>
      </c>
      <c r="AB92" s="10">
        <f t="shared" si="3"/>
        <v>539.78399999999999</v>
      </c>
    </row>
    <row r="93" spans="20:28" x14ac:dyDescent="0.25">
      <c r="T93" s="9" t="s">
        <v>11</v>
      </c>
      <c r="U93" s="2">
        <v>90</v>
      </c>
      <c r="V93" s="2" t="s">
        <v>23</v>
      </c>
      <c r="W93" s="2" t="s">
        <v>53</v>
      </c>
      <c r="X93" s="2">
        <v>24</v>
      </c>
      <c r="Y93" s="10">
        <v>327.60000000000002</v>
      </c>
      <c r="Z93" s="11">
        <f>VLOOKUP(W93,looktax,2,FALSE)</f>
        <v>5.5E-2</v>
      </c>
      <c r="AA93" s="12">
        <f t="shared" si="2"/>
        <v>5.5E-2</v>
      </c>
      <c r="AB93" s="10">
        <f t="shared" si="3"/>
        <v>18.018000000000001</v>
      </c>
    </row>
    <row r="94" spans="20:28" x14ac:dyDescent="0.25">
      <c r="T94" s="9" t="s">
        <v>11</v>
      </c>
      <c r="U94" s="2">
        <v>91</v>
      </c>
      <c r="V94" s="2" t="s">
        <v>22</v>
      </c>
      <c r="W94" s="2" t="s">
        <v>64</v>
      </c>
      <c r="X94" s="2">
        <v>14</v>
      </c>
      <c r="Y94" s="10">
        <v>1187.2</v>
      </c>
      <c r="Z94" s="11">
        <f>VLOOKUP(W94,looktax,2,FALSE)</f>
        <v>4.7500000000000001E-2</v>
      </c>
      <c r="AA94" s="12">
        <f t="shared" si="2"/>
        <v>4.7500000000000001E-2</v>
      </c>
      <c r="AB94" s="10">
        <f t="shared" si="3"/>
        <v>56.392000000000003</v>
      </c>
    </row>
    <row r="95" spans="20:28" x14ac:dyDescent="0.25">
      <c r="T95" s="9" t="s">
        <v>11</v>
      </c>
      <c r="U95" s="2">
        <v>92</v>
      </c>
      <c r="V95" s="2" t="s">
        <v>22</v>
      </c>
      <c r="W95" s="2" t="s">
        <v>65</v>
      </c>
      <c r="X95" s="2">
        <v>18</v>
      </c>
      <c r="Y95" s="10">
        <v>1425.6</v>
      </c>
      <c r="Z95" s="11">
        <f>VLOOKUP(W95,looktax,2,FALSE)</f>
        <v>0.05</v>
      </c>
      <c r="AA95" s="12">
        <f t="shared" si="2"/>
        <v>0.05</v>
      </c>
      <c r="AB95" s="10">
        <f t="shared" si="3"/>
        <v>71.28</v>
      </c>
    </row>
    <row r="96" spans="20:28" x14ac:dyDescent="0.25">
      <c r="T96" s="9" t="s">
        <v>11</v>
      </c>
      <c r="U96" s="2">
        <v>93</v>
      </c>
      <c r="V96" s="2" t="s">
        <v>20</v>
      </c>
      <c r="W96" s="2" t="s">
        <v>33</v>
      </c>
      <c r="X96" s="2">
        <v>26</v>
      </c>
      <c r="Y96" s="10">
        <v>1170</v>
      </c>
      <c r="Z96" s="11">
        <f>VLOOKUP(W96,looktax,2,FALSE)</f>
        <v>2.9000000000000001E-2</v>
      </c>
      <c r="AA96" s="12">
        <f t="shared" si="2"/>
        <v>2.9000000000000001E-2</v>
      </c>
      <c r="AB96" s="10">
        <f t="shared" si="3"/>
        <v>33.93</v>
      </c>
    </row>
    <row r="97" spans="20:28" x14ac:dyDescent="0.25">
      <c r="T97" s="9" t="s">
        <v>11</v>
      </c>
      <c r="U97" s="2">
        <v>94</v>
      </c>
      <c r="V97" s="2" t="s">
        <v>20</v>
      </c>
      <c r="W97" s="2" t="s">
        <v>37</v>
      </c>
      <c r="X97" s="2">
        <v>16</v>
      </c>
      <c r="Y97" s="10">
        <v>691.2</v>
      </c>
      <c r="Z97" s="11" t="str">
        <f>VLOOKUP(W97,looktax,2,FALSE)</f>
        <v>None</v>
      </c>
      <c r="AA97" s="12">
        <f t="shared" si="2"/>
        <v>0</v>
      </c>
      <c r="AB97" s="10">
        <f t="shared" si="3"/>
        <v>0</v>
      </c>
    </row>
    <row r="98" spans="20:28" x14ac:dyDescent="0.25">
      <c r="T98" s="9" t="s">
        <v>11</v>
      </c>
      <c r="U98" s="2">
        <v>95</v>
      </c>
      <c r="V98" s="2" t="s">
        <v>26</v>
      </c>
      <c r="W98" s="2" t="s">
        <v>58</v>
      </c>
      <c r="X98" s="2">
        <v>29</v>
      </c>
      <c r="Y98" s="10">
        <v>4437</v>
      </c>
      <c r="Z98" s="11" t="str">
        <f>VLOOKUP(W98,looktax,2,FALSE)</f>
        <v>None</v>
      </c>
      <c r="AA98" s="12">
        <f t="shared" si="2"/>
        <v>0</v>
      </c>
      <c r="AB98" s="10">
        <f t="shared" si="3"/>
        <v>0</v>
      </c>
    </row>
    <row r="99" spans="20:28" x14ac:dyDescent="0.25">
      <c r="T99" s="9" t="s">
        <v>11</v>
      </c>
      <c r="U99" s="2">
        <v>96</v>
      </c>
      <c r="V99" s="2" t="s">
        <v>25</v>
      </c>
      <c r="W99" s="2" t="s">
        <v>59</v>
      </c>
      <c r="X99" s="2">
        <v>31</v>
      </c>
      <c r="Y99" s="10">
        <v>2216.5</v>
      </c>
      <c r="Z99" s="11">
        <f>VLOOKUP(W99,looktax,2,FALSE)</f>
        <v>0.04</v>
      </c>
      <c r="AA99" s="12">
        <f t="shared" si="2"/>
        <v>0.04</v>
      </c>
      <c r="AB99" s="10">
        <f t="shared" si="3"/>
        <v>88.66</v>
      </c>
    </row>
    <row r="100" spans="20:28" x14ac:dyDescent="0.25">
      <c r="T100" s="9" t="s">
        <v>11</v>
      </c>
      <c r="U100" s="2">
        <v>97</v>
      </c>
      <c r="V100" s="2" t="s">
        <v>22</v>
      </c>
      <c r="W100" s="2" t="s">
        <v>46</v>
      </c>
      <c r="X100" s="2">
        <v>24</v>
      </c>
      <c r="Y100" s="10">
        <v>1920</v>
      </c>
      <c r="Z100" s="11">
        <f>VLOOKUP(W100,looktax,2,FALSE)</f>
        <v>5.9499999999999997E-2</v>
      </c>
      <c r="AA100" s="12">
        <f t="shared" si="2"/>
        <v>5.9499999999999997E-2</v>
      </c>
      <c r="AB100" s="10">
        <f t="shared" si="3"/>
        <v>114.24</v>
      </c>
    </row>
    <row r="101" spans="20:28" x14ac:dyDescent="0.25">
      <c r="T101" s="9" t="s">
        <v>11</v>
      </c>
      <c r="U101" s="2">
        <v>98</v>
      </c>
      <c r="V101" s="2" t="s">
        <v>21</v>
      </c>
      <c r="W101" s="2" t="s">
        <v>47</v>
      </c>
      <c r="X101" s="2">
        <v>35</v>
      </c>
      <c r="Y101" s="10">
        <v>2695</v>
      </c>
      <c r="Z101" s="11">
        <f>VLOOKUP(W101,looktax,2,FALSE)</f>
        <v>0.04</v>
      </c>
      <c r="AA101" s="12">
        <f t="shared" si="2"/>
        <v>0.04</v>
      </c>
      <c r="AB101" s="10">
        <f t="shared" si="3"/>
        <v>107.8</v>
      </c>
    </row>
    <row r="102" spans="20:28" x14ac:dyDescent="0.25">
      <c r="T102" s="9" t="s">
        <v>3</v>
      </c>
      <c r="U102" s="2">
        <v>99</v>
      </c>
      <c r="V102" s="2" t="s">
        <v>20</v>
      </c>
      <c r="W102" s="2" t="s">
        <v>67</v>
      </c>
      <c r="X102" s="2">
        <v>30</v>
      </c>
      <c r="Y102" s="10">
        <v>1350</v>
      </c>
      <c r="Z102" s="11" t="str">
        <f>VLOOKUP(W102,looktax,2,FALSE)</f>
        <v>None</v>
      </c>
      <c r="AA102" s="12">
        <f t="shared" si="2"/>
        <v>0</v>
      </c>
      <c r="AB102" s="10">
        <f t="shared" si="3"/>
        <v>0</v>
      </c>
    </row>
    <row r="103" spans="20:28" x14ac:dyDescent="0.25">
      <c r="T103" s="9" t="s">
        <v>11</v>
      </c>
      <c r="U103" s="2">
        <v>100</v>
      </c>
      <c r="V103" s="2" t="s">
        <v>12</v>
      </c>
      <c r="W103" s="2" t="s">
        <v>40</v>
      </c>
      <c r="X103" s="2">
        <v>26</v>
      </c>
      <c r="Y103" s="10">
        <v>5241.6000000000004</v>
      </c>
      <c r="Z103" s="11">
        <f>VLOOKUP(W103,looktax,2,FALSE)</f>
        <v>0.06</v>
      </c>
      <c r="AA103" s="12">
        <f t="shared" si="2"/>
        <v>0.06</v>
      </c>
      <c r="AB103" s="10">
        <f t="shared" si="3"/>
        <v>314.49600000000004</v>
      </c>
    </row>
    <row r="104" spans="20:28" x14ac:dyDescent="0.25">
      <c r="T104" s="9" t="s">
        <v>3</v>
      </c>
      <c r="U104" s="2">
        <v>101</v>
      </c>
      <c r="V104" s="2" t="s">
        <v>12</v>
      </c>
      <c r="W104" s="2" t="s">
        <v>50</v>
      </c>
      <c r="X104" s="2">
        <v>31</v>
      </c>
      <c r="Y104" s="10">
        <v>6054.3</v>
      </c>
      <c r="Z104" s="11">
        <f>VLOOKUP(W104,looktax,2,FALSE)</f>
        <v>0.06</v>
      </c>
      <c r="AA104" s="12">
        <f t="shared" si="2"/>
        <v>0</v>
      </c>
      <c r="AB104" s="10">
        <f t="shared" si="3"/>
        <v>0</v>
      </c>
    </row>
    <row r="105" spans="20:28" x14ac:dyDescent="0.25">
      <c r="T105" s="9" t="s">
        <v>11</v>
      </c>
      <c r="U105" s="2">
        <v>102</v>
      </c>
      <c r="V105" s="2" t="s">
        <v>22</v>
      </c>
      <c r="W105" s="2" t="s">
        <v>31</v>
      </c>
      <c r="X105" s="2">
        <v>14</v>
      </c>
      <c r="Y105" s="10">
        <v>1019.2</v>
      </c>
      <c r="Z105" s="11">
        <f>VLOOKUP(W105,looktax,2,FALSE)</f>
        <v>7.4999999999999997E-2</v>
      </c>
      <c r="AA105" s="12">
        <f t="shared" si="2"/>
        <v>7.4999999999999997E-2</v>
      </c>
      <c r="AB105" s="10">
        <f t="shared" si="3"/>
        <v>76.44</v>
      </c>
    </row>
    <row r="106" spans="20:28" x14ac:dyDescent="0.25">
      <c r="T106" s="9" t="s">
        <v>3</v>
      </c>
      <c r="U106" s="2">
        <v>103</v>
      </c>
      <c r="V106" s="2" t="s">
        <v>22</v>
      </c>
      <c r="W106" s="2" t="s">
        <v>42</v>
      </c>
      <c r="X106" s="2">
        <v>33</v>
      </c>
      <c r="Y106" s="10">
        <v>2402.4</v>
      </c>
      <c r="Z106" s="11">
        <f>VLOOKUP(W106,looktax,2,FALSE)</f>
        <v>0.06</v>
      </c>
      <c r="AA106" s="12">
        <f t="shared" si="2"/>
        <v>0</v>
      </c>
      <c r="AB106" s="10">
        <f t="shared" si="3"/>
        <v>0</v>
      </c>
    </row>
    <row r="107" spans="20:28" x14ac:dyDescent="0.25">
      <c r="T107" s="9" t="s">
        <v>11</v>
      </c>
      <c r="U107" s="2">
        <v>104</v>
      </c>
      <c r="V107" s="2" t="s">
        <v>20</v>
      </c>
      <c r="W107" s="2" t="s">
        <v>49</v>
      </c>
      <c r="X107" s="2">
        <v>18</v>
      </c>
      <c r="Y107" s="10">
        <v>818.1</v>
      </c>
      <c r="Z107" s="11">
        <f>VLOOKUP(W107,looktax,2,FALSE)</f>
        <v>4.4999999999999998E-2</v>
      </c>
      <c r="AA107" s="12">
        <f t="shared" si="2"/>
        <v>4.4999999999999998E-2</v>
      </c>
      <c r="AB107" s="10">
        <f t="shared" si="3"/>
        <v>36.814500000000002</v>
      </c>
    </row>
    <row r="108" spans="20:28" x14ac:dyDescent="0.25">
      <c r="T108" s="9" t="s">
        <v>11</v>
      </c>
      <c r="U108" s="2">
        <v>105</v>
      </c>
      <c r="V108" s="2" t="s">
        <v>22</v>
      </c>
      <c r="W108" s="2" t="s">
        <v>34</v>
      </c>
      <c r="X108" s="2">
        <v>20</v>
      </c>
      <c r="Y108" s="10">
        <v>1488</v>
      </c>
      <c r="Z108" s="11">
        <f>VLOOKUP(W108,looktax,2,FALSE)</f>
        <v>6.25E-2</v>
      </c>
      <c r="AA108" s="12">
        <f t="shared" si="2"/>
        <v>6.25E-2</v>
      </c>
      <c r="AB108" s="10">
        <f t="shared" si="3"/>
        <v>93</v>
      </c>
    </row>
    <row r="109" spans="20:28" x14ac:dyDescent="0.25">
      <c r="T109" s="9" t="s">
        <v>11</v>
      </c>
      <c r="U109" s="2">
        <v>106</v>
      </c>
      <c r="V109" s="2" t="s">
        <v>24</v>
      </c>
      <c r="W109" s="2" t="s">
        <v>50</v>
      </c>
      <c r="X109" s="2">
        <v>28</v>
      </c>
      <c r="Y109" s="10">
        <v>1983.8</v>
      </c>
      <c r="Z109" s="11">
        <f>VLOOKUP(W109,looktax,2,FALSE)</f>
        <v>0.06</v>
      </c>
      <c r="AA109" s="12">
        <f t="shared" si="2"/>
        <v>0.06</v>
      </c>
      <c r="AB109" s="10">
        <f t="shared" si="3"/>
        <v>119.02799999999999</v>
      </c>
    </row>
    <row r="110" spans="20:28" x14ac:dyDescent="0.25">
      <c r="T110" s="9" t="s">
        <v>3</v>
      </c>
      <c r="U110" s="2">
        <v>107</v>
      </c>
      <c r="V110" s="2" t="s">
        <v>26</v>
      </c>
      <c r="W110" s="2" t="s">
        <v>64</v>
      </c>
      <c r="X110" s="2">
        <v>16</v>
      </c>
      <c r="Y110" s="10">
        <v>2184</v>
      </c>
      <c r="Z110" s="11">
        <f>VLOOKUP(W110,looktax,2,FALSE)</f>
        <v>4.7500000000000001E-2</v>
      </c>
      <c r="AA110" s="12">
        <f t="shared" si="2"/>
        <v>0</v>
      </c>
      <c r="AB110" s="10">
        <f t="shared" si="3"/>
        <v>0</v>
      </c>
    </row>
    <row r="111" spans="20:28" x14ac:dyDescent="0.25">
      <c r="T111" s="9" t="s">
        <v>11</v>
      </c>
      <c r="U111" s="2">
        <v>108</v>
      </c>
      <c r="V111" s="2" t="s">
        <v>20</v>
      </c>
      <c r="W111" s="2" t="s">
        <v>72</v>
      </c>
      <c r="X111" s="2">
        <v>30</v>
      </c>
      <c r="Y111" s="10">
        <v>1404</v>
      </c>
      <c r="Z111" s="11">
        <f>VLOOKUP(W111,looktax,2,FALSE)</f>
        <v>0.06</v>
      </c>
      <c r="AA111" s="12">
        <f t="shared" si="2"/>
        <v>0.06</v>
      </c>
      <c r="AB111" s="10">
        <f t="shared" si="3"/>
        <v>84.24</v>
      </c>
    </row>
    <row r="112" spans="20:28" x14ac:dyDescent="0.25">
      <c r="T112" s="9" t="s">
        <v>11</v>
      </c>
      <c r="U112" s="2">
        <v>109</v>
      </c>
      <c r="V112" s="2" t="s">
        <v>21</v>
      </c>
      <c r="W112" s="2" t="s">
        <v>66</v>
      </c>
      <c r="X112" s="2">
        <v>22</v>
      </c>
      <c r="Y112" s="10">
        <v>1663.2</v>
      </c>
      <c r="Z112" s="11">
        <f>VLOOKUP(W112,looktax,2,FALSE)</f>
        <v>5.7500000000000002E-2</v>
      </c>
      <c r="AA112" s="12">
        <f t="shared" si="2"/>
        <v>5.7500000000000002E-2</v>
      </c>
      <c r="AB112" s="10">
        <f t="shared" si="3"/>
        <v>95.634</v>
      </c>
    </row>
    <row r="113" spans="20:28" x14ac:dyDescent="0.25">
      <c r="T113" s="9" t="s">
        <v>11</v>
      </c>
      <c r="U113" s="2">
        <v>110</v>
      </c>
      <c r="V113" s="2" t="s">
        <v>21</v>
      </c>
      <c r="W113" s="2" t="s">
        <v>72</v>
      </c>
      <c r="X113" s="2">
        <v>33</v>
      </c>
      <c r="Y113" s="10">
        <v>2379.3000000000002</v>
      </c>
      <c r="Z113" s="11">
        <f>VLOOKUP(W113,looktax,2,FALSE)</f>
        <v>0.06</v>
      </c>
      <c r="AA113" s="12">
        <f t="shared" si="2"/>
        <v>0.06</v>
      </c>
      <c r="AB113" s="10">
        <f t="shared" si="3"/>
        <v>142.75800000000001</v>
      </c>
    </row>
    <row r="114" spans="20:28" x14ac:dyDescent="0.25">
      <c r="T114" s="9" t="s">
        <v>11</v>
      </c>
      <c r="U114" s="2">
        <v>111</v>
      </c>
      <c r="V114" s="2" t="s">
        <v>22</v>
      </c>
      <c r="W114" s="2" t="s">
        <v>37</v>
      </c>
      <c r="X114" s="2">
        <v>28</v>
      </c>
      <c r="Y114" s="10">
        <v>2240</v>
      </c>
      <c r="Z114" s="11" t="str">
        <f>VLOOKUP(W114,looktax,2,FALSE)</f>
        <v>None</v>
      </c>
      <c r="AA114" s="12">
        <f t="shared" si="2"/>
        <v>0</v>
      </c>
      <c r="AB114" s="10">
        <f t="shared" si="3"/>
        <v>0</v>
      </c>
    </row>
    <row r="115" spans="20:28" x14ac:dyDescent="0.25">
      <c r="T115" s="9" t="s">
        <v>11</v>
      </c>
      <c r="U115" s="2">
        <v>112</v>
      </c>
      <c r="V115" s="2" t="s">
        <v>22</v>
      </c>
      <c r="W115" s="2" t="s">
        <v>44</v>
      </c>
      <c r="X115" s="2">
        <v>35</v>
      </c>
      <c r="Y115" s="10">
        <v>2828</v>
      </c>
      <c r="Z115" s="11" t="str">
        <f>VLOOKUP(W115,looktax,2,FALSE)</f>
        <v>None</v>
      </c>
      <c r="AA115" s="12">
        <f t="shared" si="2"/>
        <v>0</v>
      </c>
      <c r="AB115" s="10">
        <f t="shared" si="3"/>
        <v>0</v>
      </c>
    </row>
    <row r="116" spans="20:28" x14ac:dyDescent="0.25">
      <c r="T116" s="9" t="s">
        <v>11</v>
      </c>
      <c r="U116" s="2">
        <v>113</v>
      </c>
      <c r="V116" s="2" t="s">
        <v>25</v>
      </c>
      <c r="W116" s="2" t="s">
        <v>29</v>
      </c>
      <c r="X116" s="2">
        <v>11</v>
      </c>
      <c r="Y116" s="10">
        <v>736.45</v>
      </c>
      <c r="Z116" s="11">
        <f>VLOOKUP(W116,looktax,2,FALSE)</f>
        <v>6.1499999999999999E-2</v>
      </c>
      <c r="AA116" s="12">
        <f t="shared" si="2"/>
        <v>6.1499999999999999E-2</v>
      </c>
      <c r="AB116" s="10">
        <f t="shared" si="3"/>
        <v>45.291675000000005</v>
      </c>
    </row>
    <row r="117" spans="20:28" x14ac:dyDescent="0.25">
      <c r="T117" s="9" t="s">
        <v>11</v>
      </c>
      <c r="U117" s="2">
        <v>114</v>
      </c>
      <c r="V117" s="2" t="s">
        <v>22</v>
      </c>
      <c r="W117" s="2" t="s">
        <v>50</v>
      </c>
      <c r="X117" s="2">
        <v>27</v>
      </c>
      <c r="Y117" s="10">
        <v>2116.8000000000002</v>
      </c>
      <c r="Z117" s="11">
        <f>VLOOKUP(W117,looktax,2,FALSE)</f>
        <v>0.06</v>
      </c>
      <c r="AA117" s="12">
        <f t="shared" si="2"/>
        <v>0.06</v>
      </c>
      <c r="AB117" s="10">
        <f t="shared" si="3"/>
        <v>127.00800000000001</v>
      </c>
    </row>
    <row r="118" spans="20:28" x14ac:dyDescent="0.25">
      <c r="T118" s="9" t="s">
        <v>11</v>
      </c>
      <c r="U118" s="2">
        <v>115</v>
      </c>
      <c r="V118" s="2" t="s">
        <v>12</v>
      </c>
      <c r="W118" s="2" t="s">
        <v>73</v>
      </c>
      <c r="X118" s="2">
        <v>34</v>
      </c>
      <c r="Y118" s="10">
        <v>6783</v>
      </c>
      <c r="Z118" s="11">
        <f>VLOOKUP(W118,looktax,2,FALSE)</f>
        <v>0.04</v>
      </c>
      <c r="AA118" s="12">
        <f t="shared" si="2"/>
        <v>0.04</v>
      </c>
      <c r="AB118" s="10">
        <f t="shared" si="3"/>
        <v>271.32</v>
      </c>
    </row>
    <row r="119" spans="20:28" x14ac:dyDescent="0.25">
      <c r="T119" s="9" t="s">
        <v>11</v>
      </c>
      <c r="U119" s="2">
        <v>116</v>
      </c>
      <c r="V119" s="2" t="s">
        <v>21</v>
      </c>
      <c r="W119" s="2" t="s">
        <v>62</v>
      </c>
      <c r="X119" s="2">
        <v>21</v>
      </c>
      <c r="Y119" s="10">
        <v>1602.3</v>
      </c>
      <c r="Z119" s="11">
        <f>VLOOKUP(W119,looktax,2,FALSE)</f>
        <v>5.1249999999999997E-2</v>
      </c>
      <c r="AA119" s="12">
        <f t="shared" si="2"/>
        <v>5.1249999999999997E-2</v>
      </c>
      <c r="AB119" s="10">
        <f t="shared" si="3"/>
        <v>82.117874999999998</v>
      </c>
    </row>
    <row r="120" spans="20:28" x14ac:dyDescent="0.25">
      <c r="T120" s="9" t="s">
        <v>3</v>
      </c>
      <c r="U120" s="2">
        <v>117</v>
      </c>
      <c r="V120" s="2" t="s">
        <v>23</v>
      </c>
      <c r="W120" s="2" t="s">
        <v>43</v>
      </c>
      <c r="X120" s="2">
        <v>30</v>
      </c>
      <c r="Y120" s="10">
        <v>405</v>
      </c>
      <c r="Z120" s="11">
        <f>VLOOKUP(W120,looktax,2,FALSE)</f>
        <v>0.04</v>
      </c>
      <c r="AA120" s="12">
        <f t="shared" si="2"/>
        <v>0</v>
      </c>
      <c r="AB120" s="10">
        <f t="shared" si="3"/>
        <v>0</v>
      </c>
    </row>
    <row r="121" spans="20:28" x14ac:dyDescent="0.25">
      <c r="T121" s="9" t="s">
        <v>11</v>
      </c>
      <c r="U121" s="2">
        <v>118</v>
      </c>
      <c r="V121" s="2" t="s">
        <v>22</v>
      </c>
      <c r="W121" s="2" t="s">
        <v>74</v>
      </c>
      <c r="X121" s="2">
        <v>34</v>
      </c>
      <c r="Y121" s="10">
        <v>2502.4</v>
      </c>
      <c r="Z121" s="11">
        <f>VLOOKUP(W121,looktax,2,FALSE)</f>
        <v>5.7500000000000002E-2</v>
      </c>
      <c r="AA121" s="12">
        <f t="shared" si="2"/>
        <v>5.7500000000000002E-2</v>
      </c>
      <c r="AB121" s="10">
        <f t="shared" si="3"/>
        <v>143.88800000000001</v>
      </c>
    </row>
    <row r="122" spans="20:28" x14ac:dyDescent="0.25">
      <c r="T122" s="9" t="s">
        <v>3</v>
      </c>
      <c r="U122" s="2">
        <v>119</v>
      </c>
      <c r="V122" s="2" t="s">
        <v>12</v>
      </c>
      <c r="W122" s="2" t="s">
        <v>17</v>
      </c>
      <c r="X122" s="2">
        <v>11</v>
      </c>
      <c r="Y122" s="10">
        <v>2171.4</v>
      </c>
      <c r="Z122" s="11">
        <f>VLOOKUP(W122,looktax,2,FALSE)</f>
        <v>0.06</v>
      </c>
      <c r="AA122" s="12">
        <f t="shared" si="2"/>
        <v>0</v>
      </c>
      <c r="AB122" s="10">
        <f t="shared" si="3"/>
        <v>0</v>
      </c>
    </row>
    <row r="123" spans="20:28" x14ac:dyDescent="0.25">
      <c r="T123" s="9" t="s">
        <v>11</v>
      </c>
      <c r="U123" s="2">
        <v>120</v>
      </c>
      <c r="V123" s="2" t="s">
        <v>23</v>
      </c>
      <c r="W123" s="2" t="s">
        <v>60</v>
      </c>
      <c r="X123" s="2">
        <v>14</v>
      </c>
      <c r="Y123" s="10">
        <v>224.7</v>
      </c>
      <c r="Z123" s="11">
        <f>VLOOKUP(W123,looktax,2,FALSE)</f>
        <v>0.05</v>
      </c>
      <c r="AA123" s="12">
        <f t="shared" si="2"/>
        <v>0.05</v>
      </c>
      <c r="AB123" s="10">
        <f t="shared" si="3"/>
        <v>11.234999999999999</v>
      </c>
    </row>
    <row r="124" spans="20:28" x14ac:dyDescent="0.25">
      <c r="T124" s="9" t="s">
        <v>11</v>
      </c>
      <c r="U124" s="2">
        <v>121</v>
      </c>
      <c r="V124" s="2" t="s">
        <v>24</v>
      </c>
      <c r="W124" s="2" t="s">
        <v>55</v>
      </c>
      <c r="X124" s="2">
        <v>18</v>
      </c>
      <c r="Y124" s="10">
        <v>1076.4000000000001</v>
      </c>
      <c r="Z124" s="11">
        <f>VLOOKUP(W124,looktax,2,FALSE)</f>
        <v>7.0000000000000007E-2</v>
      </c>
      <c r="AA124" s="12">
        <f t="shared" si="2"/>
        <v>7.0000000000000007E-2</v>
      </c>
      <c r="AB124" s="10">
        <f t="shared" si="3"/>
        <v>75.348000000000013</v>
      </c>
    </row>
    <row r="125" spans="20:28" x14ac:dyDescent="0.25">
      <c r="T125" s="9" t="s">
        <v>11</v>
      </c>
      <c r="U125" s="2">
        <v>122</v>
      </c>
      <c r="V125" s="2" t="s">
        <v>23</v>
      </c>
      <c r="W125" s="2" t="s">
        <v>50</v>
      </c>
      <c r="X125" s="2">
        <v>22</v>
      </c>
      <c r="Y125" s="10">
        <v>313.5</v>
      </c>
      <c r="Z125" s="11">
        <f>VLOOKUP(W125,looktax,2,FALSE)</f>
        <v>0.06</v>
      </c>
      <c r="AA125" s="12">
        <f t="shared" si="2"/>
        <v>0.06</v>
      </c>
      <c r="AB125" s="10">
        <f t="shared" si="3"/>
        <v>18.809999999999999</v>
      </c>
    </row>
    <row r="126" spans="20:28" x14ac:dyDescent="0.25">
      <c r="T126" s="9" t="s">
        <v>11</v>
      </c>
      <c r="U126" s="2">
        <v>123</v>
      </c>
      <c r="V126" s="2" t="s">
        <v>26</v>
      </c>
      <c r="W126" s="2" t="s">
        <v>64</v>
      </c>
      <c r="X126" s="2">
        <v>34</v>
      </c>
      <c r="Y126" s="10">
        <v>5610</v>
      </c>
      <c r="Z126" s="11">
        <f>VLOOKUP(W126,looktax,2,FALSE)</f>
        <v>4.7500000000000001E-2</v>
      </c>
      <c r="AA126" s="12">
        <f t="shared" si="2"/>
        <v>4.7500000000000001E-2</v>
      </c>
      <c r="AB126" s="10">
        <f t="shared" si="3"/>
        <v>266.47500000000002</v>
      </c>
    </row>
    <row r="127" spans="20:28" x14ac:dyDescent="0.25">
      <c r="T127" s="9" t="s">
        <v>11</v>
      </c>
      <c r="U127" s="2">
        <v>124</v>
      </c>
      <c r="V127" s="2" t="s">
        <v>22</v>
      </c>
      <c r="W127" s="2" t="s">
        <v>58</v>
      </c>
      <c r="X127" s="2">
        <v>11</v>
      </c>
      <c r="Y127" s="10">
        <v>809.6</v>
      </c>
      <c r="Z127" s="11" t="str">
        <f>VLOOKUP(W127,looktax,2,FALSE)</f>
        <v>None</v>
      </c>
      <c r="AA127" s="12">
        <f t="shared" si="2"/>
        <v>0</v>
      </c>
      <c r="AB127" s="10">
        <f t="shared" si="3"/>
        <v>0</v>
      </c>
    </row>
    <row r="128" spans="20:28" x14ac:dyDescent="0.25">
      <c r="T128" s="9" t="s">
        <v>11</v>
      </c>
      <c r="U128" s="2">
        <v>125</v>
      </c>
      <c r="V128" s="2" t="s">
        <v>25</v>
      </c>
      <c r="W128" s="2" t="s">
        <v>37</v>
      </c>
      <c r="X128" s="2">
        <v>22</v>
      </c>
      <c r="Y128" s="10">
        <v>1401.4</v>
      </c>
      <c r="Z128" s="11" t="str">
        <f>VLOOKUP(W128,looktax,2,FALSE)</f>
        <v>None</v>
      </c>
      <c r="AA128" s="12">
        <f t="shared" si="2"/>
        <v>0</v>
      </c>
      <c r="AB128" s="10">
        <f t="shared" si="3"/>
        <v>0</v>
      </c>
    </row>
    <row r="129" spans="20:28" x14ac:dyDescent="0.25">
      <c r="T129" s="9" t="s">
        <v>11</v>
      </c>
      <c r="U129" s="2">
        <v>126</v>
      </c>
      <c r="V129" s="2" t="s">
        <v>20</v>
      </c>
      <c r="W129" s="2" t="s">
        <v>10</v>
      </c>
      <c r="X129" s="2">
        <v>17</v>
      </c>
      <c r="Y129" s="10">
        <v>795.6</v>
      </c>
      <c r="Z129" s="11">
        <f>VLOOKUP(W129,looktax,2,FALSE)</f>
        <v>0.04</v>
      </c>
      <c r="AA129" s="12">
        <f t="shared" si="2"/>
        <v>0.04</v>
      </c>
      <c r="AB129" s="10">
        <f t="shared" si="3"/>
        <v>31.824000000000002</v>
      </c>
    </row>
    <row r="130" spans="20:28" x14ac:dyDescent="0.25">
      <c r="T130" s="9" t="s">
        <v>11</v>
      </c>
      <c r="U130" s="2">
        <v>127</v>
      </c>
      <c r="V130" s="2" t="s">
        <v>23</v>
      </c>
      <c r="W130" s="2" t="s">
        <v>19</v>
      </c>
      <c r="X130" s="2">
        <v>34</v>
      </c>
      <c r="Y130" s="10">
        <v>479.4</v>
      </c>
      <c r="Z130" s="11">
        <f>VLOOKUP(W130,looktax,2,FALSE)</f>
        <v>5.6000000000000001E-2</v>
      </c>
      <c r="AA130" s="12">
        <f t="shared" si="2"/>
        <v>5.6000000000000001E-2</v>
      </c>
      <c r="AB130" s="10">
        <f t="shared" si="3"/>
        <v>26.846399999999999</v>
      </c>
    </row>
    <row r="131" spans="20:28" x14ac:dyDescent="0.25">
      <c r="T131" s="9" t="s">
        <v>11</v>
      </c>
      <c r="U131" s="2">
        <v>128</v>
      </c>
      <c r="V131" s="2" t="s">
        <v>23</v>
      </c>
      <c r="W131" s="2" t="s">
        <v>49</v>
      </c>
      <c r="X131" s="2">
        <v>29</v>
      </c>
      <c r="Y131" s="10">
        <v>469.8</v>
      </c>
      <c r="Z131" s="11">
        <f>VLOOKUP(W131,looktax,2,FALSE)</f>
        <v>4.4999999999999998E-2</v>
      </c>
      <c r="AA131" s="12">
        <f t="shared" si="2"/>
        <v>4.4999999999999998E-2</v>
      </c>
      <c r="AB131" s="10">
        <f t="shared" si="3"/>
        <v>21.140999999999998</v>
      </c>
    </row>
    <row r="132" spans="20:28" x14ac:dyDescent="0.25">
      <c r="T132" s="9" t="s">
        <v>11</v>
      </c>
      <c r="U132" s="2">
        <v>129</v>
      </c>
      <c r="V132" s="2" t="s">
        <v>23</v>
      </c>
      <c r="W132" s="2" t="s">
        <v>50</v>
      </c>
      <c r="X132" s="2">
        <v>31</v>
      </c>
      <c r="Y132" s="10">
        <v>446.4</v>
      </c>
      <c r="Z132" s="11">
        <f>VLOOKUP(W132,looktax,2,FALSE)</f>
        <v>0.06</v>
      </c>
      <c r="AA132" s="12">
        <f t="shared" si="2"/>
        <v>0.06</v>
      </c>
      <c r="AB132" s="10">
        <f t="shared" si="3"/>
        <v>26.783999999999999</v>
      </c>
    </row>
    <row r="133" spans="20:28" x14ac:dyDescent="0.25">
      <c r="T133" s="9" t="s">
        <v>11</v>
      </c>
      <c r="U133" s="2">
        <v>130</v>
      </c>
      <c r="V133" s="2" t="s">
        <v>24</v>
      </c>
      <c r="W133" s="2" t="s">
        <v>62</v>
      </c>
      <c r="X133" s="2">
        <v>29</v>
      </c>
      <c r="Y133" s="10">
        <v>1941.55</v>
      </c>
      <c r="Z133" s="11">
        <f>VLOOKUP(W133,looktax,2,FALSE)</f>
        <v>5.1249999999999997E-2</v>
      </c>
      <c r="AA133" s="12">
        <f t="shared" ref="AA133:AA196" si="4">IF(OR(T133="nonprofit",Z133="none"),0,Z133)</f>
        <v>5.1249999999999997E-2</v>
      </c>
      <c r="AB133" s="10">
        <f t="shared" ref="AB133:AB196" si="5">AA133*Y133</f>
        <v>99.504437499999995</v>
      </c>
    </row>
    <row r="134" spans="20:28" x14ac:dyDescent="0.25">
      <c r="T134" s="9" t="s">
        <v>11</v>
      </c>
      <c r="U134" s="2">
        <v>131</v>
      </c>
      <c r="V134" s="2" t="s">
        <v>21</v>
      </c>
      <c r="W134" s="2" t="s">
        <v>64</v>
      </c>
      <c r="X134" s="2">
        <v>24</v>
      </c>
      <c r="Y134" s="10">
        <v>1545.6</v>
      </c>
      <c r="Z134" s="11">
        <f>VLOOKUP(W134,looktax,2,FALSE)</f>
        <v>4.7500000000000001E-2</v>
      </c>
      <c r="AA134" s="12">
        <f t="shared" si="4"/>
        <v>4.7500000000000001E-2</v>
      </c>
      <c r="AB134" s="10">
        <f t="shared" si="5"/>
        <v>73.415999999999997</v>
      </c>
    </row>
    <row r="135" spans="20:28" x14ac:dyDescent="0.25">
      <c r="T135" s="9" t="s">
        <v>11</v>
      </c>
      <c r="U135" s="2">
        <v>132</v>
      </c>
      <c r="V135" s="2" t="s">
        <v>25</v>
      </c>
      <c r="W135" s="2" t="s">
        <v>41</v>
      </c>
      <c r="X135" s="2">
        <v>33</v>
      </c>
      <c r="Y135" s="10">
        <v>2187.9</v>
      </c>
      <c r="Z135" s="11">
        <f>VLOOKUP(W135,looktax,2,FALSE)</f>
        <v>0.04</v>
      </c>
      <c r="AA135" s="12">
        <f t="shared" si="4"/>
        <v>0.04</v>
      </c>
      <c r="AB135" s="10">
        <f t="shared" si="5"/>
        <v>87.516000000000005</v>
      </c>
    </row>
    <row r="136" spans="20:28" x14ac:dyDescent="0.25">
      <c r="T136" s="9" t="s">
        <v>3</v>
      </c>
      <c r="U136" s="2">
        <v>133</v>
      </c>
      <c r="V136" s="2" t="s">
        <v>20</v>
      </c>
      <c r="W136" s="2" t="s">
        <v>46</v>
      </c>
      <c r="X136" s="2">
        <v>33</v>
      </c>
      <c r="Y136" s="10">
        <v>1603.8</v>
      </c>
      <c r="Z136" s="11">
        <f>VLOOKUP(W136,looktax,2,FALSE)</f>
        <v>5.9499999999999997E-2</v>
      </c>
      <c r="AA136" s="12">
        <f t="shared" si="4"/>
        <v>0</v>
      </c>
      <c r="AB136" s="10">
        <f t="shared" si="5"/>
        <v>0</v>
      </c>
    </row>
    <row r="137" spans="20:28" x14ac:dyDescent="0.25">
      <c r="T137" s="9" t="s">
        <v>11</v>
      </c>
      <c r="U137" s="2">
        <v>134</v>
      </c>
      <c r="V137" s="2" t="s">
        <v>25</v>
      </c>
      <c r="W137" s="2" t="s">
        <v>10</v>
      </c>
      <c r="X137" s="2">
        <v>26</v>
      </c>
      <c r="Y137" s="10">
        <v>1842.1</v>
      </c>
      <c r="Z137" s="11">
        <f>VLOOKUP(W137,looktax,2,FALSE)</f>
        <v>0.04</v>
      </c>
      <c r="AA137" s="12">
        <f t="shared" si="4"/>
        <v>0.04</v>
      </c>
      <c r="AB137" s="10">
        <f t="shared" si="5"/>
        <v>73.683999999999997</v>
      </c>
    </row>
    <row r="138" spans="20:28" x14ac:dyDescent="0.25">
      <c r="T138" s="9" t="s">
        <v>11</v>
      </c>
      <c r="U138" s="2">
        <v>135</v>
      </c>
      <c r="V138" s="2" t="s">
        <v>25</v>
      </c>
      <c r="W138" s="2" t="s">
        <v>40</v>
      </c>
      <c r="X138" s="2">
        <v>11</v>
      </c>
      <c r="Y138" s="10">
        <v>693.55</v>
      </c>
      <c r="Z138" s="11">
        <f>VLOOKUP(W138,looktax,2,FALSE)</f>
        <v>0.06</v>
      </c>
      <c r="AA138" s="12">
        <f t="shared" si="4"/>
        <v>0.06</v>
      </c>
      <c r="AB138" s="10">
        <f t="shared" si="5"/>
        <v>41.612999999999992</v>
      </c>
    </row>
    <row r="139" spans="20:28" x14ac:dyDescent="0.25">
      <c r="T139" s="9" t="s">
        <v>11</v>
      </c>
      <c r="U139" s="2">
        <v>136</v>
      </c>
      <c r="V139" s="2" t="s">
        <v>26</v>
      </c>
      <c r="W139" s="2" t="s">
        <v>69</v>
      </c>
      <c r="X139" s="2">
        <v>12</v>
      </c>
      <c r="Y139" s="10">
        <v>1818</v>
      </c>
      <c r="Z139" s="11">
        <f>VLOOKUP(W139,looktax,2,FALSE)</f>
        <v>7.0000000000000007E-2</v>
      </c>
      <c r="AA139" s="12">
        <f t="shared" si="4"/>
        <v>7.0000000000000007E-2</v>
      </c>
      <c r="AB139" s="10">
        <f t="shared" si="5"/>
        <v>127.26</v>
      </c>
    </row>
    <row r="140" spans="20:28" x14ac:dyDescent="0.25">
      <c r="T140" s="9" t="s">
        <v>11</v>
      </c>
      <c r="U140" s="2">
        <v>137</v>
      </c>
      <c r="V140" s="2" t="s">
        <v>22</v>
      </c>
      <c r="W140" s="2" t="s">
        <v>29</v>
      </c>
      <c r="X140" s="2">
        <v>24</v>
      </c>
      <c r="Y140" s="10">
        <v>1977.6</v>
      </c>
      <c r="Z140" s="11">
        <f>VLOOKUP(W140,looktax,2,FALSE)</f>
        <v>6.1499999999999999E-2</v>
      </c>
      <c r="AA140" s="12">
        <f t="shared" si="4"/>
        <v>6.1499999999999999E-2</v>
      </c>
      <c r="AB140" s="10">
        <f t="shared" si="5"/>
        <v>121.6224</v>
      </c>
    </row>
    <row r="141" spans="20:28" x14ac:dyDescent="0.25">
      <c r="T141" s="9" t="s">
        <v>11</v>
      </c>
      <c r="U141" s="2">
        <v>138</v>
      </c>
      <c r="V141" s="2" t="s">
        <v>12</v>
      </c>
      <c r="W141" s="2" t="s">
        <v>40</v>
      </c>
      <c r="X141" s="2">
        <v>30</v>
      </c>
      <c r="Y141" s="10">
        <v>5670</v>
      </c>
      <c r="Z141" s="11">
        <f>VLOOKUP(W141,looktax,2,FALSE)</f>
        <v>0.06</v>
      </c>
      <c r="AA141" s="12">
        <f t="shared" si="4"/>
        <v>0.06</v>
      </c>
      <c r="AB141" s="10">
        <f t="shared" si="5"/>
        <v>340.2</v>
      </c>
    </row>
    <row r="142" spans="20:28" x14ac:dyDescent="0.25">
      <c r="T142" s="9" t="s">
        <v>3</v>
      </c>
      <c r="U142" s="2">
        <v>139</v>
      </c>
      <c r="V142" s="2" t="s">
        <v>22</v>
      </c>
      <c r="W142" s="2" t="s">
        <v>60</v>
      </c>
      <c r="X142" s="2">
        <v>14</v>
      </c>
      <c r="Y142" s="10">
        <v>1220.8</v>
      </c>
      <c r="Z142" s="11">
        <f>VLOOKUP(W142,looktax,2,FALSE)</f>
        <v>0.05</v>
      </c>
      <c r="AA142" s="12">
        <f t="shared" si="4"/>
        <v>0</v>
      </c>
      <c r="AB142" s="10">
        <f t="shared" si="5"/>
        <v>0</v>
      </c>
    </row>
    <row r="143" spans="20:28" x14ac:dyDescent="0.25">
      <c r="T143" s="9" t="s">
        <v>3</v>
      </c>
      <c r="U143" s="2">
        <v>140</v>
      </c>
      <c r="V143" s="2" t="s">
        <v>24</v>
      </c>
      <c r="W143" s="2" t="s">
        <v>54</v>
      </c>
      <c r="X143" s="2">
        <v>18</v>
      </c>
      <c r="Y143" s="10">
        <v>1228.5</v>
      </c>
      <c r="Z143" s="11">
        <f>VLOOKUP(W143,looktax,2,FALSE)</f>
        <v>6.25E-2</v>
      </c>
      <c r="AA143" s="12">
        <f t="shared" si="4"/>
        <v>0</v>
      </c>
      <c r="AB143" s="10">
        <f t="shared" si="5"/>
        <v>0</v>
      </c>
    </row>
    <row r="144" spans="20:28" x14ac:dyDescent="0.25">
      <c r="T144" s="9" t="s">
        <v>11</v>
      </c>
      <c r="U144" s="2">
        <v>141</v>
      </c>
      <c r="V144" s="2" t="s">
        <v>26</v>
      </c>
      <c r="W144" s="2" t="s">
        <v>61</v>
      </c>
      <c r="X144" s="2">
        <v>28</v>
      </c>
      <c r="Y144" s="10">
        <v>4074</v>
      </c>
      <c r="Z144" s="11">
        <f>VLOOKUP(W144,looktax,2,FALSE)</f>
        <v>6.8500000000000005E-2</v>
      </c>
      <c r="AA144" s="12">
        <f t="shared" si="4"/>
        <v>6.8500000000000005E-2</v>
      </c>
      <c r="AB144" s="10">
        <f t="shared" si="5"/>
        <v>279.06900000000002</v>
      </c>
    </row>
    <row r="145" spans="20:28" x14ac:dyDescent="0.25">
      <c r="T145" s="9" t="s">
        <v>11</v>
      </c>
      <c r="U145" s="2">
        <v>142</v>
      </c>
      <c r="V145" s="2" t="s">
        <v>23</v>
      </c>
      <c r="W145" s="2" t="s">
        <v>73</v>
      </c>
      <c r="X145" s="2">
        <v>21</v>
      </c>
      <c r="Y145" s="10">
        <v>321.3</v>
      </c>
      <c r="Z145" s="11">
        <f>VLOOKUP(W145,looktax,2,FALSE)</f>
        <v>0.04</v>
      </c>
      <c r="AA145" s="12">
        <f t="shared" si="4"/>
        <v>0.04</v>
      </c>
      <c r="AB145" s="10">
        <f t="shared" si="5"/>
        <v>12.852</v>
      </c>
    </row>
    <row r="146" spans="20:28" x14ac:dyDescent="0.25">
      <c r="T146" s="9" t="s">
        <v>11</v>
      </c>
      <c r="U146" s="2">
        <v>143</v>
      </c>
      <c r="V146" s="2" t="s">
        <v>20</v>
      </c>
      <c r="W146" s="2" t="s">
        <v>46</v>
      </c>
      <c r="X146" s="2">
        <v>15</v>
      </c>
      <c r="Y146" s="10">
        <v>614.25</v>
      </c>
      <c r="Z146" s="11">
        <f>VLOOKUP(W146,looktax,2,FALSE)</f>
        <v>5.9499999999999997E-2</v>
      </c>
      <c r="AA146" s="12">
        <f t="shared" si="4"/>
        <v>5.9499999999999997E-2</v>
      </c>
      <c r="AB146" s="10">
        <f t="shared" si="5"/>
        <v>36.547874999999998</v>
      </c>
    </row>
    <row r="147" spans="20:28" x14ac:dyDescent="0.25">
      <c r="T147" s="9" t="s">
        <v>3</v>
      </c>
      <c r="U147" s="2">
        <v>144</v>
      </c>
      <c r="V147" s="2" t="s">
        <v>22</v>
      </c>
      <c r="W147" s="2" t="s">
        <v>36</v>
      </c>
      <c r="X147" s="2">
        <v>24</v>
      </c>
      <c r="Y147" s="10">
        <v>2054.4</v>
      </c>
      <c r="Z147" s="11">
        <f>VLOOKUP(W147,looktax,2,FALSE)</f>
        <v>7.0000000000000007E-2</v>
      </c>
      <c r="AA147" s="12">
        <f t="shared" si="4"/>
        <v>0</v>
      </c>
      <c r="AB147" s="10">
        <f t="shared" si="5"/>
        <v>0</v>
      </c>
    </row>
    <row r="148" spans="20:28" x14ac:dyDescent="0.25">
      <c r="T148" s="9" t="s">
        <v>11</v>
      </c>
      <c r="U148" s="2">
        <v>145</v>
      </c>
      <c r="V148" s="2" t="s">
        <v>24</v>
      </c>
      <c r="W148" s="2" t="s">
        <v>50</v>
      </c>
      <c r="X148" s="2">
        <v>32</v>
      </c>
      <c r="Y148" s="10">
        <v>2225.6</v>
      </c>
      <c r="Z148" s="11">
        <f>VLOOKUP(W148,looktax,2,FALSE)</f>
        <v>0.06</v>
      </c>
      <c r="AA148" s="12">
        <f t="shared" si="4"/>
        <v>0.06</v>
      </c>
      <c r="AB148" s="10">
        <f t="shared" si="5"/>
        <v>133.536</v>
      </c>
    </row>
    <row r="149" spans="20:28" x14ac:dyDescent="0.25">
      <c r="T149" s="9" t="s">
        <v>3</v>
      </c>
      <c r="U149" s="2">
        <v>146</v>
      </c>
      <c r="V149" s="2" t="s">
        <v>20</v>
      </c>
      <c r="W149" s="2" t="s">
        <v>27</v>
      </c>
      <c r="X149" s="2">
        <v>32</v>
      </c>
      <c r="Y149" s="10">
        <v>1296</v>
      </c>
      <c r="Z149" s="11">
        <f>VLOOKUP(W149,looktax,2,FALSE)</f>
        <v>7.0000000000000007E-2</v>
      </c>
      <c r="AA149" s="12">
        <f t="shared" si="4"/>
        <v>0</v>
      </c>
      <c r="AB149" s="10">
        <f t="shared" si="5"/>
        <v>0</v>
      </c>
    </row>
    <row r="150" spans="20:28" x14ac:dyDescent="0.25">
      <c r="T150" s="9" t="s">
        <v>11</v>
      </c>
      <c r="U150" s="2">
        <v>147</v>
      </c>
      <c r="V150" s="2" t="s">
        <v>21</v>
      </c>
      <c r="W150" s="2" t="s">
        <v>27</v>
      </c>
      <c r="X150" s="2">
        <v>32</v>
      </c>
      <c r="Y150" s="10">
        <v>2352</v>
      </c>
      <c r="Z150" s="11">
        <f>VLOOKUP(W150,looktax,2,FALSE)</f>
        <v>7.0000000000000007E-2</v>
      </c>
      <c r="AA150" s="12">
        <f t="shared" si="4"/>
        <v>7.0000000000000007E-2</v>
      </c>
      <c r="AB150" s="10">
        <f t="shared" si="5"/>
        <v>164.64000000000001</v>
      </c>
    </row>
    <row r="151" spans="20:28" x14ac:dyDescent="0.25">
      <c r="T151" s="9" t="s">
        <v>11</v>
      </c>
      <c r="U151" s="2">
        <v>148</v>
      </c>
      <c r="V151" s="2" t="s">
        <v>23</v>
      </c>
      <c r="W151" s="2" t="s">
        <v>63</v>
      </c>
      <c r="X151" s="2">
        <v>19</v>
      </c>
      <c r="Y151" s="10">
        <v>259.35000000000002</v>
      </c>
      <c r="Z151" s="11">
        <f>VLOOKUP(W151,looktax,2,FALSE)</f>
        <v>0.04</v>
      </c>
      <c r="AA151" s="12">
        <f t="shared" si="4"/>
        <v>0.04</v>
      </c>
      <c r="AB151" s="10">
        <f t="shared" si="5"/>
        <v>10.374000000000001</v>
      </c>
    </row>
    <row r="152" spans="20:28" x14ac:dyDescent="0.25">
      <c r="T152" s="9" t="s">
        <v>11</v>
      </c>
      <c r="U152" s="2">
        <v>149</v>
      </c>
      <c r="V152" s="2" t="s">
        <v>25</v>
      </c>
      <c r="W152" s="2" t="s">
        <v>73</v>
      </c>
      <c r="X152" s="2">
        <v>30</v>
      </c>
      <c r="Y152" s="10">
        <v>1852.5</v>
      </c>
      <c r="Z152" s="11">
        <f>VLOOKUP(W152,looktax,2,FALSE)</f>
        <v>0.04</v>
      </c>
      <c r="AA152" s="12">
        <f t="shared" si="4"/>
        <v>0.04</v>
      </c>
      <c r="AB152" s="10">
        <f t="shared" si="5"/>
        <v>74.100000000000009</v>
      </c>
    </row>
    <row r="153" spans="20:28" x14ac:dyDescent="0.25">
      <c r="T153" s="9" t="s">
        <v>11</v>
      </c>
      <c r="U153" s="2">
        <v>150</v>
      </c>
      <c r="V153" s="2" t="s">
        <v>23</v>
      </c>
      <c r="W153" s="2" t="s">
        <v>71</v>
      </c>
      <c r="X153" s="2">
        <v>20</v>
      </c>
      <c r="Y153" s="10">
        <v>309</v>
      </c>
      <c r="Z153" s="11">
        <f>VLOOKUP(W153,looktax,2,FALSE)</f>
        <v>6.5000000000000002E-2</v>
      </c>
      <c r="AA153" s="12">
        <f t="shared" si="4"/>
        <v>6.5000000000000002E-2</v>
      </c>
      <c r="AB153" s="10">
        <f t="shared" si="5"/>
        <v>20.085000000000001</v>
      </c>
    </row>
    <row r="154" spans="20:28" x14ac:dyDescent="0.25">
      <c r="T154" s="9" t="s">
        <v>3</v>
      </c>
      <c r="U154" s="2">
        <v>151</v>
      </c>
      <c r="V154" s="2" t="s">
        <v>20</v>
      </c>
      <c r="W154" s="2" t="s">
        <v>70</v>
      </c>
      <c r="X154" s="2">
        <v>30</v>
      </c>
      <c r="Y154" s="10">
        <v>1431</v>
      </c>
      <c r="Z154" s="11">
        <f>VLOOKUP(W154,looktax,2,FALSE)</f>
        <v>5.2999999999999999E-2</v>
      </c>
      <c r="AA154" s="12">
        <f t="shared" si="4"/>
        <v>0</v>
      </c>
      <c r="AB154" s="10">
        <f t="shared" si="5"/>
        <v>0</v>
      </c>
    </row>
    <row r="155" spans="20:28" x14ac:dyDescent="0.25">
      <c r="T155" s="9" t="s">
        <v>11</v>
      </c>
      <c r="U155" s="2">
        <v>152</v>
      </c>
      <c r="V155" s="2" t="s">
        <v>22</v>
      </c>
      <c r="W155" s="2" t="s">
        <v>33</v>
      </c>
      <c r="X155" s="2">
        <v>11</v>
      </c>
      <c r="Y155" s="10">
        <v>809.6</v>
      </c>
      <c r="Z155" s="11">
        <f>VLOOKUP(W155,looktax,2,FALSE)</f>
        <v>2.9000000000000001E-2</v>
      </c>
      <c r="AA155" s="12">
        <f t="shared" si="4"/>
        <v>2.9000000000000001E-2</v>
      </c>
      <c r="AB155" s="10">
        <f t="shared" si="5"/>
        <v>23.478400000000001</v>
      </c>
    </row>
    <row r="156" spans="20:28" x14ac:dyDescent="0.25">
      <c r="T156" s="9" t="s">
        <v>11</v>
      </c>
      <c r="U156" s="2">
        <v>153</v>
      </c>
      <c r="V156" s="2" t="s">
        <v>20</v>
      </c>
      <c r="W156" s="2" t="s">
        <v>28</v>
      </c>
      <c r="X156" s="2">
        <v>21</v>
      </c>
      <c r="Y156" s="10">
        <v>982.8</v>
      </c>
      <c r="Z156" s="11">
        <f>VLOOKUP(W156,looktax,2,FALSE)</f>
        <v>6.5000000000000002E-2</v>
      </c>
      <c r="AA156" s="12">
        <f t="shared" si="4"/>
        <v>6.5000000000000002E-2</v>
      </c>
      <c r="AB156" s="10">
        <f t="shared" si="5"/>
        <v>63.881999999999998</v>
      </c>
    </row>
    <row r="157" spans="20:28" x14ac:dyDescent="0.25">
      <c r="T157" s="9" t="s">
        <v>11</v>
      </c>
      <c r="U157" s="2">
        <v>154</v>
      </c>
      <c r="V157" s="2" t="s">
        <v>21</v>
      </c>
      <c r="W157" s="2" t="s">
        <v>28</v>
      </c>
      <c r="X157" s="2">
        <v>13</v>
      </c>
      <c r="Y157" s="10">
        <v>910</v>
      </c>
      <c r="Z157" s="11">
        <f>VLOOKUP(W157,looktax,2,FALSE)</f>
        <v>6.5000000000000002E-2</v>
      </c>
      <c r="AA157" s="12">
        <f t="shared" si="4"/>
        <v>6.5000000000000002E-2</v>
      </c>
      <c r="AB157" s="10">
        <f t="shared" si="5"/>
        <v>59.15</v>
      </c>
    </row>
    <row r="158" spans="20:28" x14ac:dyDescent="0.25">
      <c r="T158" s="9" t="s">
        <v>11</v>
      </c>
      <c r="U158" s="2">
        <v>155</v>
      </c>
      <c r="V158" s="2" t="s">
        <v>23</v>
      </c>
      <c r="W158" s="2" t="s">
        <v>40</v>
      </c>
      <c r="X158" s="2">
        <v>25</v>
      </c>
      <c r="Y158" s="10">
        <v>367.5</v>
      </c>
      <c r="Z158" s="11">
        <f>VLOOKUP(W158,looktax,2,FALSE)</f>
        <v>0.06</v>
      </c>
      <c r="AA158" s="12">
        <f t="shared" si="4"/>
        <v>0.06</v>
      </c>
      <c r="AB158" s="10">
        <f t="shared" si="5"/>
        <v>22.05</v>
      </c>
    </row>
    <row r="159" spans="20:28" x14ac:dyDescent="0.25">
      <c r="T159" s="9" t="s">
        <v>11</v>
      </c>
      <c r="U159" s="2">
        <v>156</v>
      </c>
      <c r="V159" s="2" t="s">
        <v>21</v>
      </c>
      <c r="W159" s="2" t="s">
        <v>37</v>
      </c>
      <c r="X159" s="2">
        <v>19</v>
      </c>
      <c r="Y159" s="10">
        <v>1276.8</v>
      </c>
      <c r="Z159" s="11" t="str">
        <f>VLOOKUP(W159,looktax,2,FALSE)</f>
        <v>None</v>
      </c>
      <c r="AA159" s="12">
        <f t="shared" si="4"/>
        <v>0</v>
      </c>
      <c r="AB159" s="10">
        <f t="shared" si="5"/>
        <v>0</v>
      </c>
    </row>
    <row r="160" spans="20:28" x14ac:dyDescent="0.25">
      <c r="T160" s="9" t="s">
        <v>11</v>
      </c>
      <c r="U160" s="2">
        <v>157</v>
      </c>
      <c r="V160" s="2" t="s">
        <v>12</v>
      </c>
      <c r="W160" s="2" t="s">
        <v>13</v>
      </c>
      <c r="X160" s="2">
        <v>34</v>
      </c>
      <c r="Y160" s="10">
        <v>6426</v>
      </c>
      <c r="Z160" s="11">
        <f>VLOOKUP(W160,looktax,2,FALSE)</f>
        <v>6.25E-2</v>
      </c>
      <c r="AA160" s="12">
        <f t="shared" si="4"/>
        <v>6.25E-2</v>
      </c>
      <c r="AB160" s="10">
        <f t="shared" si="5"/>
        <v>401.625</v>
      </c>
    </row>
    <row r="161" spans="20:28" x14ac:dyDescent="0.25">
      <c r="T161" s="9" t="s">
        <v>11</v>
      </c>
      <c r="U161" s="2">
        <v>158</v>
      </c>
      <c r="V161" s="2" t="s">
        <v>26</v>
      </c>
      <c r="W161" s="2" t="s">
        <v>29</v>
      </c>
      <c r="X161" s="2">
        <v>12</v>
      </c>
      <c r="Y161" s="10">
        <v>1746</v>
      </c>
      <c r="Z161" s="11">
        <f>VLOOKUP(W161,looktax,2,FALSE)</f>
        <v>6.1499999999999999E-2</v>
      </c>
      <c r="AA161" s="12">
        <f t="shared" si="4"/>
        <v>6.1499999999999999E-2</v>
      </c>
      <c r="AB161" s="10">
        <f t="shared" si="5"/>
        <v>107.379</v>
      </c>
    </row>
    <row r="162" spans="20:28" x14ac:dyDescent="0.25">
      <c r="T162" s="9" t="s">
        <v>11</v>
      </c>
      <c r="U162" s="2">
        <v>159</v>
      </c>
      <c r="V162" s="2" t="s">
        <v>24</v>
      </c>
      <c r="W162" s="2" t="s">
        <v>32</v>
      </c>
      <c r="X162" s="2">
        <v>16</v>
      </c>
      <c r="Y162" s="10">
        <v>936</v>
      </c>
      <c r="Z162" s="11">
        <f>VLOOKUP(W162,looktax,2,FALSE)</f>
        <v>6.8750000000000006E-2</v>
      </c>
      <c r="AA162" s="12">
        <f t="shared" si="4"/>
        <v>6.8750000000000006E-2</v>
      </c>
      <c r="AB162" s="10">
        <f t="shared" si="5"/>
        <v>64.350000000000009</v>
      </c>
    </row>
    <row r="163" spans="20:28" x14ac:dyDescent="0.25">
      <c r="T163" s="9" t="s">
        <v>11</v>
      </c>
      <c r="U163" s="2">
        <v>160</v>
      </c>
      <c r="V163" s="2" t="s">
        <v>26</v>
      </c>
      <c r="W163" s="2" t="s">
        <v>43</v>
      </c>
      <c r="X163" s="2">
        <v>24</v>
      </c>
      <c r="Y163" s="10">
        <v>3708</v>
      </c>
      <c r="Z163" s="11">
        <f>VLOOKUP(W163,looktax,2,FALSE)</f>
        <v>0.04</v>
      </c>
      <c r="AA163" s="12">
        <f t="shared" si="4"/>
        <v>0.04</v>
      </c>
      <c r="AB163" s="10">
        <f t="shared" si="5"/>
        <v>148.32</v>
      </c>
    </row>
    <row r="164" spans="20:28" x14ac:dyDescent="0.25">
      <c r="T164" s="9" t="s">
        <v>11</v>
      </c>
      <c r="U164" s="2">
        <v>161</v>
      </c>
      <c r="V164" s="2" t="s">
        <v>20</v>
      </c>
      <c r="W164" s="2" t="s">
        <v>72</v>
      </c>
      <c r="X164" s="2">
        <v>19</v>
      </c>
      <c r="Y164" s="10">
        <v>897.75</v>
      </c>
      <c r="Z164" s="11">
        <f>VLOOKUP(W164,looktax,2,FALSE)</f>
        <v>0.06</v>
      </c>
      <c r="AA164" s="12">
        <f t="shared" si="4"/>
        <v>0.06</v>
      </c>
      <c r="AB164" s="10">
        <f t="shared" si="5"/>
        <v>53.864999999999995</v>
      </c>
    </row>
    <row r="165" spans="20:28" x14ac:dyDescent="0.25">
      <c r="T165" s="9" t="s">
        <v>11</v>
      </c>
      <c r="U165" s="2">
        <v>162</v>
      </c>
      <c r="V165" s="2" t="s">
        <v>21</v>
      </c>
      <c r="W165" s="2" t="s">
        <v>40</v>
      </c>
      <c r="X165" s="2">
        <v>11</v>
      </c>
      <c r="Y165" s="10">
        <v>777.7</v>
      </c>
      <c r="Z165" s="11">
        <f>VLOOKUP(W165,looktax,2,FALSE)</f>
        <v>0.06</v>
      </c>
      <c r="AA165" s="12">
        <f t="shared" si="4"/>
        <v>0.06</v>
      </c>
      <c r="AB165" s="10">
        <f t="shared" si="5"/>
        <v>46.661999999999999</v>
      </c>
    </row>
    <row r="166" spans="20:28" x14ac:dyDescent="0.25">
      <c r="T166" s="9" t="s">
        <v>11</v>
      </c>
      <c r="U166" s="2">
        <v>163</v>
      </c>
      <c r="V166" s="2" t="s">
        <v>23</v>
      </c>
      <c r="W166" s="2" t="s">
        <v>58</v>
      </c>
      <c r="X166" s="2">
        <v>21</v>
      </c>
      <c r="Y166" s="10">
        <v>343.35</v>
      </c>
      <c r="Z166" s="11" t="str">
        <f>VLOOKUP(W166,looktax,2,FALSE)</f>
        <v>None</v>
      </c>
      <c r="AA166" s="12">
        <f t="shared" si="4"/>
        <v>0</v>
      </c>
      <c r="AB166" s="10">
        <f t="shared" si="5"/>
        <v>0</v>
      </c>
    </row>
    <row r="167" spans="20:28" x14ac:dyDescent="0.25">
      <c r="T167" s="9" t="s">
        <v>11</v>
      </c>
      <c r="U167" s="2">
        <v>164</v>
      </c>
      <c r="V167" s="2" t="s">
        <v>23</v>
      </c>
      <c r="W167" s="2" t="s">
        <v>57</v>
      </c>
      <c r="X167" s="2">
        <v>28</v>
      </c>
      <c r="Y167" s="10">
        <v>407.4</v>
      </c>
      <c r="Z167" s="11">
        <f>VLOOKUP(W167,looktax,2,FALSE)</f>
        <v>5.5E-2</v>
      </c>
      <c r="AA167" s="12">
        <f t="shared" si="4"/>
        <v>5.5E-2</v>
      </c>
      <c r="AB167" s="10">
        <f t="shared" si="5"/>
        <v>22.407</v>
      </c>
    </row>
    <row r="168" spans="20:28" x14ac:dyDescent="0.25">
      <c r="T168" s="9" t="s">
        <v>11</v>
      </c>
      <c r="U168" s="2">
        <v>165</v>
      </c>
      <c r="V168" s="2" t="s">
        <v>26</v>
      </c>
      <c r="W168" s="2" t="s">
        <v>68</v>
      </c>
      <c r="X168" s="2">
        <v>21</v>
      </c>
      <c r="Y168" s="10">
        <v>3055.5</v>
      </c>
      <c r="Z168" s="11">
        <f>VLOOKUP(W168,looktax,2,FALSE)</f>
        <v>0.06</v>
      </c>
      <c r="AA168" s="12">
        <f t="shared" si="4"/>
        <v>0.06</v>
      </c>
      <c r="AB168" s="10">
        <f t="shared" si="5"/>
        <v>183.32999999999998</v>
      </c>
    </row>
    <row r="169" spans="20:28" x14ac:dyDescent="0.25">
      <c r="T169" s="9" t="s">
        <v>11</v>
      </c>
      <c r="U169" s="2">
        <v>166</v>
      </c>
      <c r="V169" s="2" t="s">
        <v>26</v>
      </c>
      <c r="W169" s="2" t="s">
        <v>67</v>
      </c>
      <c r="X169" s="2">
        <v>13</v>
      </c>
      <c r="Y169" s="10">
        <v>1891.5</v>
      </c>
      <c r="Z169" s="11" t="str">
        <f>VLOOKUP(W169,looktax,2,FALSE)</f>
        <v>None</v>
      </c>
      <c r="AA169" s="12">
        <f t="shared" si="4"/>
        <v>0</v>
      </c>
      <c r="AB169" s="10">
        <f t="shared" si="5"/>
        <v>0</v>
      </c>
    </row>
    <row r="170" spans="20:28" x14ac:dyDescent="0.25">
      <c r="T170" s="9" t="s">
        <v>11</v>
      </c>
      <c r="U170" s="2">
        <v>167</v>
      </c>
      <c r="V170" s="2" t="s">
        <v>21</v>
      </c>
      <c r="W170" s="2" t="s">
        <v>15</v>
      </c>
      <c r="X170" s="2">
        <v>33</v>
      </c>
      <c r="Y170" s="10">
        <v>2102.1</v>
      </c>
      <c r="Z170" s="11" t="str">
        <f>VLOOKUP(W170,looktax,2,FALSE)</f>
        <v>None</v>
      </c>
      <c r="AA170" s="12">
        <f t="shared" si="4"/>
        <v>0</v>
      </c>
      <c r="AB170" s="10">
        <f t="shared" si="5"/>
        <v>0</v>
      </c>
    </row>
    <row r="171" spans="20:28" x14ac:dyDescent="0.25">
      <c r="T171" s="9" t="s">
        <v>11</v>
      </c>
      <c r="U171" s="2">
        <v>168</v>
      </c>
      <c r="V171" s="2" t="s">
        <v>12</v>
      </c>
      <c r="W171" s="2" t="s">
        <v>55</v>
      </c>
      <c r="X171" s="2">
        <v>33</v>
      </c>
      <c r="Y171" s="10">
        <v>6375.6</v>
      </c>
      <c r="Z171" s="11">
        <f>VLOOKUP(W171,looktax,2,FALSE)</f>
        <v>7.0000000000000007E-2</v>
      </c>
      <c r="AA171" s="12">
        <f t="shared" si="4"/>
        <v>7.0000000000000007E-2</v>
      </c>
      <c r="AB171" s="10">
        <f t="shared" si="5"/>
        <v>446.29200000000009</v>
      </c>
    </row>
    <row r="172" spans="20:28" x14ac:dyDescent="0.25">
      <c r="T172" s="9" t="s">
        <v>11</v>
      </c>
      <c r="U172" s="2">
        <v>169</v>
      </c>
      <c r="V172" s="2" t="s">
        <v>22</v>
      </c>
      <c r="W172" s="2" t="s">
        <v>36</v>
      </c>
      <c r="X172" s="2">
        <v>29</v>
      </c>
      <c r="Y172" s="10">
        <v>2250.4</v>
      </c>
      <c r="Z172" s="11">
        <f>VLOOKUP(W172,looktax,2,FALSE)</f>
        <v>7.0000000000000007E-2</v>
      </c>
      <c r="AA172" s="12">
        <f t="shared" si="4"/>
        <v>7.0000000000000007E-2</v>
      </c>
      <c r="AB172" s="10">
        <f t="shared" si="5"/>
        <v>157.52800000000002</v>
      </c>
    </row>
    <row r="173" spans="20:28" x14ac:dyDescent="0.25">
      <c r="T173" s="9" t="s">
        <v>11</v>
      </c>
      <c r="U173" s="2">
        <v>170</v>
      </c>
      <c r="V173" s="2" t="s">
        <v>21</v>
      </c>
      <c r="W173" s="2" t="s">
        <v>36</v>
      </c>
      <c r="X173" s="2">
        <v>27</v>
      </c>
      <c r="Y173" s="10">
        <v>1795.5</v>
      </c>
      <c r="Z173" s="11">
        <f>VLOOKUP(W173,looktax,2,FALSE)</f>
        <v>7.0000000000000007E-2</v>
      </c>
      <c r="AA173" s="12">
        <f t="shared" si="4"/>
        <v>7.0000000000000007E-2</v>
      </c>
      <c r="AB173" s="10">
        <f t="shared" si="5"/>
        <v>125.68500000000002</v>
      </c>
    </row>
    <row r="174" spans="20:28" x14ac:dyDescent="0.25">
      <c r="T174" s="9" t="s">
        <v>11</v>
      </c>
      <c r="U174" s="2">
        <v>171</v>
      </c>
      <c r="V174" s="2" t="s">
        <v>21</v>
      </c>
      <c r="W174" s="2" t="s">
        <v>17</v>
      </c>
      <c r="X174" s="2">
        <v>31</v>
      </c>
      <c r="Y174" s="10">
        <v>2300.1999999999998</v>
      </c>
      <c r="Z174" s="11">
        <f>VLOOKUP(W174,looktax,2,FALSE)</f>
        <v>0.06</v>
      </c>
      <c r="AA174" s="12">
        <f t="shared" si="4"/>
        <v>0.06</v>
      </c>
      <c r="AB174" s="10">
        <f t="shared" si="5"/>
        <v>138.01199999999997</v>
      </c>
    </row>
    <row r="175" spans="20:28" x14ac:dyDescent="0.25">
      <c r="T175" s="9" t="s">
        <v>11</v>
      </c>
      <c r="U175" s="2">
        <v>172</v>
      </c>
      <c r="V175" s="2" t="s">
        <v>26</v>
      </c>
      <c r="W175" s="2" t="s">
        <v>48</v>
      </c>
      <c r="X175" s="2">
        <v>17</v>
      </c>
      <c r="Y175" s="10">
        <v>2448</v>
      </c>
      <c r="Z175" s="11">
        <f>VLOOKUP(W175,looktax,2,FALSE)</f>
        <v>7.0000000000000007E-2</v>
      </c>
      <c r="AA175" s="12">
        <f t="shared" si="4"/>
        <v>7.0000000000000007E-2</v>
      </c>
      <c r="AB175" s="10">
        <f t="shared" si="5"/>
        <v>171.36</v>
      </c>
    </row>
    <row r="176" spans="20:28" x14ac:dyDescent="0.25">
      <c r="T176" s="9" t="s">
        <v>11</v>
      </c>
      <c r="U176" s="2">
        <v>173</v>
      </c>
      <c r="V176" s="2" t="s">
        <v>23</v>
      </c>
      <c r="W176" s="2" t="s">
        <v>43</v>
      </c>
      <c r="X176" s="2">
        <v>35</v>
      </c>
      <c r="Y176" s="10">
        <v>556.5</v>
      </c>
      <c r="Z176" s="11">
        <f>VLOOKUP(W176,looktax,2,FALSE)</f>
        <v>0.04</v>
      </c>
      <c r="AA176" s="12">
        <f t="shared" si="4"/>
        <v>0.04</v>
      </c>
      <c r="AB176" s="10">
        <f t="shared" si="5"/>
        <v>22.26</v>
      </c>
    </row>
    <row r="177" spans="20:28" x14ac:dyDescent="0.25">
      <c r="T177" s="9" t="s">
        <v>11</v>
      </c>
      <c r="U177" s="2">
        <v>174</v>
      </c>
      <c r="V177" s="2" t="s">
        <v>21</v>
      </c>
      <c r="W177" s="2" t="s">
        <v>52</v>
      </c>
      <c r="X177" s="2">
        <v>18</v>
      </c>
      <c r="Y177" s="10">
        <v>1323</v>
      </c>
      <c r="Z177" s="11">
        <f>VLOOKUP(W177,looktax,2,FALSE)</f>
        <v>0.06</v>
      </c>
      <c r="AA177" s="12">
        <f t="shared" si="4"/>
        <v>0.06</v>
      </c>
      <c r="AB177" s="10">
        <f t="shared" si="5"/>
        <v>79.38</v>
      </c>
    </row>
    <row r="178" spans="20:28" x14ac:dyDescent="0.25">
      <c r="T178" s="9" t="s">
        <v>11</v>
      </c>
      <c r="U178" s="2">
        <v>175</v>
      </c>
      <c r="V178" s="2" t="s">
        <v>21</v>
      </c>
      <c r="W178" s="2" t="s">
        <v>65</v>
      </c>
      <c r="X178" s="2">
        <v>18</v>
      </c>
      <c r="Y178" s="10">
        <v>1171.8</v>
      </c>
      <c r="Z178" s="11">
        <f>VLOOKUP(W178,looktax,2,FALSE)</f>
        <v>0.05</v>
      </c>
      <c r="AA178" s="12">
        <f t="shared" si="4"/>
        <v>0.05</v>
      </c>
      <c r="AB178" s="10">
        <f t="shared" si="5"/>
        <v>58.59</v>
      </c>
    </row>
    <row r="179" spans="20:28" x14ac:dyDescent="0.25">
      <c r="T179" s="9" t="s">
        <v>11</v>
      </c>
      <c r="U179" s="2">
        <v>176</v>
      </c>
      <c r="V179" s="2" t="s">
        <v>26</v>
      </c>
      <c r="W179" s="2" t="s">
        <v>41</v>
      </c>
      <c r="X179" s="2">
        <v>16</v>
      </c>
      <c r="Y179" s="10">
        <v>2592</v>
      </c>
      <c r="Z179" s="11">
        <f>VLOOKUP(W179,looktax,2,FALSE)</f>
        <v>0.04</v>
      </c>
      <c r="AA179" s="12">
        <f t="shared" si="4"/>
        <v>0.04</v>
      </c>
      <c r="AB179" s="10">
        <f t="shared" si="5"/>
        <v>103.68</v>
      </c>
    </row>
    <row r="180" spans="20:28" x14ac:dyDescent="0.25">
      <c r="T180" s="9" t="s">
        <v>11</v>
      </c>
      <c r="U180" s="2">
        <v>177</v>
      </c>
      <c r="V180" s="2" t="s">
        <v>20</v>
      </c>
      <c r="W180" s="2" t="s">
        <v>62</v>
      </c>
      <c r="X180" s="2">
        <v>15</v>
      </c>
      <c r="Y180" s="10">
        <v>607.5</v>
      </c>
      <c r="Z180" s="11">
        <f>VLOOKUP(W180,looktax,2,FALSE)</f>
        <v>5.1249999999999997E-2</v>
      </c>
      <c r="AA180" s="12">
        <f t="shared" si="4"/>
        <v>5.1249999999999997E-2</v>
      </c>
      <c r="AB180" s="10">
        <f t="shared" si="5"/>
        <v>31.134374999999999</v>
      </c>
    </row>
    <row r="181" spans="20:28" x14ac:dyDescent="0.25">
      <c r="T181" s="9" t="s">
        <v>11</v>
      </c>
      <c r="U181" s="2">
        <v>178</v>
      </c>
      <c r="V181" s="2" t="s">
        <v>25</v>
      </c>
      <c r="W181" s="2" t="s">
        <v>13</v>
      </c>
      <c r="X181" s="2">
        <v>21</v>
      </c>
      <c r="Y181" s="10">
        <v>1242.1500000000001</v>
      </c>
      <c r="Z181" s="11">
        <f>VLOOKUP(W181,looktax,2,FALSE)</f>
        <v>6.25E-2</v>
      </c>
      <c r="AA181" s="12">
        <f t="shared" si="4"/>
        <v>6.25E-2</v>
      </c>
      <c r="AB181" s="10">
        <f t="shared" si="5"/>
        <v>77.634375000000006</v>
      </c>
    </row>
    <row r="182" spans="20:28" x14ac:dyDescent="0.25">
      <c r="T182" s="9" t="s">
        <v>11</v>
      </c>
      <c r="U182" s="2">
        <v>179</v>
      </c>
      <c r="V182" s="2" t="s">
        <v>20</v>
      </c>
      <c r="W182" s="2" t="s">
        <v>66</v>
      </c>
      <c r="X182" s="2">
        <v>11</v>
      </c>
      <c r="Y182" s="10">
        <v>539.54999999999995</v>
      </c>
      <c r="Z182" s="11">
        <f>VLOOKUP(W182,looktax,2,FALSE)</f>
        <v>5.7500000000000002E-2</v>
      </c>
      <c r="AA182" s="12">
        <f t="shared" si="4"/>
        <v>5.7500000000000002E-2</v>
      </c>
      <c r="AB182" s="10">
        <f t="shared" si="5"/>
        <v>31.024124999999998</v>
      </c>
    </row>
    <row r="183" spans="20:28" x14ac:dyDescent="0.25">
      <c r="T183" s="9" t="s">
        <v>11</v>
      </c>
      <c r="U183" s="2">
        <v>180</v>
      </c>
      <c r="V183" s="2" t="s">
        <v>21</v>
      </c>
      <c r="W183" s="2" t="s">
        <v>42</v>
      </c>
      <c r="X183" s="2">
        <v>14</v>
      </c>
      <c r="Y183" s="10">
        <v>891.8</v>
      </c>
      <c r="Z183" s="11">
        <f>VLOOKUP(W183,looktax,2,FALSE)</f>
        <v>0.06</v>
      </c>
      <c r="AA183" s="12">
        <f t="shared" si="4"/>
        <v>0.06</v>
      </c>
      <c r="AB183" s="10">
        <f t="shared" si="5"/>
        <v>53.507999999999996</v>
      </c>
    </row>
    <row r="184" spans="20:28" x14ac:dyDescent="0.25">
      <c r="T184" s="9" t="s">
        <v>11</v>
      </c>
      <c r="U184" s="2">
        <v>181</v>
      </c>
      <c r="V184" s="2" t="s">
        <v>22</v>
      </c>
      <c r="W184" s="2" t="s">
        <v>72</v>
      </c>
      <c r="X184" s="2">
        <v>33</v>
      </c>
      <c r="Y184" s="10">
        <v>2772</v>
      </c>
      <c r="Z184" s="11">
        <f>VLOOKUP(W184,looktax,2,FALSE)</f>
        <v>0.06</v>
      </c>
      <c r="AA184" s="12">
        <f t="shared" si="4"/>
        <v>0.06</v>
      </c>
      <c r="AB184" s="10">
        <f t="shared" si="5"/>
        <v>166.32</v>
      </c>
    </row>
    <row r="185" spans="20:28" x14ac:dyDescent="0.25">
      <c r="T185" s="9" t="s">
        <v>11</v>
      </c>
      <c r="U185" s="2">
        <v>182</v>
      </c>
      <c r="V185" s="2" t="s">
        <v>24</v>
      </c>
      <c r="W185" s="2" t="s">
        <v>59</v>
      </c>
      <c r="X185" s="2">
        <v>16</v>
      </c>
      <c r="Y185" s="10">
        <v>956.8</v>
      </c>
      <c r="Z185" s="11">
        <f>VLOOKUP(W185,looktax,2,FALSE)</f>
        <v>0.04</v>
      </c>
      <c r="AA185" s="12">
        <f t="shared" si="4"/>
        <v>0.04</v>
      </c>
      <c r="AB185" s="10">
        <f t="shared" si="5"/>
        <v>38.271999999999998</v>
      </c>
    </row>
    <row r="186" spans="20:28" x14ac:dyDescent="0.25">
      <c r="T186" s="9" t="s">
        <v>11</v>
      </c>
      <c r="U186" s="2">
        <v>183</v>
      </c>
      <c r="V186" s="2" t="s">
        <v>20</v>
      </c>
      <c r="W186" s="2" t="s">
        <v>27</v>
      </c>
      <c r="X186" s="2">
        <v>13</v>
      </c>
      <c r="Y186" s="10">
        <v>602.54999999999995</v>
      </c>
      <c r="Z186" s="11">
        <f>VLOOKUP(W186,looktax,2,FALSE)</f>
        <v>7.0000000000000007E-2</v>
      </c>
      <c r="AA186" s="12">
        <f t="shared" si="4"/>
        <v>7.0000000000000007E-2</v>
      </c>
      <c r="AB186" s="10">
        <f t="shared" si="5"/>
        <v>42.1785</v>
      </c>
    </row>
    <row r="187" spans="20:28" x14ac:dyDescent="0.25">
      <c r="T187" s="9" t="s">
        <v>11</v>
      </c>
      <c r="U187" s="2">
        <v>184</v>
      </c>
      <c r="V187" s="2" t="s">
        <v>20</v>
      </c>
      <c r="W187" s="2" t="s">
        <v>48</v>
      </c>
      <c r="X187" s="2">
        <v>26</v>
      </c>
      <c r="Y187" s="10">
        <v>1158.3</v>
      </c>
      <c r="Z187" s="11">
        <f>VLOOKUP(W187,looktax,2,FALSE)</f>
        <v>7.0000000000000007E-2</v>
      </c>
      <c r="AA187" s="12">
        <f t="shared" si="4"/>
        <v>7.0000000000000007E-2</v>
      </c>
      <c r="AB187" s="10">
        <f t="shared" si="5"/>
        <v>81.081000000000003</v>
      </c>
    </row>
    <row r="188" spans="20:28" x14ac:dyDescent="0.25">
      <c r="T188" s="9" t="s">
        <v>11</v>
      </c>
      <c r="U188" s="2">
        <v>185</v>
      </c>
      <c r="V188" s="2" t="s">
        <v>21</v>
      </c>
      <c r="W188" s="2" t="s">
        <v>73</v>
      </c>
      <c r="X188" s="2">
        <v>31</v>
      </c>
      <c r="Y188" s="10">
        <v>2126.6</v>
      </c>
      <c r="Z188" s="11">
        <f>VLOOKUP(W188,looktax,2,FALSE)</f>
        <v>0.04</v>
      </c>
      <c r="AA188" s="12">
        <f t="shared" si="4"/>
        <v>0.04</v>
      </c>
      <c r="AB188" s="10">
        <f t="shared" si="5"/>
        <v>85.063999999999993</v>
      </c>
    </row>
    <row r="189" spans="20:28" x14ac:dyDescent="0.25">
      <c r="T189" s="9" t="s">
        <v>11</v>
      </c>
      <c r="U189" s="2">
        <v>186</v>
      </c>
      <c r="V189" s="2" t="s">
        <v>25</v>
      </c>
      <c r="W189" s="2" t="s">
        <v>58</v>
      </c>
      <c r="X189" s="2">
        <v>24</v>
      </c>
      <c r="Y189" s="10">
        <v>1544.4</v>
      </c>
      <c r="Z189" s="11" t="str">
        <f>VLOOKUP(W189,looktax,2,FALSE)</f>
        <v>None</v>
      </c>
      <c r="AA189" s="12">
        <f t="shared" si="4"/>
        <v>0</v>
      </c>
      <c r="AB189" s="10">
        <f t="shared" si="5"/>
        <v>0</v>
      </c>
    </row>
    <row r="190" spans="20:28" x14ac:dyDescent="0.25">
      <c r="T190" s="9" t="s">
        <v>3</v>
      </c>
      <c r="U190" s="2">
        <v>187</v>
      </c>
      <c r="V190" s="2" t="s">
        <v>21</v>
      </c>
      <c r="W190" s="2" t="s">
        <v>35</v>
      </c>
      <c r="X190" s="2">
        <v>10</v>
      </c>
      <c r="Y190" s="10">
        <v>637</v>
      </c>
      <c r="Z190" s="11">
        <f>VLOOKUP(W190,looktax,2,FALSE)</f>
        <v>6.3500000000000001E-2</v>
      </c>
      <c r="AA190" s="12">
        <f t="shared" si="4"/>
        <v>0</v>
      </c>
      <c r="AB190" s="10">
        <f t="shared" si="5"/>
        <v>0</v>
      </c>
    </row>
    <row r="191" spans="20:28" x14ac:dyDescent="0.25">
      <c r="T191" s="9" t="s">
        <v>11</v>
      </c>
      <c r="U191" s="2">
        <v>188</v>
      </c>
      <c r="V191" s="2" t="s">
        <v>21</v>
      </c>
      <c r="W191" s="2" t="s">
        <v>36</v>
      </c>
      <c r="X191" s="2">
        <v>13</v>
      </c>
      <c r="Y191" s="10">
        <v>882.7</v>
      </c>
      <c r="Z191" s="11">
        <f>VLOOKUP(W191,looktax,2,FALSE)</f>
        <v>7.0000000000000007E-2</v>
      </c>
      <c r="AA191" s="12">
        <f t="shared" si="4"/>
        <v>7.0000000000000007E-2</v>
      </c>
      <c r="AB191" s="10">
        <f t="shared" si="5"/>
        <v>61.789000000000009</v>
      </c>
    </row>
    <row r="192" spans="20:28" x14ac:dyDescent="0.25">
      <c r="T192" s="9" t="s">
        <v>11</v>
      </c>
      <c r="U192" s="2">
        <v>189</v>
      </c>
      <c r="V192" s="2" t="s">
        <v>21</v>
      </c>
      <c r="W192" s="2" t="s">
        <v>74</v>
      </c>
      <c r="X192" s="2">
        <v>21</v>
      </c>
      <c r="Y192" s="10">
        <v>1499.4</v>
      </c>
      <c r="Z192" s="11">
        <f>VLOOKUP(W192,looktax,2,FALSE)</f>
        <v>5.7500000000000002E-2</v>
      </c>
      <c r="AA192" s="12">
        <f t="shared" si="4"/>
        <v>5.7500000000000002E-2</v>
      </c>
      <c r="AB192" s="10">
        <f t="shared" si="5"/>
        <v>86.215500000000006</v>
      </c>
    </row>
    <row r="193" spans="20:28" x14ac:dyDescent="0.25">
      <c r="T193" s="9" t="s">
        <v>11</v>
      </c>
      <c r="U193" s="2">
        <v>190</v>
      </c>
      <c r="V193" s="2" t="s">
        <v>23</v>
      </c>
      <c r="W193" s="2" t="s">
        <v>10</v>
      </c>
      <c r="X193" s="2">
        <v>35</v>
      </c>
      <c r="Y193" s="10">
        <v>488.25</v>
      </c>
      <c r="Z193" s="11">
        <f>VLOOKUP(W193,looktax,2,FALSE)</f>
        <v>0.04</v>
      </c>
      <c r="AA193" s="12">
        <f t="shared" si="4"/>
        <v>0.04</v>
      </c>
      <c r="AB193" s="10">
        <f t="shared" si="5"/>
        <v>19.53</v>
      </c>
    </row>
    <row r="194" spans="20:28" x14ac:dyDescent="0.25">
      <c r="T194" s="9" t="s">
        <v>11</v>
      </c>
      <c r="U194" s="2">
        <v>191</v>
      </c>
      <c r="V194" s="2" t="s">
        <v>24</v>
      </c>
      <c r="W194" s="2" t="s">
        <v>62</v>
      </c>
      <c r="X194" s="2">
        <v>20</v>
      </c>
      <c r="Y194" s="10">
        <v>1417</v>
      </c>
      <c r="Z194" s="11">
        <f>VLOOKUP(W194,looktax,2,FALSE)</f>
        <v>5.1249999999999997E-2</v>
      </c>
      <c r="AA194" s="12">
        <f t="shared" si="4"/>
        <v>5.1249999999999997E-2</v>
      </c>
      <c r="AB194" s="10">
        <f t="shared" si="5"/>
        <v>72.621249999999989</v>
      </c>
    </row>
    <row r="195" spans="20:28" x14ac:dyDescent="0.25">
      <c r="T195" s="9" t="s">
        <v>11</v>
      </c>
      <c r="U195" s="2">
        <v>192</v>
      </c>
      <c r="V195" s="2" t="s">
        <v>12</v>
      </c>
      <c r="W195" s="2" t="s">
        <v>61</v>
      </c>
      <c r="X195" s="2">
        <v>15</v>
      </c>
      <c r="Y195" s="10">
        <v>2866.5</v>
      </c>
      <c r="Z195" s="11">
        <f>VLOOKUP(W195,looktax,2,FALSE)</f>
        <v>6.8500000000000005E-2</v>
      </c>
      <c r="AA195" s="12">
        <f t="shared" si="4"/>
        <v>6.8500000000000005E-2</v>
      </c>
      <c r="AB195" s="10">
        <f t="shared" si="5"/>
        <v>196.35525000000001</v>
      </c>
    </row>
    <row r="196" spans="20:28" x14ac:dyDescent="0.25">
      <c r="T196" s="9" t="s">
        <v>11</v>
      </c>
      <c r="U196" s="2">
        <v>193</v>
      </c>
      <c r="V196" s="2" t="s">
        <v>21</v>
      </c>
      <c r="W196" s="2" t="s">
        <v>67</v>
      </c>
      <c r="X196" s="2">
        <v>11</v>
      </c>
      <c r="Y196" s="10">
        <v>816.2</v>
      </c>
      <c r="Z196" s="11" t="str">
        <f>VLOOKUP(W196,looktax,2,FALSE)</f>
        <v>None</v>
      </c>
      <c r="AA196" s="12">
        <f t="shared" si="4"/>
        <v>0</v>
      </c>
      <c r="AB196" s="10">
        <f t="shared" si="5"/>
        <v>0</v>
      </c>
    </row>
    <row r="197" spans="20:28" x14ac:dyDescent="0.25">
      <c r="T197" s="9" t="s">
        <v>11</v>
      </c>
      <c r="U197" s="2">
        <v>194</v>
      </c>
      <c r="V197" s="2" t="s">
        <v>20</v>
      </c>
      <c r="W197" s="2" t="s">
        <v>44</v>
      </c>
      <c r="X197" s="2">
        <v>10</v>
      </c>
      <c r="Y197" s="10">
        <v>436.5</v>
      </c>
      <c r="Z197" s="11" t="str">
        <f>VLOOKUP(W197,looktax,2,FALSE)</f>
        <v>None</v>
      </c>
      <c r="AA197" s="12">
        <f t="shared" ref="AA197:AA260" si="6">IF(OR(T197="nonprofit",Z197="none"),0,Z197)</f>
        <v>0</v>
      </c>
      <c r="AB197" s="10">
        <f t="shared" ref="AB197:AB260" si="7">AA197*Y197</f>
        <v>0</v>
      </c>
    </row>
    <row r="198" spans="20:28" x14ac:dyDescent="0.25">
      <c r="T198" s="9" t="s">
        <v>11</v>
      </c>
      <c r="U198" s="2">
        <v>195</v>
      </c>
      <c r="V198" s="2" t="s">
        <v>24</v>
      </c>
      <c r="W198" s="2" t="s">
        <v>35</v>
      </c>
      <c r="X198" s="2">
        <v>27</v>
      </c>
      <c r="Y198" s="10">
        <v>1772.55</v>
      </c>
      <c r="Z198" s="11">
        <f>VLOOKUP(W198,looktax,2,FALSE)</f>
        <v>6.3500000000000001E-2</v>
      </c>
      <c r="AA198" s="12">
        <f t="shared" si="6"/>
        <v>6.3500000000000001E-2</v>
      </c>
      <c r="AB198" s="10">
        <f t="shared" si="7"/>
        <v>112.55692499999999</v>
      </c>
    </row>
    <row r="199" spans="20:28" x14ac:dyDescent="0.25">
      <c r="T199" s="9" t="s">
        <v>11</v>
      </c>
      <c r="U199" s="2">
        <v>196</v>
      </c>
      <c r="V199" s="2" t="s">
        <v>26</v>
      </c>
      <c r="W199" s="2" t="s">
        <v>46</v>
      </c>
      <c r="X199" s="2">
        <v>11</v>
      </c>
      <c r="Y199" s="10">
        <v>1584</v>
      </c>
      <c r="Z199" s="11">
        <f>VLOOKUP(W199,looktax,2,FALSE)</f>
        <v>5.9499999999999997E-2</v>
      </c>
      <c r="AA199" s="12">
        <f t="shared" si="6"/>
        <v>5.9499999999999997E-2</v>
      </c>
      <c r="AB199" s="10">
        <f t="shared" si="7"/>
        <v>94.24799999999999</v>
      </c>
    </row>
    <row r="200" spans="20:28" x14ac:dyDescent="0.25">
      <c r="T200" s="9" t="s">
        <v>11</v>
      </c>
      <c r="U200" s="2">
        <v>197</v>
      </c>
      <c r="V200" s="2" t="s">
        <v>22</v>
      </c>
      <c r="W200" s="2" t="s">
        <v>31</v>
      </c>
      <c r="X200" s="2">
        <v>29</v>
      </c>
      <c r="Y200" s="10">
        <v>2227.1999999999998</v>
      </c>
      <c r="Z200" s="11">
        <f>VLOOKUP(W200,looktax,2,FALSE)</f>
        <v>7.4999999999999997E-2</v>
      </c>
      <c r="AA200" s="12">
        <f t="shared" si="6"/>
        <v>7.4999999999999997E-2</v>
      </c>
      <c r="AB200" s="10">
        <f t="shared" si="7"/>
        <v>167.04</v>
      </c>
    </row>
    <row r="201" spans="20:28" x14ac:dyDescent="0.25">
      <c r="T201" s="9" t="s">
        <v>11</v>
      </c>
      <c r="U201" s="2">
        <v>198</v>
      </c>
      <c r="V201" s="2" t="s">
        <v>24</v>
      </c>
      <c r="W201" s="2" t="s">
        <v>69</v>
      </c>
      <c r="X201" s="2">
        <v>23</v>
      </c>
      <c r="Y201" s="10">
        <v>1509.95</v>
      </c>
      <c r="Z201" s="11">
        <f>VLOOKUP(W201,looktax,2,FALSE)</f>
        <v>7.0000000000000007E-2</v>
      </c>
      <c r="AA201" s="12">
        <f t="shared" si="6"/>
        <v>7.0000000000000007E-2</v>
      </c>
      <c r="AB201" s="10">
        <f t="shared" si="7"/>
        <v>105.69650000000001</v>
      </c>
    </row>
    <row r="202" spans="20:28" x14ac:dyDescent="0.25">
      <c r="T202" s="9" t="s">
        <v>11</v>
      </c>
      <c r="U202" s="2">
        <v>199</v>
      </c>
      <c r="V202" s="2" t="s">
        <v>24</v>
      </c>
      <c r="W202" s="2" t="s">
        <v>65</v>
      </c>
      <c r="X202" s="2">
        <v>31</v>
      </c>
      <c r="Y202" s="10">
        <v>1914.25</v>
      </c>
      <c r="Z202" s="11">
        <f>VLOOKUP(W202,looktax,2,FALSE)</f>
        <v>0.05</v>
      </c>
      <c r="AA202" s="12">
        <f t="shared" si="6"/>
        <v>0.05</v>
      </c>
      <c r="AB202" s="10">
        <f t="shared" si="7"/>
        <v>95.712500000000006</v>
      </c>
    </row>
    <row r="203" spans="20:28" x14ac:dyDescent="0.25">
      <c r="T203" s="9" t="s">
        <v>11</v>
      </c>
      <c r="U203" s="2">
        <v>200</v>
      </c>
      <c r="V203" s="2" t="s">
        <v>23</v>
      </c>
      <c r="W203" s="2" t="s">
        <v>59</v>
      </c>
      <c r="X203" s="2">
        <v>35</v>
      </c>
      <c r="Y203" s="10">
        <v>551.25</v>
      </c>
      <c r="Z203" s="11">
        <f>VLOOKUP(W203,looktax,2,FALSE)</f>
        <v>0.04</v>
      </c>
      <c r="AA203" s="12">
        <f t="shared" si="6"/>
        <v>0.04</v>
      </c>
      <c r="AB203" s="10">
        <f t="shared" si="7"/>
        <v>22.05</v>
      </c>
    </row>
    <row r="204" spans="20:28" x14ac:dyDescent="0.25">
      <c r="T204" s="9" t="s">
        <v>3</v>
      </c>
      <c r="U204" s="2">
        <v>201</v>
      </c>
      <c r="V204" s="2" t="s">
        <v>23</v>
      </c>
      <c r="W204" s="2" t="s">
        <v>56</v>
      </c>
      <c r="X204" s="2">
        <v>17</v>
      </c>
      <c r="Y204" s="10">
        <v>239.7</v>
      </c>
      <c r="Z204" s="11">
        <f>VLOOKUP(W204,looktax,2,FALSE)</f>
        <v>0.06</v>
      </c>
      <c r="AA204" s="12">
        <f t="shared" si="6"/>
        <v>0</v>
      </c>
      <c r="AB204" s="10">
        <f t="shared" si="7"/>
        <v>0</v>
      </c>
    </row>
    <row r="205" spans="20:28" x14ac:dyDescent="0.25">
      <c r="T205" s="9" t="s">
        <v>11</v>
      </c>
      <c r="U205" s="2">
        <v>202</v>
      </c>
      <c r="V205" s="2" t="s">
        <v>24</v>
      </c>
      <c r="W205" s="2" t="s">
        <v>47</v>
      </c>
      <c r="X205" s="2">
        <v>23</v>
      </c>
      <c r="Y205" s="10">
        <v>1539.85</v>
      </c>
      <c r="Z205" s="11">
        <f>VLOOKUP(W205,looktax,2,FALSE)</f>
        <v>0.04</v>
      </c>
      <c r="AA205" s="12">
        <f t="shared" si="6"/>
        <v>0.04</v>
      </c>
      <c r="AB205" s="10">
        <f t="shared" si="7"/>
        <v>61.594000000000001</v>
      </c>
    </row>
    <row r="206" spans="20:28" x14ac:dyDescent="0.25">
      <c r="T206" s="9" t="s">
        <v>11</v>
      </c>
      <c r="U206" s="2">
        <v>203</v>
      </c>
      <c r="V206" s="2" t="s">
        <v>22</v>
      </c>
      <c r="W206" s="2" t="s">
        <v>40</v>
      </c>
      <c r="X206" s="2">
        <v>31</v>
      </c>
      <c r="Y206" s="10">
        <v>2628.8</v>
      </c>
      <c r="Z206" s="11">
        <f>VLOOKUP(W206,looktax,2,FALSE)</f>
        <v>0.06</v>
      </c>
      <c r="AA206" s="12">
        <f t="shared" si="6"/>
        <v>0.06</v>
      </c>
      <c r="AB206" s="10">
        <f t="shared" si="7"/>
        <v>157.72800000000001</v>
      </c>
    </row>
    <row r="207" spans="20:28" x14ac:dyDescent="0.25">
      <c r="T207" s="9" t="s">
        <v>11</v>
      </c>
      <c r="U207" s="2">
        <v>204</v>
      </c>
      <c r="V207" s="2" t="s">
        <v>21</v>
      </c>
      <c r="W207" s="2" t="s">
        <v>72</v>
      </c>
      <c r="X207" s="2">
        <v>24</v>
      </c>
      <c r="Y207" s="10">
        <v>1596</v>
      </c>
      <c r="Z207" s="11">
        <f>VLOOKUP(W207,looktax,2,FALSE)</f>
        <v>0.06</v>
      </c>
      <c r="AA207" s="12">
        <f t="shared" si="6"/>
        <v>0.06</v>
      </c>
      <c r="AB207" s="10">
        <f t="shared" si="7"/>
        <v>95.759999999999991</v>
      </c>
    </row>
    <row r="208" spans="20:28" x14ac:dyDescent="0.25">
      <c r="T208" s="9" t="s">
        <v>11</v>
      </c>
      <c r="U208" s="2">
        <v>205</v>
      </c>
      <c r="V208" s="2" t="s">
        <v>25</v>
      </c>
      <c r="W208" s="2" t="s">
        <v>61</v>
      </c>
      <c r="X208" s="2">
        <v>28</v>
      </c>
      <c r="Y208" s="10">
        <v>1838.2</v>
      </c>
      <c r="Z208" s="11">
        <f>VLOOKUP(W208,looktax,2,FALSE)</f>
        <v>6.8500000000000005E-2</v>
      </c>
      <c r="AA208" s="12">
        <f t="shared" si="6"/>
        <v>6.8500000000000005E-2</v>
      </c>
      <c r="AB208" s="10">
        <f t="shared" si="7"/>
        <v>125.91670000000001</v>
      </c>
    </row>
    <row r="209" spans="20:28" x14ac:dyDescent="0.25">
      <c r="T209" s="9" t="s">
        <v>11</v>
      </c>
      <c r="U209" s="2">
        <v>206</v>
      </c>
      <c r="V209" s="2" t="s">
        <v>26</v>
      </c>
      <c r="W209" s="2" t="s">
        <v>63</v>
      </c>
      <c r="X209" s="2">
        <v>24</v>
      </c>
      <c r="Y209" s="10">
        <v>3744</v>
      </c>
      <c r="Z209" s="11">
        <f>VLOOKUP(W209,looktax,2,FALSE)</f>
        <v>0.04</v>
      </c>
      <c r="AA209" s="12">
        <f t="shared" si="6"/>
        <v>0.04</v>
      </c>
      <c r="AB209" s="10">
        <f t="shared" si="7"/>
        <v>149.76</v>
      </c>
    </row>
    <row r="210" spans="20:28" x14ac:dyDescent="0.25">
      <c r="T210" s="9" t="s">
        <v>11</v>
      </c>
      <c r="U210" s="2">
        <v>207</v>
      </c>
      <c r="V210" s="2" t="s">
        <v>20</v>
      </c>
      <c r="W210" s="2" t="s">
        <v>50</v>
      </c>
      <c r="X210" s="2">
        <v>32</v>
      </c>
      <c r="Y210" s="10">
        <v>1468.8</v>
      </c>
      <c r="Z210" s="11">
        <f>VLOOKUP(W210,looktax,2,FALSE)</f>
        <v>0.06</v>
      </c>
      <c r="AA210" s="12">
        <f t="shared" si="6"/>
        <v>0.06</v>
      </c>
      <c r="AB210" s="10">
        <f t="shared" si="7"/>
        <v>88.128</v>
      </c>
    </row>
    <row r="211" spans="20:28" x14ac:dyDescent="0.25">
      <c r="T211" s="9" t="s">
        <v>11</v>
      </c>
      <c r="U211" s="2">
        <v>208</v>
      </c>
      <c r="V211" s="2" t="s">
        <v>24</v>
      </c>
      <c r="W211" s="2" t="s">
        <v>41</v>
      </c>
      <c r="X211" s="2">
        <v>31</v>
      </c>
      <c r="Y211" s="10">
        <v>2055.3000000000002</v>
      </c>
      <c r="Z211" s="11">
        <f>VLOOKUP(W211,looktax,2,FALSE)</f>
        <v>0.04</v>
      </c>
      <c r="AA211" s="12">
        <f t="shared" si="6"/>
        <v>0.04</v>
      </c>
      <c r="AB211" s="10">
        <f t="shared" si="7"/>
        <v>82.212000000000003</v>
      </c>
    </row>
    <row r="212" spans="20:28" x14ac:dyDescent="0.25">
      <c r="T212" s="9" t="s">
        <v>11</v>
      </c>
      <c r="U212" s="2">
        <v>209</v>
      </c>
      <c r="V212" s="2" t="s">
        <v>24</v>
      </c>
      <c r="W212" s="2" t="s">
        <v>56</v>
      </c>
      <c r="X212" s="2">
        <v>34</v>
      </c>
      <c r="Y212" s="10">
        <v>2364.6999999999998</v>
      </c>
      <c r="Z212" s="11">
        <f>VLOOKUP(W212,looktax,2,FALSE)</f>
        <v>0.06</v>
      </c>
      <c r="AA212" s="12">
        <f t="shared" si="6"/>
        <v>0.06</v>
      </c>
      <c r="AB212" s="10">
        <f t="shared" si="7"/>
        <v>141.88199999999998</v>
      </c>
    </row>
    <row r="213" spans="20:28" x14ac:dyDescent="0.25">
      <c r="T213" s="9" t="s">
        <v>11</v>
      </c>
      <c r="U213" s="2">
        <v>210</v>
      </c>
      <c r="V213" s="2" t="s">
        <v>21</v>
      </c>
      <c r="W213" s="2" t="s">
        <v>73</v>
      </c>
      <c r="X213" s="2">
        <v>16</v>
      </c>
      <c r="Y213" s="10">
        <v>1052.8</v>
      </c>
      <c r="Z213" s="11">
        <f>VLOOKUP(W213,looktax,2,FALSE)</f>
        <v>0.04</v>
      </c>
      <c r="AA213" s="12">
        <f t="shared" si="6"/>
        <v>0.04</v>
      </c>
      <c r="AB213" s="10">
        <f t="shared" si="7"/>
        <v>42.112000000000002</v>
      </c>
    </row>
    <row r="214" spans="20:28" x14ac:dyDescent="0.25">
      <c r="T214" s="9" t="s">
        <v>11</v>
      </c>
      <c r="U214" s="2">
        <v>211</v>
      </c>
      <c r="V214" s="2" t="s">
        <v>25</v>
      </c>
      <c r="W214" s="2" t="s">
        <v>73</v>
      </c>
      <c r="X214" s="2">
        <v>29</v>
      </c>
      <c r="Y214" s="10">
        <v>1696.5</v>
      </c>
      <c r="Z214" s="11">
        <f>VLOOKUP(W214,looktax,2,FALSE)</f>
        <v>0.04</v>
      </c>
      <c r="AA214" s="12">
        <f t="shared" si="6"/>
        <v>0.04</v>
      </c>
      <c r="AB214" s="10">
        <f t="shared" si="7"/>
        <v>67.86</v>
      </c>
    </row>
    <row r="215" spans="20:28" x14ac:dyDescent="0.25">
      <c r="T215" s="9" t="s">
        <v>11</v>
      </c>
      <c r="U215" s="2">
        <v>212</v>
      </c>
      <c r="V215" s="2" t="s">
        <v>20</v>
      </c>
      <c r="W215" s="2" t="s">
        <v>31</v>
      </c>
      <c r="X215" s="2">
        <v>19</v>
      </c>
      <c r="Y215" s="10">
        <v>778.05</v>
      </c>
      <c r="Z215" s="11">
        <f>VLOOKUP(W215,looktax,2,FALSE)</f>
        <v>7.4999999999999997E-2</v>
      </c>
      <c r="AA215" s="12">
        <f t="shared" si="6"/>
        <v>7.4999999999999997E-2</v>
      </c>
      <c r="AB215" s="10">
        <f t="shared" si="7"/>
        <v>58.353749999999991</v>
      </c>
    </row>
    <row r="216" spans="20:28" x14ac:dyDescent="0.25">
      <c r="T216" s="9" t="s">
        <v>11</v>
      </c>
      <c r="U216" s="2">
        <v>213</v>
      </c>
      <c r="V216" s="2" t="s">
        <v>23</v>
      </c>
      <c r="W216" s="2" t="s">
        <v>67</v>
      </c>
      <c r="X216" s="2">
        <v>30</v>
      </c>
      <c r="Y216" s="10">
        <v>463.5</v>
      </c>
      <c r="Z216" s="11" t="str">
        <f>VLOOKUP(W216,looktax,2,FALSE)</f>
        <v>None</v>
      </c>
      <c r="AA216" s="12">
        <f t="shared" si="6"/>
        <v>0</v>
      </c>
      <c r="AB216" s="10">
        <f t="shared" si="7"/>
        <v>0</v>
      </c>
    </row>
    <row r="217" spans="20:28" x14ac:dyDescent="0.25">
      <c r="T217" s="9" t="s">
        <v>11</v>
      </c>
      <c r="U217" s="2">
        <v>214</v>
      </c>
      <c r="V217" s="2" t="s">
        <v>25</v>
      </c>
      <c r="W217" s="2" t="s">
        <v>45</v>
      </c>
      <c r="X217" s="2">
        <v>13</v>
      </c>
      <c r="Y217" s="10">
        <v>929.5</v>
      </c>
      <c r="Z217" s="11">
        <f>VLOOKUP(W217,looktax,2,FALSE)</f>
        <v>0.06</v>
      </c>
      <c r="AA217" s="12">
        <f t="shared" si="6"/>
        <v>0.06</v>
      </c>
      <c r="AB217" s="10">
        <f t="shared" si="7"/>
        <v>55.769999999999996</v>
      </c>
    </row>
    <row r="218" spans="20:28" x14ac:dyDescent="0.25">
      <c r="T218" s="9" t="s">
        <v>11</v>
      </c>
      <c r="U218" s="2">
        <v>215</v>
      </c>
      <c r="V218" s="2" t="s">
        <v>23</v>
      </c>
      <c r="W218" s="2" t="s">
        <v>10</v>
      </c>
      <c r="X218" s="2">
        <v>13</v>
      </c>
      <c r="Y218" s="10">
        <v>198.9</v>
      </c>
      <c r="Z218" s="11">
        <f>VLOOKUP(W218,looktax,2,FALSE)</f>
        <v>0.04</v>
      </c>
      <c r="AA218" s="12">
        <f t="shared" si="6"/>
        <v>0.04</v>
      </c>
      <c r="AB218" s="10">
        <f t="shared" si="7"/>
        <v>7.9560000000000004</v>
      </c>
    </row>
    <row r="219" spans="20:28" x14ac:dyDescent="0.25">
      <c r="T219" s="9" t="s">
        <v>11</v>
      </c>
      <c r="U219" s="2">
        <v>216</v>
      </c>
      <c r="V219" s="2" t="s">
        <v>24</v>
      </c>
      <c r="W219" s="2" t="s">
        <v>48</v>
      </c>
      <c r="X219" s="2">
        <v>15</v>
      </c>
      <c r="Y219" s="10">
        <v>994.5</v>
      </c>
      <c r="Z219" s="11">
        <f>VLOOKUP(W219,looktax,2,FALSE)</f>
        <v>7.0000000000000007E-2</v>
      </c>
      <c r="AA219" s="12">
        <f t="shared" si="6"/>
        <v>7.0000000000000007E-2</v>
      </c>
      <c r="AB219" s="10">
        <f t="shared" si="7"/>
        <v>69.615000000000009</v>
      </c>
    </row>
    <row r="220" spans="20:28" x14ac:dyDescent="0.25">
      <c r="T220" s="9" t="s">
        <v>11</v>
      </c>
      <c r="U220" s="2">
        <v>217</v>
      </c>
      <c r="V220" s="2" t="s">
        <v>25</v>
      </c>
      <c r="W220" s="2" t="s">
        <v>61</v>
      </c>
      <c r="X220" s="2">
        <v>30</v>
      </c>
      <c r="Y220" s="10">
        <v>2125.5</v>
      </c>
      <c r="Z220" s="11">
        <f>VLOOKUP(W220,looktax,2,FALSE)</f>
        <v>6.8500000000000005E-2</v>
      </c>
      <c r="AA220" s="12">
        <f t="shared" si="6"/>
        <v>6.8500000000000005E-2</v>
      </c>
      <c r="AB220" s="10">
        <f t="shared" si="7"/>
        <v>145.59675000000001</v>
      </c>
    </row>
    <row r="221" spans="20:28" x14ac:dyDescent="0.25">
      <c r="T221" s="9" t="s">
        <v>11</v>
      </c>
      <c r="U221" s="2">
        <v>218</v>
      </c>
      <c r="V221" s="2" t="s">
        <v>22</v>
      </c>
      <c r="W221" s="2" t="s">
        <v>58</v>
      </c>
      <c r="X221" s="2">
        <v>16</v>
      </c>
      <c r="Y221" s="10">
        <v>1267.2</v>
      </c>
      <c r="Z221" s="11" t="str">
        <f>VLOOKUP(W221,looktax,2,FALSE)</f>
        <v>None</v>
      </c>
      <c r="AA221" s="12">
        <f t="shared" si="6"/>
        <v>0</v>
      </c>
      <c r="AB221" s="10">
        <f t="shared" si="7"/>
        <v>0</v>
      </c>
    </row>
    <row r="222" spans="20:28" x14ac:dyDescent="0.25">
      <c r="T222" s="9" t="s">
        <v>11</v>
      </c>
      <c r="U222" s="2">
        <v>219</v>
      </c>
      <c r="V222" s="2" t="s">
        <v>23</v>
      </c>
      <c r="W222" s="2" t="s">
        <v>43</v>
      </c>
      <c r="X222" s="2">
        <v>15</v>
      </c>
      <c r="Y222" s="10">
        <v>216</v>
      </c>
      <c r="Z222" s="11">
        <f>VLOOKUP(W222,looktax,2,FALSE)</f>
        <v>0.04</v>
      </c>
      <c r="AA222" s="12">
        <f t="shared" si="6"/>
        <v>0.04</v>
      </c>
      <c r="AB222" s="10">
        <f t="shared" si="7"/>
        <v>8.64</v>
      </c>
    </row>
    <row r="223" spans="20:28" x14ac:dyDescent="0.25">
      <c r="T223" s="9" t="s">
        <v>11</v>
      </c>
      <c r="U223" s="2">
        <v>220</v>
      </c>
      <c r="V223" s="2" t="s">
        <v>26</v>
      </c>
      <c r="W223" s="2" t="s">
        <v>71</v>
      </c>
      <c r="X223" s="2">
        <v>34</v>
      </c>
      <c r="Y223" s="10">
        <v>4896</v>
      </c>
      <c r="Z223" s="11">
        <f>VLOOKUP(W223,looktax,2,FALSE)</f>
        <v>6.5000000000000002E-2</v>
      </c>
      <c r="AA223" s="12">
        <f t="shared" si="6"/>
        <v>6.5000000000000002E-2</v>
      </c>
      <c r="AB223" s="10">
        <f t="shared" si="7"/>
        <v>318.24</v>
      </c>
    </row>
    <row r="224" spans="20:28" x14ac:dyDescent="0.25">
      <c r="T224" s="9" t="s">
        <v>11</v>
      </c>
      <c r="U224" s="2">
        <v>221</v>
      </c>
      <c r="V224" s="2" t="s">
        <v>21</v>
      </c>
      <c r="W224" s="2" t="s">
        <v>63</v>
      </c>
      <c r="X224" s="2">
        <v>29</v>
      </c>
      <c r="Y224" s="10">
        <v>1827</v>
      </c>
      <c r="Z224" s="11">
        <f>VLOOKUP(W224,looktax,2,FALSE)</f>
        <v>0.04</v>
      </c>
      <c r="AA224" s="12">
        <f t="shared" si="6"/>
        <v>0.04</v>
      </c>
      <c r="AB224" s="10">
        <f t="shared" si="7"/>
        <v>73.08</v>
      </c>
    </row>
    <row r="225" spans="20:28" x14ac:dyDescent="0.25">
      <c r="T225" s="9" t="s">
        <v>11</v>
      </c>
      <c r="U225" s="2">
        <v>222</v>
      </c>
      <c r="V225" s="2" t="s">
        <v>22</v>
      </c>
      <c r="W225" s="2" t="s">
        <v>28</v>
      </c>
      <c r="X225" s="2">
        <v>12</v>
      </c>
      <c r="Y225" s="10">
        <v>931.2</v>
      </c>
      <c r="Z225" s="11">
        <f>VLOOKUP(W225,looktax,2,FALSE)</f>
        <v>6.5000000000000002E-2</v>
      </c>
      <c r="AA225" s="12">
        <f t="shared" si="6"/>
        <v>6.5000000000000002E-2</v>
      </c>
      <c r="AB225" s="10">
        <f t="shared" si="7"/>
        <v>60.528000000000006</v>
      </c>
    </row>
    <row r="226" spans="20:28" x14ac:dyDescent="0.25">
      <c r="T226" s="9" t="s">
        <v>11</v>
      </c>
      <c r="U226" s="2">
        <v>223</v>
      </c>
      <c r="V226" s="2" t="s">
        <v>26</v>
      </c>
      <c r="W226" s="2" t="s">
        <v>43</v>
      </c>
      <c r="X226" s="2">
        <v>17</v>
      </c>
      <c r="Y226" s="10">
        <v>2779.5</v>
      </c>
      <c r="Z226" s="11">
        <f>VLOOKUP(W226,looktax,2,FALSE)</f>
        <v>0.04</v>
      </c>
      <c r="AA226" s="12">
        <f t="shared" si="6"/>
        <v>0.04</v>
      </c>
      <c r="AB226" s="10">
        <f t="shared" si="7"/>
        <v>111.18</v>
      </c>
    </row>
    <row r="227" spans="20:28" x14ac:dyDescent="0.25">
      <c r="T227" s="9" t="s">
        <v>3</v>
      </c>
      <c r="U227" s="2">
        <v>224</v>
      </c>
      <c r="V227" s="2" t="s">
        <v>22</v>
      </c>
      <c r="W227" s="2" t="s">
        <v>70</v>
      </c>
      <c r="X227" s="2">
        <v>16</v>
      </c>
      <c r="Y227" s="10">
        <v>1254.4000000000001</v>
      </c>
      <c r="Z227" s="11">
        <f>VLOOKUP(W227,looktax,2,FALSE)</f>
        <v>5.2999999999999999E-2</v>
      </c>
      <c r="AA227" s="12">
        <f t="shared" si="6"/>
        <v>0</v>
      </c>
      <c r="AB227" s="10">
        <f t="shared" si="7"/>
        <v>0</v>
      </c>
    </row>
    <row r="228" spans="20:28" x14ac:dyDescent="0.25">
      <c r="T228" s="9" t="s">
        <v>3</v>
      </c>
      <c r="U228" s="2">
        <v>225</v>
      </c>
      <c r="V228" s="2" t="s">
        <v>23</v>
      </c>
      <c r="W228" s="2" t="s">
        <v>54</v>
      </c>
      <c r="X228" s="2">
        <v>33</v>
      </c>
      <c r="Y228" s="10">
        <v>539.54999999999995</v>
      </c>
      <c r="Z228" s="11">
        <f>VLOOKUP(W228,looktax,2,FALSE)</f>
        <v>6.25E-2</v>
      </c>
      <c r="AA228" s="12">
        <f t="shared" si="6"/>
        <v>0</v>
      </c>
      <c r="AB228" s="10">
        <f t="shared" si="7"/>
        <v>0</v>
      </c>
    </row>
    <row r="229" spans="20:28" x14ac:dyDescent="0.25">
      <c r="T229" s="9" t="s">
        <v>3</v>
      </c>
      <c r="U229" s="2">
        <v>226</v>
      </c>
      <c r="V229" s="2" t="s">
        <v>23</v>
      </c>
      <c r="W229" s="2" t="s">
        <v>10</v>
      </c>
      <c r="X229" s="2">
        <v>19</v>
      </c>
      <c r="Y229" s="10">
        <v>270.75</v>
      </c>
      <c r="Z229" s="11">
        <f>VLOOKUP(W229,looktax,2,FALSE)</f>
        <v>0.04</v>
      </c>
      <c r="AA229" s="12">
        <f t="shared" si="6"/>
        <v>0</v>
      </c>
      <c r="AB229" s="10">
        <f t="shared" si="7"/>
        <v>0</v>
      </c>
    </row>
    <row r="230" spans="20:28" x14ac:dyDescent="0.25">
      <c r="T230" s="9" t="s">
        <v>11</v>
      </c>
      <c r="U230" s="2">
        <v>227</v>
      </c>
      <c r="V230" s="2" t="s">
        <v>12</v>
      </c>
      <c r="W230" s="2" t="s">
        <v>69</v>
      </c>
      <c r="X230" s="2">
        <v>20</v>
      </c>
      <c r="Y230" s="10">
        <v>4368</v>
      </c>
      <c r="Z230" s="11">
        <f>VLOOKUP(W230,looktax,2,FALSE)</f>
        <v>7.0000000000000007E-2</v>
      </c>
      <c r="AA230" s="12">
        <f t="shared" si="6"/>
        <v>7.0000000000000007E-2</v>
      </c>
      <c r="AB230" s="10">
        <f t="shared" si="7"/>
        <v>305.76000000000005</v>
      </c>
    </row>
    <row r="231" spans="20:28" x14ac:dyDescent="0.25">
      <c r="T231" s="9" t="s">
        <v>11</v>
      </c>
      <c r="U231" s="2">
        <v>228</v>
      </c>
      <c r="V231" s="2" t="s">
        <v>12</v>
      </c>
      <c r="W231" s="2" t="s">
        <v>29</v>
      </c>
      <c r="X231" s="2">
        <v>20</v>
      </c>
      <c r="Y231" s="10">
        <v>3990</v>
      </c>
      <c r="Z231" s="11">
        <f>VLOOKUP(W231,looktax,2,FALSE)</f>
        <v>6.1499999999999999E-2</v>
      </c>
      <c r="AA231" s="12">
        <f t="shared" si="6"/>
        <v>6.1499999999999999E-2</v>
      </c>
      <c r="AB231" s="10">
        <f t="shared" si="7"/>
        <v>245.38499999999999</v>
      </c>
    </row>
    <row r="232" spans="20:28" x14ac:dyDescent="0.25">
      <c r="T232" s="9" t="s">
        <v>11</v>
      </c>
      <c r="U232" s="2">
        <v>229</v>
      </c>
      <c r="V232" s="2" t="s">
        <v>24</v>
      </c>
      <c r="W232" s="2" t="s">
        <v>70</v>
      </c>
      <c r="X232" s="2">
        <v>20</v>
      </c>
      <c r="Y232" s="10">
        <v>1417</v>
      </c>
      <c r="Z232" s="11">
        <f>VLOOKUP(W232,looktax,2,FALSE)</f>
        <v>5.2999999999999999E-2</v>
      </c>
      <c r="AA232" s="12">
        <f t="shared" si="6"/>
        <v>5.2999999999999999E-2</v>
      </c>
      <c r="AB232" s="10">
        <f t="shared" si="7"/>
        <v>75.100999999999999</v>
      </c>
    </row>
    <row r="233" spans="20:28" x14ac:dyDescent="0.25">
      <c r="T233" s="9" t="s">
        <v>11</v>
      </c>
      <c r="U233" s="2">
        <v>230</v>
      </c>
      <c r="V233" s="2" t="s">
        <v>12</v>
      </c>
      <c r="W233" s="2" t="s">
        <v>51</v>
      </c>
      <c r="X233" s="2">
        <v>30</v>
      </c>
      <c r="Y233" s="10">
        <v>6615</v>
      </c>
      <c r="Z233" s="11">
        <f>VLOOKUP(W233,looktax,2,FALSE)</f>
        <v>0.06</v>
      </c>
      <c r="AA233" s="12">
        <f t="shared" si="6"/>
        <v>0.06</v>
      </c>
      <c r="AB233" s="10">
        <f t="shared" si="7"/>
        <v>396.9</v>
      </c>
    </row>
    <row r="234" spans="20:28" x14ac:dyDescent="0.25">
      <c r="T234" s="9" t="s">
        <v>11</v>
      </c>
      <c r="U234" s="2">
        <v>231</v>
      </c>
      <c r="V234" s="2" t="s">
        <v>26</v>
      </c>
      <c r="W234" s="2" t="s">
        <v>13</v>
      </c>
      <c r="X234" s="2">
        <v>30</v>
      </c>
      <c r="Y234" s="10">
        <v>4950</v>
      </c>
      <c r="Z234" s="11">
        <f>VLOOKUP(W234,looktax,2,FALSE)</f>
        <v>6.25E-2</v>
      </c>
      <c r="AA234" s="12">
        <f t="shared" si="6"/>
        <v>6.25E-2</v>
      </c>
      <c r="AB234" s="10">
        <f t="shared" si="7"/>
        <v>309.375</v>
      </c>
    </row>
    <row r="235" spans="20:28" x14ac:dyDescent="0.25">
      <c r="T235" s="9" t="s">
        <v>11</v>
      </c>
      <c r="U235" s="2">
        <v>232</v>
      </c>
      <c r="V235" s="2" t="s">
        <v>22</v>
      </c>
      <c r="W235" s="2" t="s">
        <v>37</v>
      </c>
      <c r="X235" s="2">
        <v>13</v>
      </c>
      <c r="Y235" s="10">
        <v>1050.4000000000001</v>
      </c>
      <c r="Z235" s="11" t="str">
        <f>VLOOKUP(W235,looktax,2,FALSE)</f>
        <v>None</v>
      </c>
      <c r="AA235" s="12">
        <f t="shared" si="6"/>
        <v>0</v>
      </c>
      <c r="AB235" s="10">
        <f t="shared" si="7"/>
        <v>0</v>
      </c>
    </row>
    <row r="236" spans="20:28" x14ac:dyDescent="0.25">
      <c r="T236" s="9" t="s">
        <v>11</v>
      </c>
      <c r="U236" s="2">
        <v>233</v>
      </c>
      <c r="V236" s="2" t="s">
        <v>20</v>
      </c>
      <c r="W236" s="2" t="s">
        <v>50</v>
      </c>
      <c r="X236" s="2">
        <v>21</v>
      </c>
      <c r="Y236" s="10">
        <v>1011.15</v>
      </c>
      <c r="Z236" s="11">
        <f>VLOOKUP(W236,looktax,2,FALSE)</f>
        <v>0.06</v>
      </c>
      <c r="AA236" s="12">
        <f t="shared" si="6"/>
        <v>0.06</v>
      </c>
      <c r="AB236" s="10">
        <f t="shared" si="7"/>
        <v>60.668999999999997</v>
      </c>
    </row>
    <row r="237" spans="20:28" x14ac:dyDescent="0.25">
      <c r="T237" s="9" t="s">
        <v>11</v>
      </c>
      <c r="U237" s="2">
        <v>234</v>
      </c>
      <c r="V237" s="2" t="s">
        <v>24</v>
      </c>
      <c r="W237" s="2" t="s">
        <v>61</v>
      </c>
      <c r="X237" s="2">
        <v>34</v>
      </c>
      <c r="Y237" s="10">
        <v>2099.5</v>
      </c>
      <c r="Z237" s="11">
        <f>VLOOKUP(W237,looktax,2,FALSE)</f>
        <v>6.8500000000000005E-2</v>
      </c>
      <c r="AA237" s="12">
        <f t="shared" si="6"/>
        <v>6.8500000000000005E-2</v>
      </c>
      <c r="AB237" s="10">
        <f t="shared" si="7"/>
        <v>143.81575000000001</v>
      </c>
    </row>
    <row r="238" spans="20:28" x14ac:dyDescent="0.25">
      <c r="T238" s="9" t="s">
        <v>11</v>
      </c>
      <c r="U238" s="2">
        <v>235</v>
      </c>
      <c r="V238" s="2" t="s">
        <v>23</v>
      </c>
      <c r="W238" s="2" t="s">
        <v>55</v>
      </c>
      <c r="X238" s="2">
        <v>10</v>
      </c>
      <c r="Y238" s="10">
        <v>163.5</v>
      </c>
      <c r="Z238" s="11">
        <f>VLOOKUP(W238,looktax,2,FALSE)</f>
        <v>7.0000000000000007E-2</v>
      </c>
      <c r="AA238" s="12">
        <f t="shared" si="6"/>
        <v>7.0000000000000007E-2</v>
      </c>
      <c r="AB238" s="10">
        <f t="shared" si="7"/>
        <v>11.445</v>
      </c>
    </row>
    <row r="239" spans="20:28" x14ac:dyDescent="0.25">
      <c r="T239" s="9" t="s">
        <v>11</v>
      </c>
      <c r="U239" s="2">
        <v>236</v>
      </c>
      <c r="V239" s="2" t="s">
        <v>20</v>
      </c>
      <c r="W239" s="2" t="s">
        <v>47</v>
      </c>
      <c r="X239" s="2">
        <v>34</v>
      </c>
      <c r="Y239" s="10">
        <v>1422.9</v>
      </c>
      <c r="Z239" s="11">
        <f>VLOOKUP(W239,looktax,2,FALSE)</f>
        <v>0.04</v>
      </c>
      <c r="AA239" s="12">
        <f t="shared" si="6"/>
        <v>0.04</v>
      </c>
      <c r="AB239" s="10">
        <f t="shared" si="7"/>
        <v>56.916000000000004</v>
      </c>
    </row>
    <row r="240" spans="20:28" x14ac:dyDescent="0.25">
      <c r="T240" s="9" t="s">
        <v>11</v>
      </c>
      <c r="U240" s="2">
        <v>237</v>
      </c>
      <c r="V240" s="2" t="s">
        <v>20</v>
      </c>
      <c r="W240" s="2" t="s">
        <v>64</v>
      </c>
      <c r="X240" s="2">
        <v>34</v>
      </c>
      <c r="Y240" s="10">
        <v>1667.7</v>
      </c>
      <c r="Z240" s="11">
        <f>VLOOKUP(W240,looktax,2,FALSE)</f>
        <v>4.7500000000000001E-2</v>
      </c>
      <c r="AA240" s="12">
        <f t="shared" si="6"/>
        <v>4.7500000000000001E-2</v>
      </c>
      <c r="AB240" s="10">
        <f t="shared" si="7"/>
        <v>79.21575</v>
      </c>
    </row>
    <row r="241" spans="20:28" x14ac:dyDescent="0.25">
      <c r="T241" s="9" t="s">
        <v>11</v>
      </c>
      <c r="U241" s="2">
        <v>238</v>
      </c>
      <c r="V241" s="2" t="s">
        <v>25</v>
      </c>
      <c r="W241" s="2" t="s">
        <v>41</v>
      </c>
      <c r="X241" s="2">
        <v>28</v>
      </c>
      <c r="Y241" s="10">
        <v>1929.2</v>
      </c>
      <c r="Z241" s="11">
        <f>VLOOKUP(W241,looktax,2,FALSE)</f>
        <v>0.04</v>
      </c>
      <c r="AA241" s="12">
        <f t="shared" si="6"/>
        <v>0.04</v>
      </c>
      <c r="AB241" s="10">
        <f t="shared" si="7"/>
        <v>77.168000000000006</v>
      </c>
    </row>
    <row r="242" spans="20:28" x14ac:dyDescent="0.25">
      <c r="T242" s="9" t="s">
        <v>11</v>
      </c>
      <c r="U242" s="2">
        <v>239</v>
      </c>
      <c r="V242" s="2" t="s">
        <v>12</v>
      </c>
      <c r="W242" s="2" t="s">
        <v>59</v>
      </c>
      <c r="X242" s="2">
        <v>19</v>
      </c>
      <c r="Y242" s="10">
        <v>4349.1000000000004</v>
      </c>
      <c r="Z242" s="11">
        <f>VLOOKUP(W242,looktax,2,FALSE)</f>
        <v>0.04</v>
      </c>
      <c r="AA242" s="12">
        <f t="shared" si="6"/>
        <v>0.04</v>
      </c>
      <c r="AB242" s="10">
        <f t="shared" si="7"/>
        <v>173.96400000000003</v>
      </c>
    </row>
    <row r="243" spans="20:28" x14ac:dyDescent="0.25">
      <c r="T243" s="9" t="s">
        <v>11</v>
      </c>
      <c r="U243" s="2">
        <v>240</v>
      </c>
      <c r="V243" s="2" t="s">
        <v>22</v>
      </c>
      <c r="W243" s="2" t="s">
        <v>65</v>
      </c>
      <c r="X243" s="2">
        <v>14</v>
      </c>
      <c r="Y243" s="10">
        <v>1030.4000000000001</v>
      </c>
      <c r="Z243" s="11">
        <f>VLOOKUP(W243,looktax,2,FALSE)</f>
        <v>0.05</v>
      </c>
      <c r="AA243" s="12">
        <f t="shared" si="6"/>
        <v>0.05</v>
      </c>
      <c r="AB243" s="10">
        <f t="shared" si="7"/>
        <v>51.52000000000001</v>
      </c>
    </row>
    <row r="244" spans="20:28" x14ac:dyDescent="0.25">
      <c r="T244" s="9" t="s">
        <v>11</v>
      </c>
      <c r="U244" s="2">
        <v>241</v>
      </c>
      <c r="V244" s="2" t="s">
        <v>12</v>
      </c>
      <c r="W244" s="2" t="s">
        <v>33</v>
      </c>
      <c r="X244" s="2">
        <v>24</v>
      </c>
      <c r="Y244" s="10">
        <v>5544</v>
      </c>
      <c r="Z244" s="11">
        <f>VLOOKUP(W244,looktax,2,FALSE)</f>
        <v>2.9000000000000001E-2</v>
      </c>
      <c r="AA244" s="12">
        <f t="shared" si="6"/>
        <v>2.9000000000000001E-2</v>
      </c>
      <c r="AB244" s="10">
        <f t="shared" si="7"/>
        <v>160.77600000000001</v>
      </c>
    </row>
    <row r="245" spans="20:28" x14ac:dyDescent="0.25">
      <c r="T245" s="9" t="s">
        <v>11</v>
      </c>
      <c r="U245" s="2">
        <v>242</v>
      </c>
      <c r="V245" s="2" t="s">
        <v>26</v>
      </c>
      <c r="W245" s="2" t="s">
        <v>57</v>
      </c>
      <c r="X245" s="2">
        <v>35</v>
      </c>
      <c r="Y245" s="10">
        <v>4935</v>
      </c>
      <c r="Z245" s="11">
        <f>VLOOKUP(W245,looktax,2,FALSE)</f>
        <v>5.5E-2</v>
      </c>
      <c r="AA245" s="12">
        <f t="shared" si="6"/>
        <v>5.5E-2</v>
      </c>
      <c r="AB245" s="10">
        <f t="shared" si="7"/>
        <v>271.42500000000001</v>
      </c>
    </row>
    <row r="246" spans="20:28" x14ac:dyDescent="0.25">
      <c r="T246" s="9" t="s">
        <v>3</v>
      </c>
      <c r="U246" s="2">
        <v>243</v>
      </c>
      <c r="V246" s="2" t="s">
        <v>20</v>
      </c>
      <c r="W246" s="2" t="s">
        <v>42</v>
      </c>
      <c r="X246" s="2">
        <v>17</v>
      </c>
      <c r="Y246" s="10">
        <v>787.95</v>
      </c>
      <c r="Z246" s="11">
        <f>VLOOKUP(W246,looktax,2,FALSE)</f>
        <v>0.06</v>
      </c>
      <c r="AA246" s="12">
        <f t="shared" si="6"/>
        <v>0</v>
      </c>
      <c r="AB246" s="10">
        <f t="shared" si="7"/>
        <v>0</v>
      </c>
    </row>
    <row r="247" spans="20:28" x14ac:dyDescent="0.25">
      <c r="T247" s="9" t="s">
        <v>11</v>
      </c>
      <c r="U247" s="2">
        <v>244</v>
      </c>
      <c r="V247" s="2" t="s">
        <v>25</v>
      </c>
      <c r="W247" s="2" t="s">
        <v>68</v>
      </c>
      <c r="X247" s="2">
        <v>29</v>
      </c>
      <c r="Y247" s="10">
        <v>1941.55</v>
      </c>
      <c r="Z247" s="11">
        <f>VLOOKUP(W247,looktax,2,FALSE)</f>
        <v>0.06</v>
      </c>
      <c r="AA247" s="12">
        <f t="shared" si="6"/>
        <v>0.06</v>
      </c>
      <c r="AB247" s="10">
        <f t="shared" si="7"/>
        <v>116.49299999999999</v>
      </c>
    </row>
    <row r="248" spans="20:28" x14ac:dyDescent="0.25">
      <c r="T248" s="9" t="s">
        <v>11</v>
      </c>
      <c r="U248" s="2">
        <v>245</v>
      </c>
      <c r="V248" s="2" t="s">
        <v>20</v>
      </c>
      <c r="W248" s="2" t="s">
        <v>70</v>
      </c>
      <c r="X248" s="2">
        <v>31</v>
      </c>
      <c r="Y248" s="10">
        <v>1534.5</v>
      </c>
      <c r="Z248" s="11">
        <f>VLOOKUP(W248,looktax,2,FALSE)</f>
        <v>5.2999999999999999E-2</v>
      </c>
      <c r="AA248" s="12">
        <f t="shared" si="6"/>
        <v>5.2999999999999999E-2</v>
      </c>
      <c r="AB248" s="10">
        <f t="shared" si="7"/>
        <v>81.328499999999991</v>
      </c>
    </row>
    <row r="249" spans="20:28" x14ac:dyDescent="0.25">
      <c r="T249" s="9" t="s">
        <v>11</v>
      </c>
      <c r="U249" s="2">
        <v>246</v>
      </c>
      <c r="V249" s="2" t="s">
        <v>24</v>
      </c>
      <c r="W249" s="2" t="s">
        <v>71</v>
      </c>
      <c r="X249" s="2">
        <v>28</v>
      </c>
      <c r="Y249" s="10">
        <v>1638</v>
      </c>
      <c r="Z249" s="11">
        <f>VLOOKUP(W249,looktax,2,FALSE)</f>
        <v>6.5000000000000002E-2</v>
      </c>
      <c r="AA249" s="12">
        <f t="shared" si="6"/>
        <v>6.5000000000000002E-2</v>
      </c>
      <c r="AB249" s="10">
        <f t="shared" si="7"/>
        <v>106.47</v>
      </c>
    </row>
    <row r="250" spans="20:28" x14ac:dyDescent="0.25">
      <c r="T250" s="9" t="s">
        <v>11</v>
      </c>
      <c r="U250" s="2">
        <v>247</v>
      </c>
      <c r="V250" s="2" t="s">
        <v>24</v>
      </c>
      <c r="W250" s="2" t="s">
        <v>52</v>
      </c>
      <c r="X250" s="2">
        <v>29</v>
      </c>
      <c r="Y250" s="10">
        <v>1696.5</v>
      </c>
      <c r="Z250" s="11">
        <f>VLOOKUP(W250,looktax,2,FALSE)</f>
        <v>0.06</v>
      </c>
      <c r="AA250" s="12">
        <f t="shared" si="6"/>
        <v>0.06</v>
      </c>
      <c r="AB250" s="10">
        <f t="shared" si="7"/>
        <v>101.78999999999999</v>
      </c>
    </row>
    <row r="251" spans="20:28" x14ac:dyDescent="0.25">
      <c r="T251" s="9" t="s">
        <v>11</v>
      </c>
      <c r="U251" s="2">
        <v>248</v>
      </c>
      <c r="V251" s="2" t="s">
        <v>22</v>
      </c>
      <c r="W251" s="2" t="s">
        <v>28</v>
      </c>
      <c r="X251" s="2">
        <v>28</v>
      </c>
      <c r="Y251" s="10">
        <v>2195.1999999999998</v>
      </c>
      <c r="Z251" s="11">
        <f>VLOOKUP(W251,looktax,2,FALSE)</f>
        <v>6.5000000000000002E-2</v>
      </c>
      <c r="AA251" s="12">
        <f t="shared" si="6"/>
        <v>6.5000000000000002E-2</v>
      </c>
      <c r="AB251" s="10">
        <f t="shared" si="7"/>
        <v>142.68799999999999</v>
      </c>
    </row>
    <row r="252" spans="20:28" x14ac:dyDescent="0.25">
      <c r="T252" s="9" t="s">
        <v>11</v>
      </c>
      <c r="U252" s="2">
        <v>249</v>
      </c>
      <c r="V252" s="2" t="s">
        <v>20</v>
      </c>
      <c r="W252" s="2" t="s">
        <v>37</v>
      </c>
      <c r="X252" s="2">
        <v>28</v>
      </c>
      <c r="Y252" s="10">
        <v>1285.2</v>
      </c>
      <c r="Z252" s="11" t="str">
        <f>VLOOKUP(W252,looktax,2,FALSE)</f>
        <v>None</v>
      </c>
      <c r="AA252" s="12">
        <f t="shared" si="6"/>
        <v>0</v>
      </c>
      <c r="AB252" s="10">
        <f t="shared" si="7"/>
        <v>0</v>
      </c>
    </row>
    <row r="253" spans="20:28" x14ac:dyDescent="0.25">
      <c r="T253" s="9" t="s">
        <v>11</v>
      </c>
      <c r="U253" s="2">
        <v>250</v>
      </c>
      <c r="V253" s="2" t="s">
        <v>25</v>
      </c>
      <c r="W253" s="2" t="s">
        <v>67</v>
      </c>
      <c r="X253" s="2">
        <v>18</v>
      </c>
      <c r="Y253" s="10">
        <v>1088.0999999999999</v>
      </c>
      <c r="Z253" s="11" t="str">
        <f>VLOOKUP(W253,looktax,2,FALSE)</f>
        <v>None</v>
      </c>
      <c r="AA253" s="12">
        <f t="shared" si="6"/>
        <v>0</v>
      </c>
      <c r="AB253" s="10">
        <f t="shared" si="7"/>
        <v>0</v>
      </c>
    </row>
    <row r="254" spans="20:28" x14ac:dyDescent="0.25">
      <c r="T254" s="9" t="s">
        <v>11</v>
      </c>
      <c r="U254" s="2">
        <v>251</v>
      </c>
      <c r="V254" s="2" t="s">
        <v>23</v>
      </c>
      <c r="W254" s="2" t="s">
        <v>31</v>
      </c>
      <c r="X254" s="2">
        <v>12</v>
      </c>
      <c r="Y254" s="10">
        <v>189</v>
      </c>
      <c r="Z254" s="11">
        <f>VLOOKUP(W254,looktax,2,FALSE)</f>
        <v>7.4999999999999997E-2</v>
      </c>
      <c r="AA254" s="12">
        <f t="shared" si="6"/>
        <v>7.4999999999999997E-2</v>
      </c>
      <c r="AB254" s="10">
        <f t="shared" si="7"/>
        <v>14.174999999999999</v>
      </c>
    </row>
    <row r="255" spans="20:28" x14ac:dyDescent="0.25">
      <c r="T255" s="9" t="s">
        <v>11</v>
      </c>
      <c r="U255" s="2">
        <v>252</v>
      </c>
      <c r="V255" s="2" t="s">
        <v>25</v>
      </c>
      <c r="W255" s="2" t="s">
        <v>49</v>
      </c>
      <c r="X255" s="2">
        <v>16</v>
      </c>
      <c r="Y255" s="10">
        <v>967.2</v>
      </c>
      <c r="Z255" s="11">
        <f>VLOOKUP(W255,looktax,2,FALSE)</f>
        <v>4.4999999999999998E-2</v>
      </c>
      <c r="AA255" s="12">
        <f t="shared" si="6"/>
        <v>4.4999999999999998E-2</v>
      </c>
      <c r="AB255" s="10">
        <f t="shared" si="7"/>
        <v>43.524000000000001</v>
      </c>
    </row>
    <row r="256" spans="20:28" x14ac:dyDescent="0.25">
      <c r="T256" s="9" t="s">
        <v>11</v>
      </c>
      <c r="U256" s="2">
        <v>253</v>
      </c>
      <c r="V256" s="2" t="s">
        <v>20</v>
      </c>
      <c r="W256" s="2" t="s">
        <v>38</v>
      </c>
      <c r="X256" s="2">
        <v>26</v>
      </c>
      <c r="Y256" s="10">
        <v>1099.8</v>
      </c>
      <c r="Z256" s="11">
        <f>VLOOKUP(W256,looktax,2,FALSE)</f>
        <v>4.2250000000000003E-2</v>
      </c>
      <c r="AA256" s="12">
        <f t="shared" si="6"/>
        <v>4.2250000000000003E-2</v>
      </c>
      <c r="AB256" s="10">
        <f t="shared" si="7"/>
        <v>46.466549999999998</v>
      </c>
    </row>
    <row r="257" spans="20:28" x14ac:dyDescent="0.25">
      <c r="T257" s="9" t="s">
        <v>11</v>
      </c>
      <c r="U257" s="2">
        <v>254</v>
      </c>
      <c r="V257" s="2" t="s">
        <v>23</v>
      </c>
      <c r="W257" s="2" t="s">
        <v>69</v>
      </c>
      <c r="X257" s="2">
        <v>29</v>
      </c>
      <c r="Y257" s="10">
        <v>435</v>
      </c>
      <c r="Z257" s="11">
        <f>VLOOKUP(W257,looktax,2,FALSE)</f>
        <v>7.0000000000000007E-2</v>
      </c>
      <c r="AA257" s="12">
        <f t="shared" si="6"/>
        <v>7.0000000000000007E-2</v>
      </c>
      <c r="AB257" s="10">
        <f t="shared" si="7"/>
        <v>30.450000000000003</v>
      </c>
    </row>
    <row r="258" spans="20:28" x14ac:dyDescent="0.25">
      <c r="T258" s="9" t="s">
        <v>11</v>
      </c>
      <c r="U258" s="2">
        <v>255</v>
      </c>
      <c r="V258" s="2" t="s">
        <v>20</v>
      </c>
      <c r="W258" s="2" t="s">
        <v>38</v>
      </c>
      <c r="X258" s="2">
        <v>33</v>
      </c>
      <c r="Y258" s="10">
        <v>1588.95</v>
      </c>
      <c r="Z258" s="11">
        <f>VLOOKUP(W258,looktax,2,FALSE)</f>
        <v>4.2250000000000003E-2</v>
      </c>
      <c r="AA258" s="12">
        <f t="shared" si="6"/>
        <v>4.2250000000000003E-2</v>
      </c>
      <c r="AB258" s="10">
        <f t="shared" si="7"/>
        <v>67.133137500000004</v>
      </c>
    </row>
    <row r="259" spans="20:28" x14ac:dyDescent="0.25">
      <c r="T259" s="9" t="s">
        <v>11</v>
      </c>
      <c r="U259" s="2">
        <v>256</v>
      </c>
      <c r="V259" s="2" t="s">
        <v>25</v>
      </c>
      <c r="W259" s="2" t="s">
        <v>35</v>
      </c>
      <c r="X259" s="2">
        <v>22</v>
      </c>
      <c r="Y259" s="10">
        <v>1358.5</v>
      </c>
      <c r="Z259" s="11">
        <f>VLOOKUP(W259,looktax,2,FALSE)</f>
        <v>6.3500000000000001E-2</v>
      </c>
      <c r="AA259" s="12">
        <f t="shared" si="6"/>
        <v>6.3500000000000001E-2</v>
      </c>
      <c r="AB259" s="10">
        <f t="shared" si="7"/>
        <v>86.264750000000006</v>
      </c>
    </row>
    <row r="260" spans="20:28" x14ac:dyDescent="0.25">
      <c r="T260" s="9" t="s">
        <v>11</v>
      </c>
      <c r="U260" s="2">
        <v>257</v>
      </c>
      <c r="V260" s="2" t="s">
        <v>21</v>
      </c>
      <c r="W260" s="2" t="s">
        <v>59</v>
      </c>
      <c r="X260" s="2">
        <v>34</v>
      </c>
      <c r="Y260" s="10">
        <v>2142</v>
      </c>
      <c r="Z260" s="11">
        <f>VLOOKUP(W260,looktax,2,FALSE)</f>
        <v>0.04</v>
      </c>
      <c r="AA260" s="12">
        <f t="shared" si="6"/>
        <v>0.04</v>
      </c>
      <c r="AB260" s="10">
        <f t="shared" si="7"/>
        <v>85.68</v>
      </c>
    </row>
    <row r="261" spans="20:28" x14ac:dyDescent="0.25">
      <c r="T261" s="9" t="s">
        <v>11</v>
      </c>
      <c r="U261" s="2">
        <v>258</v>
      </c>
      <c r="V261" s="2" t="s">
        <v>26</v>
      </c>
      <c r="W261" s="2" t="s">
        <v>52</v>
      </c>
      <c r="X261" s="2">
        <v>30</v>
      </c>
      <c r="Y261" s="10">
        <v>4680</v>
      </c>
      <c r="Z261" s="11">
        <f>VLOOKUP(W261,looktax,2,FALSE)</f>
        <v>0.06</v>
      </c>
      <c r="AA261" s="12">
        <f t="shared" ref="AA261:AA324" si="8">IF(OR(T261="nonprofit",Z261="none"),0,Z261)</f>
        <v>0.06</v>
      </c>
      <c r="AB261" s="10">
        <f t="shared" ref="AB261:AB324" si="9">AA261*Y261</f>
        <v>280.8</v>
      </c>
    </row>
    <row r="262" spans="20:28" x14ac:dyDescent="0.25">
      <c r="T262" s="9" t="s">
        <v>11</v>
      </c>
      <c r="U262" s="2">
        <v>259</v>
      </c>
      <c r="V262" s="2" t="s">
        <v>12</v>
      </c>
      <c r="W262" s="2" t="s">
        <v>15</v>
      </c>
      <c r="X262" s="2">
        <v>28</v>
      </c>
      <c r="Y262" s="10">
        <v>5880</v>
      </c>
      <c r="Z262" s="11" t="str">
        <f>VLOOKUP(W262,looktax,2,FALSE)</f>
        <v>None</v>
      </c>
      <c r="AA262" s="12">
        <f t="shared" si="8"/>
        <v>0</v>
      </c>
      <c r="AB262" s="10">
        <f t="shared" si="9"/>
        <v>0</v>
      </c>
    </row>
    <row r="263" spans="20:28" x14ac:dyDescent="0.25">
      <c r="T263" s="9" t="s">
        <v>11</v>
      </c>
      <c r="U263" s="2">
        <v>260</v>
      </c>
      <c r="V263" s="2" t="s">
        <v>21</v>
      </c>
      <c r="W263" s="2" t="s">
        <v>36</v>
      </c>
      <c r="X263" s="2">
        <v>30</v>
      </c>
      <c r="Y263" s="10">
        <v>2163</v>
      </c>
      <c r="Z263" s="11">
        <f>VLOOKUP(W263,looktax,2,FALSE)</f>
        <v>7.0000000000000007E-2</v>
      </c>
      <c r="AA263" s="12">
        <f t="shared" si="8"/>
        <v>7.0000000000000007E-2</v>
      </c>
      <c r="AB263" s="10">
        <f t="shared" si="9"/>
        <v>151.41000000000003</v>
      </c>
    </row>
    <row r="264" spans="20:28" x14ac:dyDescent="0.25">
      <c r="T264" s="9" t="s">
        <v>11</v>
      </c>
      <c r="U264" s="2">
        <v>261</v>
      </c>
      <c r="V264" s="2" t="s">
        <v>20</v>
      </c>
      <c r="W264" s="2" t="s">
        <v>74</v>
      </c>
      <c r="X264" s="2">
        <v>30</v>
      </c>
      <c r="Y264" s="10">
        <v>1458</v>
      </c>
      <c r="Z264" s="11">
        <f>VLOOKUP(W264,looktax,2,FALSE)</f>
        <v>5.7500000000000002E-2</v>
      </c>
      <c r="AA264" s="12">
        <f t="shared" si="8"/>
        <v>5.7500000000000002E-2</v>
      </c>
      <c r="AB264" s="10">
        <f t="shared" si="9"/>
        <v>83.835000000000008</v>
      </c>
    </row>
    <row r="265" spans="20:28" x14ac:dyDescent="0.25">
      <c r="T265" s="9" t="s">
        <v>11</v>
      </c>
      <c r="U265" s="2">
        <v>262</v>
      </c>
      <c r="V265" s="2" t="s">
        <v>21</v>
      </c>
      <c r="W265" s="2" t="s">
        <v>10</v>
      </c>
      <c r="X265" s="2">
        <v>32</v>
      </c>
      <c r="Y265" s="10">
        <v>2105.6</v>
      </c>
      <c r="Z265" s="11">
        <f>VLOOKUP(W265,looktax,2,FALSE)</f>
        <v>0.04</v>
      </c>
      <c r="AA265" s="12">
        <f t="shared" si="8"/>
        <v>0.04</v>
      </c>
      <c r="AB265" s="10">
        <f t="shared" si="9"/>
        <v>84.224000000000004</v>
      </c>
    </row>
    <row r="266" spans="20:28" x14ac:dyDescent="0.25">
      <c r="T266" s="9" t="s">
        <v>11</v>
      </c>
      <c r="U266" s="2">
        <v>263</v>
      </c>
      <c r="V266" s="2" t="s">
        <v>21</v>
      </c>
      <c r="W266" s="2" t="s">
        <v>45</v>
      </c>
      <c r="X266" s="2">
        <v>30</v>
      </c>
      <c r="Y266" s="10">
        <v>2016</v>
      </c>
      <c r="Z266" s="11">
        <f>VLOOKUP(W266,looktax,2,FALSE)</f>
        <v>0.06</v>
      </c>
      <c r="AA266" s="12">
        <f t="shared" si="8"/>
        <v>0.06</v>
      </c>
      <c r="AB266" s="10">
        <f t="shared" si="9"/>
        <v>120.96</v>
      </c>
    </row>
    <row r="267" spans="20:28" x14ac:dyDescent="0.25">
      <c r="T267" s="9" t="s">
        <v>11</v>
      </c>
      <c r="U267" s="2">
        <v>264</v>
      </c>
      <c r="V267" s="2" t="s">
        <v>22</v>
      </c>
      <c r="W267" s="2" t="s">
        <v>55</v>
      </c>
      <c r="X267" s="2">
        <v>26</v>
      </c>
      <c r="Y267" s="10">
        <v>2288</v>
      </c>
      <c r="Z267" s="11">
        <f>VLOOKUP(W267,looktax,2,FALSE)</f>
        <v>7.0000000000000007E-2</v>
      </c>
      <c r="AA267" s="12">
        <f t="shared" si="8"/>
        <v>7.0000000000000007E-2</v>
      </c>
      <c r="AB267" s="10">
        <f t="shared" si="9"/>
        <v>160.16000000000003</v>
      </c>
    </row>
    <row r="268" spans="20:28" x14ac:dyDescent="0.25">
      <c r="T268" s="9" t="s">
        <v>3</v>
      </c>
      <c r="U268" s="2">
        <v>265</v>
      </c>
      <c r="V268" s="2" t="s">
        <v>20</v>
      </c>
      <c r="W268" s="2" t="s">
        <v>31</v>
      </c>
      <c r="X268" s="2">
        <v>29</v>
      </c>
      <c r="Y268" s="10">
        <v>1318.05</v>
      </c>
      <c r="Z268" s="11">
        <f>VLOOKUP(W268,looktax,2,FALSE)</f>
        <v>7.4999999999999997E-2</v>
      </c>
      <c r="AA268" s="12">
        <f t="shared" si="8"/>
        <v>0</v>
      </c>
      <c r="AB268" s="10">
        <f t="shared" si="9"/>
        <v>0</v>
      </c>
    </row>
    <row r="269" spans="20:28" x14ac:dyDescent="0.25">
      <c r="T269" s="9" t="s">
        <v>11</v>
      </c>
      <c r="U269" s="2">
        <v>266</v>
      </c>
      <c r="V269" s="2" t="s">
        <v>25</v>
      </c>
      <c r="W269" s="2" t="s">
        <v>43</v>
      </c>
      <c r="X269" s="2">
        <v>16</v>
      </c>
      <c r="Y269" s="10">
        <v>1019.2</v>
      </c>
      <c r="Z269" s="11">
        <f>VLOOKUP(W269,looktax,2,FALSE)</f>
        <v>0.04</v>
      </c>
      <c r="AA269" s="12">
        <f t="shared" si="8"/>
        <v>0.04</v>
      </c>
      <c r="AB269" s="10">
        <f t="shared" si="9"/>
        <v>40.768000000000001</v>
      </c>
    </row>
    <row r="270" spans="20:28" x14ac:dyDescent="0.25">
      <c r="T270" s="9" t="s">
        <v>11</v>
      </c>
      <c r="U270" s="2">
        <v>267</v>
      </c>
      <c r="V270" s="2" t="s">
        <v>24</v>
      </c>
      <c r="W270" s="2" t="s">
        <v>70</v>
      </c>
      <c r="X270" s="2">
        <v>16</v>
      </c>
      <c r="Y270" s="10">
        <v>977.6</v>
      </c>
      <c r="Z270" s="11">
        <f>VLOOKUP(W270,looktax,2,FALSE)</f>
        <v>5.2999999999999999E-2</v>
      </c>
      <c r="AA270" s="12">
        <f t="shared" si="8"/>
        <v>5.2999999999999999E-2</v>
      </c>
      <c r="AB270" s="10">
        <f t="shared" si="9"/>
        <v>51.812800000000003</v>
      </c>
    </row>
    <row r="271" spans="20:28" x14ac:dyDescent="0.25">
      <c r="T271" s="9" t="s">
        <v>11</v>
      </c>
      <c r="U271" s="2">
        <v>268</v>
      </c>
      <c r="V271" s="2" t="s">
        <v>25</v>
      </c>
      <c r="W271" s="2" t="s">
        <v>54</v>
      </c>
      <c r="X271" s="2">
        <v>11</v>
      </c>
      <c r="Y271" s="10">
        <v>686.4</v>
      </c>
      <c r="Z271" s="11">
        <f>VLOOKUP(W271,looktax,2,FALSE)</f>
        <v>6.25E-2</v>
      </c>
      <c r="AA271" s="12">
        <f t="shared" si="8"/>
        <v>6.25E-2</v>
      </c>
      <c r="AB271" s="10">
        <f t="shared" si="9"/>
        <v>42.9</v>
      </c>
    </row>
    <row r="272" spans="20:28" x14ac:dyDescent="0.25">
      <c r="T272" s="9" t="s">
        <v>11</v>
      </c>
      <c r="U272" s="2">
        <v>269</v>
      </c>
      <c r="V272" s="2" t="s">
        <v>22</v>
      </c>
      <c r="W272" s="2" t="s">
        <v>13</v>
      </c>
      <c r="X272" s="2">
        <v>26</v>
      </c>
      <c r="Y272" s="10">
        <v>2225.6</v>
      </c>
      <c r="Z272" s="11">
        <f>VLOOKUP(W272,looktax,2,FALSE)</f>
        <v>6.25E-2</v>
      </c>
      <c r="AA272" s="12">
        <f t="shared" si="8"/>
        <v>6.25E-2</v>
      </c>
      <c r="AB272" s="10">
        <f t="shared" si="9"/>
        <v>139.1</v>
      </c>
    </row>
    <row r="273" spans="20:28" x14ac:dyDescent="0.25">
      <c r="T273" s="9" t="s">
        <v>3</v>
      </c>
      <c r="U273" s="2">
        <v>270</v>
      </c>
      <c r="V273" s="2" t="s">
        <v>23</v>
      </c>
      <c r="W273" s="2" t="s">
        <v>37</v>
      </c>
      <c r="X273" s="2">
        <v>28</v>
      </c>
      <c r="Y273" s="10">
        <v>432.6</v>
      </c>
      <c r="Z273" s="11" t="str">
        <f>VLOOKUP(W273,looktax,2,FALSE)</f>
        <v>None</v>
      </c>
      <c r="AA273" s="12">
        <f t="shared" si="8"/>
        <v>0</v>
      </c>
      <c r="AB273" s="10">
        <f t="shared" si="9"/>
        <v>0</v>
      </c>
    </row>
    <row r="274" spans="20:28" x14ac:dyDescent="0.25">
      <c r="T274" s="9" t="s">
        <v>11</v>
      </c>
      <c r="U274" s="2">
        <v>271</v>
      </c>
      <c r="V274" s="2" t="s">
        <v>20</v>
      </c>
      <c r="W274" s="2" t="s">
        <v>58</v>
      </c>
      <c r="X274" s="2">
        <v>10</v>
      </c>
      <c r="Y274" s="10">
        <v>432</v>
      </c>
      <c r="Z274" s="11" t="str">
        <f>VLOOKUP(W274,looktax,2,FALSE)</f>
        <v>None</v>
      </c>
      <c r="AA274" s="12">
        <f t="shared" si="8"/>
        <v>0</v>
      </c>
      <c r="AB274" s="10">
        <f t="shared" si="9"/>
        <v>0</v>
      </c>
    </row>
    <row r="275" spans="20:28" x14ac:dyDescent="0.25">
      <c r="T275" s="9" t="s">
        <v>11</v>
      </c>
      <c r="U275" s="2">
        <v>272</v>
      </c>
      <c r="V275" s="2" t="s">
        <v>22</v>
      </c>
      <c r="W275" s="2" t="s">
        <v>60</v>
      </c>
      <c r="X275" s="2">
        <v>18</v>
      </c>
      <c r="Y275" s="10">
        <v>1425.6</v>
      </c>
      <c r="Z275" s="11">
        <f>VLOOKUP(W275,looktax,2,FALSE)</f>
        <v>0.05</v>
      </c>
      <c r="AA275" s="12">
        <f t="shared" si="8"/>
        <v>0.05</v>
      </c>
      <c r="AB275" s="10">
        <f t="shared" si="9"/>
        <v>71.28</v>
      </c>
    </row>
    <row r="276" spans="20:28" x14ac:dyDescent="0.25">
      <c r="T276" s="9" t="s">
        <v>11</v>
      </c>
      <c r="U276" s="2">
        <v>273</v>
      </c>
      <c r="V276" s="2" t="s">
        <v>21</v>
      </c>
      <c r="W276" s="2" t="s">
        <v>42</v>
      </c>
      <c r="X276" s="2">
        <v>20</v>
      </c>
      <c r="Y276" s="10">
        <v>1498</v>
      </c>
      <c r="Z276" s="11">
        <f>VLOOKUP(W276,looktax,2,FALSE)</f>
        <v>0.06</v>
      </c>
      <c r="AA276" s="12">
        <f t="shared" si="8"/>
        <v>0.06</v>
      </c>
      <c r="AB276" s="10">
        <f t="shared" si="9"/>
        <v>89.88</v>
      </c>
    </row>
    <row r="277" spans="20:28" x14ac:dyDescent="0.25">
      <c r="T277" s="9" t="s">
        <v>11</v>
      </c>
      <c r="U277" s="2">
        <v>274</v>
      </c>
      <c r="V277" s="2" t="s">
        <v>25</v>
      </c>
      <c r="W277" s="2" t="s">
        <v>10</v>
      </c>
      <c r="X277" s="2">
        <v>31</v>
      </c>
      <c r="Y277" s="10">
        <v>2015</v>
      </c>
      <c r="Z277" s="11">
        <f>VLOOKUP(W277,looktax,2,FALSE)</f>
        <v>0.04</v>
      </c>
      <c r="AA277" s="12">
        <f t="shared" si="8"/>
        <v>0.04</v>
      </c>
      <c r="AB277" s="10">
        <f t="shared" si="9"/>
        <v>80.600000000000009</v>
      </c>
    </row>
    <row r="278" spans="20:28" x14ac:dyDescent="0.25">
      <c r="T278" s="9" t="s">
        <v>11</v>
      </c>
      <c r="U278" s="2">
        <v>275</v>
      </c>
      <c r="V278" s="2" t="s">
        <v>23</v>
      </c>
      <c r="W278" s="2" t="s">
        <v>53</v>
      </c>
      <c r="X278" s="2">
        <v>12</v>
      </c>
      <c r="Y278" s="10">
        <v>176.4</v>
      </c>
      <c r="Z278" s="11">
        <f>VLOOKUP(W278,looktax,2,FALSE)</f>
        <v>5.5E-2</v>
      </c>
      <c r="AA278" s="12">
        <f t="shared" si="8"/>
        <v>5.5E-2</v>
      </c>
      <c r="AB278" s="10">
        <f t="shared" si="9"/>
        <v>9.702</v>
      </c>
    </row>
    <row r="279" spans="20:28" x14ac:dyDescent="0.25">
      <c r="T279" s="9" t="s">
        <v>11</v>
      </c>
      <c r="U279" s="2">
        <v>276</v>
      </c>
      <c r="V279" s="2" t="s">
        <v>21</v>
      </c>
      <c r="W279" s="2" t="s">
        <v>17</v>
      </c>
      <c r="X279" s="2">
        <v>10</v>
      </c>
      <c r="Y279" s="10">
        <v>644</v>
      </c>
      <c r="Z279" s="11">
        <f>VLOOKUP(W279,looktax,2,FALSE)</f>
        <v>0.06</v>
      </c>
      <c r="AA279" s="12">
        <f t="shared" si="8"/>
        <v>0.06</v>
      </c>
      <c r="AB279" s="10">
        <f t="shared" si="9"/>
        <v>38.64</v>
      </c>
    </row>
    <row r="280" spans="20:28" x14ac:dyDescent="0.25">
      <c r="T280" s="9" t="s">
        <v>11</v>
      </c>
      <c r="U280" s="2">
        <v>277</v>
      </c>
      <c r="V280" s="2" t="s">
        <v>25</v>
      </c>
      <c r="W280" s="2" t="s">
        <v>68</v>
      </c>
      <c r="X280" s="2">
        <v>19</v>
      </c>
      <c r="Y280" s="10">
        <v>1160.9000000000001</v>
      </c>
      <c r="Z280" s="11">
        <f>VLOOKUP(W280,looktax,2,FALSE)</f>
        <v>0.06</v>
      </c>
      <c r="AA280" s="12">
        <f t="shared" si="8"/>
        <v>0.06</v>
      </c>
      <c r="AB280" s="10">
        <f t="shared" si="9"/>
        <v>69.653999999999996</v>
      </c>
    </row>
    <row r="281" spans="20:28" x14ac:dyDescent="0.25">
      <c r="T281" s="9" t="s">
        <v>11</v>
      </c>
      <c r="U281" s="2">
        <v>278</v>
      </c>
      <c r="V281" s="2" t="s">
        <v>24</v>
      </c>
      <c r="W281" s="2" t="s">
        <v>27</v>
      </c>
      <c r="X281" s="2">
        <v>13</v>
      </c>
      <c r="Y281" s="10">
        <v>760.5</v>
      </c>
      <c r="Z281" s="11">
        <f>VLOOKUP(W281,looktax,2,FALSE)</f>
        <v>7.0000000000000007E-2</v>
      </c>
      <c r="AA281" s="12">
        <f t="shared" si="8"/>
        <v>7.0000000000000007E-2</v>
      </c>
      <c r="AB281" s="10">
        <f t="shared" si="9"/>
        <v>53.235000000000007</v>
      </c>
    </row>
    <row r="282" spans="20:28" x14ac:dyDescent="0.25">
      <c r="T282" s="9" t="s">
        <v>11</v>
      </c>
      <c r="U282" s="2">
        <v>279</v>
      </c>
      <c r="V282" s="2" t="s">
        <v>12</v>
      </c>
      <c r="W282" s="2" t="s">
        <v>28</v>
      </c>
      <c r="X282" s="2">
        <v>32</v>
      </c>
      <c r="Y282" s="10">
        <v>6988.8</v>
      </c>
      <c r="Z282" s="11">
        <f>VLOOKUP(W282,looktax,2,FALSE)</f>
        <v>6.5000000000000002E-2</v>
      </c>
      <c r="AA282" s="12">
        <f t="shared" si="8"/>
        <v>6.5000000000000002E-2</v>
      </c>
      <c r="AB282" s="10">
        <f t="shared" si="9"/>
        <v>454.27200000000005</v>
      </c>
    </row>
    <row r="283" spans="20:28" x14ac:dyDescent="0.25">
      <c r="T283" s="9" t="s">
        <v>11</v>
      </c>
      <c r="U283" s="2">
        <v>280</v>
      </c>
      <c r="V283" s="2" t="s">
        <v>26</v>
      </c>
      <c r="W283" s="2" t="s">
        <v>56</v>
      </c>
      <c r="X283" s="2">
        <v>13</v>
      </c>
      <c r="Y283" s="10">
        <v>1813.5</v>
      </c>
      <c r="Z283" s="11">
        <f>VLOOKUP(W283,looktax,2,FALSE)</f>
        <v>0.06</v>
      </c>
      <c r="AA283" s="12">
        <f t="shared" si="8"/>
        <v>0.06</v>
      </c>
      <c r="AB283" s="10">
        <f t="shared" si="9"/>
        <v>108.81</v>
      </c>
    </row>
    <row r="284" spans="20:28" x14ac:dyDescent="0.25">
      <c r="T284" s="9" t="s">
        <v>11</v>
      </c>
      <c r="U284" s="2">
        <v>281</v>
      </c>
      <c r="V284" s="2" t="s">
        <v>24</v>
      </c>
      <c r="W284" s="2" t="s">
        <v>29</v>
      </c>
      <c r="X284" s="2">
        <v>27</v>
      </c>
      <c r="Y284" s="10">
        <v>1684.8</v>
      </c>
      <c r="Z284" s="11">
        <f>VLOOKUP(W284,looktax,2,FALSE)</f>
        <v>6.1499999999999999E-2</v>
      </c>
      <c r="AA284" s="12">
        <f t="shared" si="8"/>
        <v>6.1499999999999999E-2</v>
      </c>
      <c r="AB284" s="10">
        <f t="shared" si="9"/>
        <v>103.6152</v>
      </c>
    </row>
    <row r="285" spans="20:28" x14ac:dyDescent="0.25">
      <c r="T285" s="9" t="s">
        <v>11</v>
      </c>
      <c r="U285" s="2">
        <v>282</v>
      </c>
      <c r="V285" s="2" t="s">
        <v>23</v>
      </c>
      <c r="W285" s="2" t="s">
        <v>37</v>
      </c>
      <c r="X285" s="2">
        <v>17</v>
      </c>
      <c r="Y285" s="10">
        <v>234.6</v>
      </c>
      <c r="Z285" s="11" t="str">
        <f>VLOOKUP(W285,looktax,2,FALSE)</f>
        <v>None</v>
      </c>
      <c r="AA285" s="12">
        <f t="shared" si="8"/>
        <v>0</v>
      </c>
      <c r="AB285" s="10">
        <f t="shared" si="9"/>
        <v>0</v>
      </c>
    </row>
    <row r="286" spans="20:28" x14ac:dyDescent="0.25">
      <c r="T286" s="9" t="s">
        <v>11</v>
      </c>
      <c r="U286" s="2">
        <v>283</v>
      </c>
      <c r="V286" s="2" t="s">
        <v>12</v>
      </c>
      <c r="W286" s="2" t="s">
        <v>42</v>
      </c>
      <c r="X286" s="2">
        <v>13</v>
      </c>
      <c r="Y286" s="10">
        <v>2511.6</v>
      </c>
      <c r="Z286" s="11">
        <f>VLOOKUP(W286,looktax,2,FALSE)</f>
        <v>0.06</v>
      </c>
      <c r="AA286" s="12">
        <f t="shared" si="8"/>
        <v>0.06</v>
      </c>
      <c r="AB286" s="10">
        <f t="shared" si="9"/>
        <v>150.696</v>
      </c>
    </row>
    <row r="287" spans="20:28" x14ac:dyDescent="0.25">
      <c r="T287" s="9" t="s">
        <v>11</v>
      </c>
      <c r="U287" s="2">
        <v>284</v>
      </c>
      <c r="V287" s="2" t="s">
        <v>26</v>
      </c>
      <c r="W287" s="2" t="s">
        <v>62</v>
      </c>
      <c r="X287" s="2">
        <v>14</v>
      </c>
      <c r="Y287" s="10">
        <v>2268</v>
      </c>
      <c r="Z287" s="11">
        <f>VLOOKUP(W287,looktax,2,FALSE)</f>
        <v>5.1249999999999997E-2</v>
      </c>
      <c r="AA287" s="12">
        <f t="shared" si="8"/>
        <v>5.1249999999999997E-2</v>
      </c>
      <c r="AB287" s="10">
        <f t="shared" si="9"/>
        <v>116.235</v>
      </c>
    </row>
    <row r="288" spans="20:28" x14ac:dyDescent="0.25">
      <c r="T288" s="9" t="s">
        <v>11</v>
      </c>
      <c r="U288" s="2">
        <v>285</v>
      </c>
      <c r="V288" s="2" t="s">
        <v>20</v>
      </c>
      <c r="W288" s="2" t="s">
        <v>61</v>
      </c>
      <c r="X288" s="2">
        <v>26</v>
      </c>
      <c r="Y288" s="10">
        <v>1193.4000000000001</v>
      </c>
      <c r="Z288" s="11">
        <f>VLOOKUP(W288,looktax,2,FALSE)</f>
        <v>6.8500000000000005E-2</v>
      </c>
      <c r="AA288" s="12">
        <f t="shared" si="8"/>
        <v>6.8500000000000005E-2</v>
      </c>
      <c r="AB288" s="10">
        <f t="shared" si="9"/>
        <v>81.747900000000016</v>
      </c>
    </row>
    <row r="289" spans="20:28" x14ac:dyDescent="0.25">
      <c r="T289" s="9" t="s">
        <v>11</v>
      </c>
      <c r="U289" s="2">
        <v>286</v>
      </c>
      <c r="V289" s="2" t="s">
        <v>20</v>
      </c>
      <c r="W289" s="2" t="s">
        <v>35</v>
      </c>
      <c r="X289" s="2">
        <v>18</v>
      </c>
      <c r="Y289" s="10">
        <v>810</v>
      </c>
      <c r="Z289" s="11">
        <f>VLOOKUP(W289,looktax,2,FALSE)</f>
        <v>6.3500000000000001E-2</v>
      </c>
      <c r="AA289" s="12">
        <f t="shared" si="8"/>
        <v>6.3500000000000001E-2</v>
      </c>
      <c r="AB289" s="10">
        <f t="shared" si="9"/>
        <v>51.435000000000002</v>
      </c>
    </row>
    <row r="290" spans="20:28" x14ac:dyDescent="0.25">
      <c r="T290" s="9" t="s">
        <v>11</v>
      </c>
      <c r="U290" s="2">
        <v>287</v>
      </c>
      <c r="V290" s="2" t="s">
        <v>24</v>
      </c>
      <c r="W290" s="2" t="s">
        <v>56</v>
      </c>
      <c r="X290" s="2">
        <v>32</v>
      </c>
      <c r="Y290" s="10">
        <v>2059.1999999999998</v>
      </c>
      <c r="Z290" s="11">
        <f>VLOOKUP(W290,looktax,2,FALSE)</f>
        <v>0.06</v>
      </c>
      <c r="AA290" s="12">
        <f t="shared" si="8"/>
        <v>0.06</v>
      </c>
      <c r="AB290" s="10">
        <f t="shared" si="9"/>
        <v>123.55199999999998</v>
      </c>
    </row>
    <row r="291" spans="20:28" x14ac:dyDescent="0.25">
      <c r="T291" s="9" t="s">
        <v>11</v>
      </c>
      <c r="U291" s="2">
        <v>288</v>
      </c>
      <c r="V291" s="2" t="s">
        <v>21</v>
      </c>
      <c r="W291" s="2" t="s">
        <v>49</v>
      </c>
      <c r="X291" s="2">
        <v>20</v>
      </c>
      <c r="Y291" s="10">
        <v>1386</v>
      </c>
      <c r="Z291" s="11">
        <f>VLOOKUP(W291,looktax,2,FALSE)</f>
        <v>4.4999999999999998E-2</v>
      </c>
      <c r="AA291" s="12">
        <f t="shared" si="8"/>
        <v>4.4999999999999998E-2</v>
      </c>
      <c r="AB291" s="10">
        <f t="shared" si="9"/>
        <v>62.37</v>
      </c>
    </row>
    <row r="292" spans="20:28" x14ac:dyDescent="0.25">
      <c r="T292" s="9" t="s">
        <v>11</v>
      </c>
      <c r="U292" s="2">
        <v>289</v>
      </c>
      <c r="V292" s="2" t="s">
        <v>22</v>
      </c>
      <c r="W292" s="2" t="s">
        <v>55</v>
      </c>
      <c r="X292" s="2">
        <v>21</v>
      </c>
      <c r="Y292" s="10">
        <v>1612.8</v>
      </c>
      <c r="Z292" s="11">
        <f>VLOOKUP(W292,looktax,2,FALSE)</f>
        <v>7.0000000000000007E-2</v>
      </c>
      <c r="AA292" s="12">
        <f t="shared" si="8"/>
        <v>7.0000000000000007E-2</v>
      </c>
      <c r="AB292" s="10">
        <f t="shared" si="9"/>
        <v>112.896</v>
      </c>
    </row>
    <row r="293" spans="20:28" x14ac:dyDescent="0.25">
      <c r="T293" s="9" t="s">
        <v>11</v>
      </c>
      <c r="U293" s="2">
        <v>290</v>
      </c>
      <c r="V293" s="2" t="s">
        <v>24</v>
      </c>
      <c r="W293" s="2" t="s">
        <v>37</v>
      </c>
      <c r="X293" s="2">
        <v>12</v>
      </c>
      <c r="Y293" s="10">
        <v>819</v>
      </c>
      <c r="Z293" s="11" t="str">
        <f>VLOOKUP(W293,looktax,2,FALSE)</f>
        <v>None</v>
      </c>
      <c r="AA293" s="12">
        <f t="shared" si="8"/>
        <v>0</v>
      </c>
      <c r="AB293" s="10">
        <f t="shared" si="9"/>
        <v>0</v>
      </c>
    </row>
    <row r="294" spans="20:28" x14ac:dyDescent="0.25">
      <c r="T294" s="9" t="s">
        <v>11</v>
      </c>
      <c r="U294" s="2">
        <v>291</v>
      </c>
      <c r="V294" s="2" t="s">
        <v>22</v>
      </c>
      <c r="W294" s="2" t="s">
        <v>52</v>
      </c>
      <c r="X294" s="2">
        <v>33</v>
      </c>
      <c r="Y294" s="10">
        <v>2560.8000000000002</v>
      </c>
      <c r="Z294" s="11">
        <f>VLOOKUP(W294,looktax,2,FALSE)</f>
        <v>0.06</v>
      </c>
      <c r="AA294" s="12">
        <f t="shared" si="8"/>
        <v>0.06</v>
      </c>
      <c r="AB294" s="10">
        <f t="shared" si="9"/>
        <v>153.648</v>
      </c>
    </row>
    <row r="295" spans="20:28" x14ac:dyDescent="0.25">
      <c r="T295" s="9" t="s">
        <v>11</v>
      </c>
      <c r="U295" s="2">
        <v>292</v>
      </c>
      <c r="V295" s="2" t="s">
        <v>23</v>
      </c>
      <c r="W295" s="2" t="s">
        <v>56</v>
      </c>
      <c r="X295" s="2">
        <v>11</v>
      </c>
      <c r="Y295" s="10">
        <v>158.4</v>
      </c>
      <c r="Z295" s="11">
        <f>VLOOKUP(W295,looktax,2,FALSE)</f>
        <v>0.06</v>
      </c>
      <c r="AA295" s="12">
        <f t="shared" si="8"/>
        <v>0.06</v>
      </c>
      <c r="AB295" s="10">
        <f t="shared" si="9"/>
        <v>9.5039999999999996</v>
      </c>
    </row>
    <row r="296" spans="20:28" x14ac:dyDescent="0.25">
      <c r="T296" s="9" t="s">
        <v>11</v>
      </c>
      <c r="U296" s="2">
        <v>293</v>
      </c>
      <c r="V296" s="2" t="s">
        <v>25</v>
      </c>
      <c r="W296" s="2" t="s">
        <v>71</v>
      </c>
      <c r="X296" s="2">
        <v>22</v>
      </c>
      <c r="Y296" s="10">
        <v>1515.8</v>
      </c>
      <c r="Z296" s="11">
        <f>VLOOKUP(W296,looktax,2,FALSE)</f>
        <v>6.5000000000000002E-2</v>
      </c>
      <c r="AA296" s="12">
        <f t="shared" si="8"/>
        <v>6.5000000000000002E-2</v>
      </c>
      <c r="AB296" s="10">
        <f t="shared" si="9"/>
        <v>98.527000000000001</v>
      </c>
    </row>
    <row r="297" spans="20:28" x14ac:dyDescent="0.25">
      <c r="T297" s="9" t="s">
        <v>11</v>
      </c>
      <c r="U297" s="2">
        <v>294</v>
      </c>
      <c r="V297" s="2" t="s">
        <v>12</v>
      </c>
      <c r="W297" s="2" t="s">
        <v>72</v>
      </c>
      <c r="X297" s="2">
        <v>19</v>
      </c>
      <c r="Y297" s="10">
        <v>4029.9</v>
      </c>
      <c r="Z297" s="11">
        <f>VLOOKUP(W297,looktax,2,FALSE)</f>
        <v>0.06</v>
      </c>
      <c r="AA297" s="12">
        <f t="shared" si="8"/>
        <v>0.06</v>
      </c>
      <c r="AB297" s="10">
        <f t="shared" si="9"/>
        <v>241.79399999999998</v>
      </c>
    </row>
    <row r="298" spans="20:28" x14ac:dyDescent="0.25">
      <c r="T298" s="9" t="s">
        <v>11</v>
      </c>
      <c r="U298" s="2">
        <v>295</v>
      </c>
      <c r="V298" s="2" t="s">
        <v>21</v>
      </c>
      <c r="W298" s="2" t="s">
        <v>65</v>
      </c>
      <c r="X298" s="2">
        <v>11</v>
      </c>
      <c r="Y298" s="10">
        <v>847</v>
      </c>
      <c r="Z298" s="11">
        <f>VLOOKUP(W298,looktax,2,FALSE)</f>
        <v>0.05</v>
      </c>
      <c r="AA298" s="12">
        <f t="shared" si="8"/>
        <v>0.05</v>
      </c>
      <c r="AB298" s="10">
        <f t="shared" si="9"/>
        <v>42.35</v>
      </c>
    </row>
    <row r="299" spans="20:28" x14ac:dyDescent="0.25">
      <c r="T299" s="9" t="s">
        <v>11</v>
      </c>
      <c r="U299" s="2">
        <v>296</v>
      </c>
      <c r="V299" s="2" t="s">
        <v>21</v>
      </c>
      <c r="W299" s="2" t="s">
        <v>48</v>
      </c>
      <c r="X299" s="2">
        <v>22</v>
      </c>
      <c r="Y299" s="10">
        <v>1493.8</v>
      </c>
      <c r="Z299" s="11">
        <f>VLOOKUP(W299,looktax,2,FALSE)</f>
        <v>7.0000000000000007E-2</v>
      </c>
      <c r="AA299" s="12">
        <f t="shared" si="8"/>
        <v>7.0000000000000007E-2</v>
      </c>
      <c r="AB299" s="10">
        <f t="shared" si="9"/>
        <v>104.566</v>
      </c>
    </row>
    <row r="300" spans="20:28" x14ac:dyDescent="0.25">
      <c r="T300" s="9" t="s">
        <v>11</v>
      </c>
      <c r="U300" s="2">
        <v>297</v>
      </c>
      <c r="V300" s="2" t="s">
        <v>26</v>
      </c>
      <c r="W300" s="2" t="s">
        <v>43</v>
      </c>
      <c r="X300" s="2">
        <v>29</v>
      </c>
      <c r="Y300" s="10">
        <v>4741.5</v>
      </c>
      <c r="Z300" s="11">
        <f>VLOOKUP(W300,looktax,2,FALSE)</f>
        <v>0.04</v>
      </c>
      <c r="AA300" s="12">
        <f t="shared" si="8"/>
        <v>0.04</v>
      </c>
      <c r="AB300" s="10">
        <f t="shared" si="9"/>
        <v>189.66</v>
      </c>
    </row>
    <row r="301" spans="20:28" x14ac:dyDescent="0.25">
      <c r="T301" s="9" t="s">
        <v>3</v>
      </c>
      <c r="U301" s="2">
        <v>298</v>
      </c>
      <c r="V301" s="2" t="s">
        <v>20</v>
      </c>
      <c r="W301" s="2" t="s">
        <v>41</v>
      </c>
      <c r="X301" s="2">
        <v>32</v>
      </c>
      <c r="Y301" s="10">
        <v>1468.8</v>
      </c>
      <c r="Z301" s="11">
        <f>VLOOKUP(W301,looktax,2,FALSE)</f>
        <v>0.04</v>
      </c>
      <c r="AA301" s="12">
        <f t="shared" si="8"/>
        <v>0</v>
      </c>
      <c r="AB301" s="10">
        <f t="shared" si="9"/>
        <v>0</v>
      </c>
    </row>
    <row r="302" spans="20:28" x14ac:dyDescent="0.25">
      <c r="T302" s="9" t="s">
        <v>11</v>
      </c>
      <c r="U302" s="2">
        <v>299</v>
      </c>
      <c r="V302" s="2" t="s">
        <v>20</v>
      </c>
      <c r="W302" s="2" t="s">
        <v>55</v>
      </c>
      <c r="X302" s="2">
        <v>34</v>
      </c>
      <c r="Y302" s="10">
        <v>1530</v>
      </c>
      <c r="Z302" s="11">
        <f>VLOOKUP(W302,looktax,2,FALSE)</f>
        <v>7.0000000000000007E-2</v>
      </c>
      <c r="AA302" s="12">
        <f t="shared" si="8"/>
        <v>7.0000000000000007E-2</v>
      </c>
      <c r="AB302" s="10">
        <f t="shared" si="9"/>
        <v>107.10000000000001</v>
      </c>
    </row>
    <row r="303" spans="20:28" x14ac:dyDescent="0.25">
      <c r="T303" s="9" t="s">
        <v>11</v>
      </c>
      <c r="U303" s="2">
        <v>300</v>
      </c>
      <c r="V303" s="2" t="s">
        <v>22</v>
      </c>
      <c r="W303" s="2" t="s">
        <v>60</v>
      </c>
      <c r="X303" s="2">
        <v>13</v>
      </c>
      <c r="Y303" s="10">
        <v>1040</v>
      </c>
      <c r="Z303" s="11">
        <f>VLOOKUP(W303,looktax,2,FALSE)</f>
        <v>0.05</v>
      </c>
      <c r="AA303" s="12">
        <f t="shared" si="8"/>
        <v>0.05</v>
      </c>
      <c r="AB303" s="10">
        <f t="shared" si="9"/>
        <v>52</v>
      </c>
    </row>
    <row r="304" spans="20:28" x14ac:dyDescent="0.25">
      <c r="T304" s="9" t="s">
        <v>11</v>
      </c>
      <c r="U304" s="2">
        <v>301</v>
      </c>
      <c r="V304" s="2" t="s">
        <v>22</v>
      </c>
      <c r="W304" s="2" t="s">
        <v>60</v>
      </c>
      <c r="X304" s="2">
        <v>22</v>
      </c>
      <c r="Y304" s="10">
        <v>1883.2</v>
      </c>
      <c r="Z304" s="11">
        <f>VLOOKUP(W304,looktax,2,FALSE)</f>
        <v>0.05</v>
      </c>
      <c r="AA304" s="12">
        <f t="shared" si="8"/>
        <v>0.05</v>
      </c>
      <c r="AB304" s="10">
        <f t="shared" si="9"/>
        <v>94.160000000000011</v>
      </c>
    </row>
    <row r="305" spans="20:28" x14ac:dyDescent="0.25">
      <c r="T305" s="9" t="s">
        <v>11</v>
      </c>
      <c r="U305" s="2">
        <v>302</v>
      </c>
      <c r="V305" s="2" t="s">
        <v>23</v>
      </c>
      <c r="W305" s="2" t="s">
        <v>58</v>
      </c>
      <c r="X305" s="2">
        <v>14</v>
      </c>
      <c r="Y305" s="10">
        <v>231</v>
      </c>
      <c r="Z305" s="11" t="str">
        <f>VLOOKUP(W305,looktax,2,FALSE)</f>
        <v>None</v>
      </c>
      <c r="AA305" s="12">
        <f t="shared" si="8"/>
        <v>0</v>
      </c>
      <c r="AB305" s="10">
        <f t="shared" si="9"/>
        <v>0</v>
      </c>
    </row>
    <row r="306" spans="20:28" x14ac:dyDescent="0.25">
      <c r="T306" s="9" t="s">
        <v>11</v>
      </c>
      <c r="U306" s="2">
        <v>303</v>
      </c>
      <c r="V306" s="2" t="s">
        <v>24</v>
      </c>
      <c r="W306" s="2" t="s">
        <v>52</v>
      </c>
      <c r="X306" s="2">
        <v>20</v>
      </c>
      <c r="Y306" s="10">
        <v>1430</v>
      </c>
      <c r="Z306" s="11">
        <f>VLOOKUP(W306,looktax,2,FALSE)</f>
        <v>0.06</v>
      </c>
      <c r="AA306" s="12">
        <f t="shared" si="8"/>
        <v>0.06</v>
      </c>
      <c r="AB306" s="10">
        <f t="shared" si="9"/>
        <v>85.8</v>
      </c>
    </row>
    <row r="307" spans="20:28" x14ac:dyDescent="0.25">
      <c r="T307" s="9" t="s">
        <v>11</v>
      </c>
      <c r="U307" s="2">
        <v>304</v>
      </c>
      <c r="V307" s="2" t="s">
        <v>20</v>
      </c>
      <c r="W307" s="2" t="s">
        <v>65</v>
      </c>
      <c r="X307" s="2">
        <v>32</v>
      </c>
      <c r="Y307" s="10">
        <v>1555.2</v>
      </c>
      <c r="Z307" s="11">
        <f>VLOOKUP(W307,looktax,2,FALSE)</f>
        <v>0.05</v>
      </c>
      <c r="AA307" s="12">
        <f t="shared" si="8"/>
        <v>0.05</v>
      </c>
      <c r="AB307" s="10">
        <f t="shared" si="9"/>
        <v>77.760000000000005</v>
      </c>
    </row>
    <row r="308" spans="20:28" x14ac:dyDescent="0.25">
      <c r="T308" s="9" t="s">
        <v>11</v>
      </c>
      <c r="U308" s="2">
        <v>305</v>
      </c>
      <c r="V308" s="2" t="s">
        <v>23</v>
      </c>
      <c r="W308" s="2" t="s">
        <v>19</v>
      </c>
      <c r="X308" s="2">
        <v>31</v>
      </c>
      <c r="Y308" s="10">
        <v>492.9</v>
      </c>
      <c r="Z308" s="11">
        <f>VLOOKUP(W308,looktax,2,FALSE)</f>
        <v>5.6000000000000001E-2</v>
      </c>
      <c r="AA308" s="12">
        <f t="shared" si="8"/>
        <v>5.6000000000000001E-2</v>
      </c>
      <c r="AB308" s="10">
        <f t="shared" si="9"/>
        <v>27.602399999999999</v>
      </c>
    </row>
    <row r="309" spans="20:28" x14ac:dyDescent="0.25">
      <c r="T309" s="9" t="s">
        <v>11</v>
      </c>
      <c r="U309" s="2">
        <v>306</v>
      </c>
      <c r="V309" s="2" t="s">
        <v>25</v>
      </c>
      <c r="W309" s="2" t="s">
        <v>40</v>
      </c>
      <c r="X309" s="2">
        <v>18</v>
      </c>
      <c r="Y309" s="10">
        <v>1275.3</v>
      </c>
      <c r="Z309" s="11">
        <f>VLOOKUP(W309,looktax,2,FALSE)</f>
        <v>0.06</v>
      </c>
      <c r="AA309" s="12">
        <f t="shared" si="8"/>
        <v>0.06</v>
      </c>
      <c r="AB309" s="10">
        <f t="shared" si="9"/>
        <v>76.518000000000001</v>
      </c>
    </row>
    <row r="310" spans="20:28" x14ac:dyDescent="0.25">
      <c r="T310" s="9" t="s">
        <v>11</v>
      </c>
      <c r="U310" s="2">
        <v>307</v>
      </c>
      <c r="V310" s="2" t="s">
        <v>12</v>
      </c>
      <c r="W310" s="2" t="s">
        <v>71</v>
      </c>
      <c r="X310" s="2">
        <v>27</v>
      </c>
      <c r="Y310" s="10">
        <v>5953.5</v>
      </c>
      <c r="Z310" s="11">
        <f>VLOOKUP(W310,looktax,2,FALSE)</f>
        <v>6.5000000000000002E-2</v>
      </c>
      <c r="AA310" s="12">
        <f t="shared" si="8"/>
        <v>6.5000000000000002E-2</v>
      </c>
      <c r="AB310" s="10">
        <f t="shared" si="9"/>
        <v>386.97750000000002</v>
      </c>
    </row>
    <row r="311" spans="20:28" x14ac:dyDescent="0.25">
      <c r="T311" s="9" t="s">
        <v>11</v>
      </c>
      <c r="U311" s="2">
        <v>308</v>
      </c>
      <c r="V311" s="2" t="s">
        <v>20</v>
      </c>
      <c r="W311" s="2" t="s">
        <v>72</v>
      </c>
      <c r="X311" s="2">
        <v>13</v>
      </c>
      <c r="Y311" s="10">
        <v>532.35</v>
      </c>
      <c r="Z311" s="11">
        <f>VLOOKUP(W311,looktax,2,FALSE)</f>
        <v>0.06</v>
      </c>
      <c r="AA311" s="12">
        <f t="shared" si="8"/>
        <v>0.06</v>
      </c>
      <c r="AB311" s="10">
        <f t="shared" si="9"/>
        <v>31.940999999999999</v>
      </c>
    </row>
    <row r="312" spans="20:28" x14ac:dyDescent="0.25">
      <c r="T312" s="9" t="s">
        <v>11</v>
      </c>
      <c r="U312" s="2">
        <v>309</v>
      </c>
      <c r="V312" s="2" t="s">
        <v>12</v>
      </c>
      <c r="W312" s="2" t="s">
        <v>27</v>
      </c>
      <c r="X312" s="2">
        <v>10</v>
      </c>
      <c r="Y312" s="10">
        <v>2226</v>
      </c>
      <c r="Z312" s="11">
        <f>VLOOKUP(W312,looktax,2,FALSE)</f>
        <v>7.0000000000000007E-2</v>
      </c>
      <c r="AA312" s="12">
        <f t="shared" si="8"/>
        <v>7.0000000000000007E-2</v>
      </c>
      <c r="AB312" s="10">
        <f t="shared" si="9"/>
        <v>155.82000000000002</v>
      </c>
    </row>
    <row r="313" spans="20:28" x14ac:dyDescent="0.25">
      <c r="T313" s="9" t="s">
        <v>11</v>
      </c>
      <c r="U313" s="2">
        <v>310</v>
      </c>
      <c r="V313" s="2" t="s">
        <v>25</v>
      </c>
      <c r="W313" s="2" t="s">
        <v>62</v>
      </c>
      <c r="X313" s="2">
        <v>16</v>
      </c>
      <c r="Y313" s="10">
        <v>1040</v>
      </c>
      <c r="Z313" s="11">
        <f>VLOOKUP(W313,looktax,2,FALSE)</f>
        <v>5.1249999999999997E-2</v>
      </c>
      <c r="AA313" s="12">
        <f t="shared" si="8"/>
        <v>5.1249999999999997E-2</v>
      </c>
      <c r="AB313" s="10">
        <f t="shared" si="9"/>
        <v>53.3</v>
      </c>
    </row>
    <row r="314" spans="20:28" x14ac:dyDescent="0.25">
      <c r="T314" s="9" t="s">
        <v>11</v>
      </c>
      <c r="U314" s="2">
        <v>311</v>
      </c>
      <c r="V314" s="2" t="s">
        <v>21</v>
      </c>
      <c r="W314" s="2" t="s">
        <v>50</v>
      </c>
      <c r="X314" s="2">
        <v>21</v>
      </c>
      <c r="Y314" s="10">
        <v>1411.2</v>
      </c>
      <c r="Z314" s="11">
        <f>VLOOKUP(W314,looktax,2,FALSE)</f>
        <v>0.06</v>
      </c>
      <c r="AA314" s="12">
        <f t="shared" si="8"/>
        <v>0.06</v>
      </c>
      <c r="AB314" s="10">
        <f t="shared" si="9"/>
        <v>84.671999999999997</v>
      </c>
    </row>
    <row r="315" spans="20:28" x14ac:dyDescent="0.25">
      <c r="T315" s="9" t="s">
        <v>11</v>
      </c>
      <c r="U315" s="2">
        <v>312</v>
      </c>
      <c r="V315" s="2" t="s">
        <v>26</v>
      </c>
      <c r="W315" s="2" t="s">
        <v>50</v>
      </c>
      <c r="X315" s="2">
        <v>34</v>
      </c>
      <c r="Y315" s="10">
        <v>5457</v>
      </c>
      <c r="Z315" s="11">
        <f>VLOOKUP(W315,looktax,2,FALSE)</f>
        <v>0.06</v>
      </c>
      <c r="AA315" s="12">
        <f t="shared" si="8"/>
        <v>0.06</v>
      </c>
      <c r="AB315" s="10">
        <f t="shared" si="9"/>
        <v>327.42</v>
      </c>
    </row>
    <row r="316" spans="20:28" x14ac:dyDescent="0.25">
      <c r="T316" s="9" t="s">
        <v>11</v>
      </c>
      <c r="U316" s="2">
        <v>313</v>
      </c>
      <c r="V316" s="2" t="s">
        <v>20</v>
      </c>
      <c r="W316" s="2" t="s">
        <v>48</v>
      </c>
      <c r="X316" s="2">
        <v>21</v>
      </c>
      <c r="Y316" s="10">
        <v>926.1</v>
      </c>
      <c r="Z316" s="11">
        <f>VLOOKUP(W316,looktax,2,FALSE)</f>
        <v>7.0000000000000007E-2</v>
      </c>
      <c r="AA316" s="12">
        <f t="shared" si="8"/>
        <v>7.0000000000000007E-2</v>
      </c>
      <c r="AB316" s="10">
        <f t="shared" si="9"/>
        <v>64.827000000000012</v>
      </c>
    </row>
    <row r="317" spans="20:28" x14ac:dyDescent="0.25">
      <c r="T317" s="9" t="s">
        <v>11</v>
      </c>
      <c r="U317" s="2">
        <v>314</v>
      </c>
      <c r="V317" s="2" t="s">
        <v>20</v>
      </c>
      <c r="W317" s="2" t="s">
        <v>19</v>
      </c>
      <c r="X317" s="2">
        <v>14</v>
      </c>
      <c r="Y317" s="10">
        <v>567</v>
      </c>
      <c r="Z317" s="11">
        <f>VLOOKUP(W317,looktax,2,FALSE)</f>
        <v>5.6000000000000001E-2</v>
      </c>
      <c r="AA317" s="12">
        <f t="shared" si="8"/>
        <v>5.6000000000000001E-2</v>
      </c>
      <c r="AB317" s="10">
        <f t="shared" si="9"/>
        <v>31.751999999999999</v>
      </c>
    </row>
    <row r="318" spans="20:28" x14ac:dyDescent="0.25">
      <c r="T318" s="9" t="s">
        <v>11</v>
      </c>
      <c r="U318" s="2">
        <v>315</v>
      </c>
      <c r="V318" s="2" t="s">
        <v>22</v>
      </c>
      <c r="W318" s="2" t="s">
        <v>66</v>
      </c>
      <c r="X318" s="2">
        <v>21</v>
      </c>
      <c r="Y318" s="10">
        <v>1848</v>
      </c>
      <c r="Z318" s="11">
        <f>VLOOKUP(W318,looktax,2,FALSE)</f>
        <v>5.7500000000000002E-2</v>
      </c>
      <c r="AA318" s="12">
        <f t="shared" si="8"/>
        <v>5.7500000000000002E-2</v>
      </c>
      <c r="AB318" s="10">
        <f t="shared" si="9"/>
        <v>106.26</v>
      </c>
    </row>
    <row r="319" spans="20:28" x14ac:dyDescent="0.25">
      <c r="T319" s="9" t="s">
        <v>11</v>
      </c>
      <c r="U319" s="2">
        <v>316</v>
      </c>
      <c r="V319" s="2" t="s">
        <v>21</v>
      </c>
      <c r="W319" s="2" t="s">
        <v>69</v>
      </c>
      <c r="X319" s="2">
        <v>32</v>
      </c>
      <c r="Y319" s="10">
        <v>2150.4</v>
      </c>
      <c r="Z319" s="11">
        <f>VLOOKUP(W319,looktax,2,FALSE)</f>
        <v>7.0000000000000007E-2</v>
      </c>
      <c r="AA319" s="12">
        <f t="shared" si="8"/>
        <v>7.0000000000000007E-2</v>
      </c>
      <c r="AB319" s="10">
        <f t="shared" si="9"/>
        <v>150.52800000000002</v>
      </c>
    </row>
    <row r="320" spans="20:28" x14ac:dyDescent="0.25">
      <c r="T320" s="9" t="s">
        <v>11</v>
      </c>
      <c r="U320" s="2">
        <v>317</v>
      </c>
      <c r="V320" s="2" t="s">
        <v>26</v>
      </c>
      <c r="W320" s="2" t="s">
        <v>68</v>
      </c>
      <c r="X320" s="2">
        <v>11</v>
      </c>
      <c r="Y320" s="10">
        <v>1782</v>
      </c>
      <c r="Z320" s="11">
        <f>VLOOKUP(W320,looktax,2,FALSE)</f>
        <v>0.06</v>
      </c>
      <c r="AA320" s="12">
        <f t="shared" si="8"/>
        <v>0.06</v>
      </c>
      <c r="AB320" s="10">
        <f t="shared" si="9"/>
        <v>106.92</v>
      </c>
    </row>
    <row r="321" spans="20:28" x14ac:dyDescent="0.25">
      <c r="T321" s="9" t="s">
        <v>3</v>
      </c>
      <c r="U321" s="2">
        <v>318</v>
      </c>
      <c r="V321" s="2" t="s">
        <v>26</v>
      </c>
      <c r="W321" s="2" t="s">
        <v>49</v>
      </c>
      <c r="X321" s="2">
        <v>10</v>
      </c>
      <c r="Y321" s="10">
        <v>1410</v>
      </c>
      <c r="Z321" s="11">
        <f>VLOOKUP(W321,looktax,2,FALSE)</f>
        <v>4.4999999999999998E-2</v>
      </c>
      <c r="AA321" s="12">
        <f t="shared" si="8"/>
        <v>0</v>
      </c>
      <c r="AB321" s="10">
        <f t="shared" si="9"/>
        <v>0</v>
      </c>
    </row>
    <row r="322" spans="20:28" x14ac:dyDescent="0.25">
      <c r="T322" s="9" t="s">
        <v>11</v>
      </c>
      <c r="U322" s="2">
        <v>319</v>
      </c>
      <c r="V322" s="2" t="s">
        <v>25</v>
      </c>
      <c r="W322" s="2" t="s">
        <v>41</v>
      </c>
      <c r="X322" s="2">
        <v>24</v>
      </c>
      <c r="Y322" s="10">
        <v>1560</v>
      </c>
      <c r="Z322" s="11">
        <f>VLOOKUP(W322,looktax,2,FALSE)</f>
        <v>0.04</v>
      </c>
      <c r="AA322" s="12">
        <f t="shared" si="8"/>
        <v>0.04</v>
      </c>
      <c r="AB322" s="10">
        <f t="shared" si="9"/>
        <v>62.4</v>
      </c>
    </row>
    <row r="323" spans="20:28" x14ac:dyDescent="0.25">
      <c r="T323" s="9" t="s">
        <v>11</v>
      </c>
      <c r="U323" s="2">
        <v>320</v>
      </c>
      <c r="V323" s="2" t="s">
        <v>23</v>
      </c>
      <c r="W323" s="2" t="s">
        <v>63</v>
      </c>
      <c r="X323" s="2">
        <v>15</v>
      </c>
      <c r="Y323" s="10">
        <v>247.5</v>
      </c>
      <c r="Z323" s="11">
        <f>VLOOKUP(W323,looktax,2,FALSE)</f>
        <v>0.04</v>
      </c>
      <c r="AA323" s="12">
        <f t="shared" si="8"/>
        <v>0.04</v>
      </c>
      <c r="AB323" s="10">
        <f t="shared" si="9"/>
        <v>9.9</v>
      </c>
    </row>
    <row r="324" spans="20:28" x14ac:dyDescent="0.25">
      <c r="T324" s="9" t="s">
        <v>11</v>
      </c>
      <c r="U324" s="2">
        <v>321</v>
      </c>
      <c r="V324" s="2" t="s">
        <v>22</v>
      </c>
      <c r="W324" s="2" t="s">
        <v>70</v>
      </c>
      <c r="X324" s="2">
        <v>34</v>
      </c>
      <c r="Y324" s="10">
        <v>2584</v>
      </c>
      <c r="Z324" s="11">
        <f>VLOOKUP(W324,looktax,2,FALSE)</f>
        <v>5.2999999999999999E-2</v>
      </c>
      <c r="AA324" s="12">
        <f t="shared" si="8"/>
        <v>5.2999999999999999E-2</v>
      </c>
      <c r="AB324" s="10">
        <f t="shared" si="9"/>
        <v>136.952</v>
      </c>
    </row>
    <row r="325" spans="20:28" x14ac:dyDescent="0.25">
      <c r="T325" s="9" t="s">
        <v>11</v>
      </c>
      <c r="U325" s="2">
        <v>322</v>
      </c>
      <c r="V325" s="2" t="s">
        <v>25</v>
      </c>
      <c r="W325" s="2" t="s">
        <v>47</v>
      </c>
      <c r="X325" s="2">
        <v>21</v>
      </c>
      <c r="Y325" s="10">
        <v>1474.2</v>
      </c>
      <c r="Z325" s="11">
        <f>VLOOKUP(W325,looktax,2,FALSE)</f>
        <v>0.04</v>
      </c>
      <c r="AA325" s="12">
        <f t="shared" ref="AA325:AA388" si="10">IF(OR(T325="nonprofit",Z325="none"),0,Z325)</f>
        <v>0.04</v>
      </c>
      <c r="AB325" s="10">
        <f t="shared" ref="AB325:AB388" si="11">AA325*Y325</f>
        <v>58.968000000000004</v>
      </c>
    </row>
    <row r="326" spans="20:28" x14ac:dyDescent="0.25">
      <c r="T326" s="9" t="s">
        <v>11</v>
      </c>
      <c r="U326" s="2">
        <v>323</v>
      </c>
      <c r="V326" s="2" t="s">
        <v>20</v>
      </c>
      <c r="W326" s="2" t="s">
        <v>54</v>
      </c>
      <c r="X326" s="2">
        <v>22</v>
      </c>
      <c r="Y326" s="10">
        <v>970.2</v>
      </c>
      <c r="Z326" s="11">
        <f>VLOOKUP(W326,looktax,2,FALSE)</f>
        <v>6.25E-2</v>
      </c>
      <c r="AA326" s="12">
        <f t="shared" si="10"/>
        <v>6.25E-2</v>
      </c>
      <c r="AB326" s="10">
        <f t="shared" si="11"/>
        <v>60.637500000000003</v>
      </c>
    </row>
    <row r="327" spans="20:28" x14ac:dyDescent="0.25">
      <c r="T327" s="9" t="s">
        <v>11</v>
      </c>
      <c r="U327" s="2">
        <v>324</v>
      </c>
      <c r="V327" s="2" t="s">
        <v>12</v>
      </c>
      <c r="W327" s="2" t="s">
        <v>58</v>
      </c>
      <c r="X327" s="2">
        <v>18</v>
      </c>
      <c r="Y327" s="10">
        <v>3553.2</v>
      </c>
      <c r="Z327" s="11" t="str">
        <f>VLOOKUP(W327,looktax,2,FALSE)</f>
        <v>None</v>
      </c>
      <c r="AA327" s="12">
        <f t="shared" si="10"/>
        <v>0</v>
      </c>
      <c r="AB327" s="10">
        <f t="shared" si="11"/>
        <v>0</v>
      </c>
    </row>
    <row r="328" spans="20:28" x14ac:dyDescent="0.25">
      <c r="T328" s="9" t="s">
        <v>11</v>
      </c>
      <c r="U328" s="2">
        <v>325</v>
      </c>
      <c r="V328" s="2" t="s">
        <v>23</v>
      </c>
      <c r="W328" s="2" t="s">
        <v>38</v>
      </c>
      <c r="X328" s="2">
        <v>18</v>
      </c>
      <c r="Y328" s="10">
        <v>261.89999999999998</v>
      </c>
      <c r="Z328" s="11">
        <f>VLOOKUP(W328,looktax,2,FALSE)</f>
        <v>4.2250000000000003E-2</v>
      </c>
      <c r="AA328" s="12">
        <f t="shared" si="10"/>
        <v>4.2250000000000003E-2</v>
      </c>
      <c r="AB328" s="10">
        <f t="shared" si="11"/>
        <v>11.065275</v>
      </c>
    </row>
    <row r="329" spans="20:28" x14ac:dyDescent="0.25">
      <c r="T329" s="9" t="s">
        <v>11</v>
      </c>
      <c r="U329" s="2">
        <v>326</v>
      </c>
      <c r="V329" s="2" t="s">
        <v>25</v>
      </c>
      <c r="W329" s="2" t="s">
        <v>73</v>
      </c>
      <c r="X329" s="2">
        <v>10</v>
      </c>
      <c r="Y329" s="10">
        <v>585</v>
      </c>
      <c r="Z329" s="11">
        <f>VLOOKUP(W329,looktax,2,FALSE)</f>
        <v>0.04</v>
      </c>
      <c r="AA329" s="12">
        <f t="shared" si="10"/>
        <v>0.04</v>
      </c>
      <c r="AB329" s="10">
        <f t="shared" si="11"/>
        <v>23.400000000000002</v>
      </c>
    </row>
    <row r="330" spans="20:28" x14ac:dyDescent="0.25">
      <c r="T330" s="9" t="s">
        <v>11</v>
      </c>
      <c r="U330" s="2">
        <v>327</v>
      </c>
      <c r="V330" s="2" t="s">
        <v>25</v>
      </c>
      <c r="W330" s="2" t="s">
        <v>65</v>
      </c>
      <c r="X330" s="2">
        <v>35</v>
      </c>
      <c r="Y330" s="10">
        <v>2047.5</v>
      </c>
      <c r="Z330" s="11">
        <f>VLOOKUP(W330,looktax,2,FALSE)</f>
        <v>0.05</v>
      </c>
      <c r="AA330" s="12">
        <f t="shared" si="10"/>
        <v>0.05</v>
      </c>
      <c r="AB330" s="10">
        <f t="shared" si="11"/>
        <v>102.375</v>
      </c>
    </row>
    <row r="331" spans="20:28" x14ac:dyDescent="0.25">
      <c r="T331" s="9" t="s">
        <v>11</v>
      </c>
      <c r="U331" s="2">
        <v>328</v>
      </c>
      <c r="V331" s="2" t="s">
        <v>25</v>
      </c>
      <c r="W331" s="2" t="s">
        <v>57</v>
      </c>
      <c r="X331" s="2">
        <v>34</v>
      </c>
      <c r="Y331" s="10">
        <v>2165.8000000000002</v>
      </c>
      <c r="Z331" s="11">
        <f>VLOOKUP(W331,looktax,2,FALSE)</f>
        <v>5.5E-2</v>
      </c>
      <c r="AA331" s="12">
        <f t="shared" si="10"/>
        <v>5.5E-2</v>
      </c>
      <c r="AB331" s="10">
        <f t="shared" si="11"/>
        <v>119.11900000000001</v>
      </c>
    </row>
    <row r="332" spans="20:28" x14ac:dyDescent="0.25">
      <c r="T332" s="9" t="s">
        <v>11</v>
      </c>
      <c r="U332" s="2">
        <v>329</v>
      </c>
      <c r="V332" s="2" t="s">
        <v>12</v>
      </c>
      <c r="W332" s="2" t="s">
        <v>43</v>
      </c>
      <c r="X332" s="2">
        <v>31</v>
      </c>
      <c r="Y332" s="10">
        <v>7161</v>
      </c>
      <c r="Z332" s="11">
        <f>VLOOKUP(W332,looktax,2,FALSE)</f>
        <v>0.04</v>
      </c>
      <c r="AA332" s="12">
        <f t="shared" si="10"/>
        <v>0.04</v>
      </c>
      <c r="AB332" s="10">
        <f t="shared" si="11"/>
        <v>286.44</v>
      </c>
    </row>
    <row r="333" spans="20:28" x14ac:dyDescent="0.25">
      <c r="T333" s="9" t="s">
        <v>11</v>
      </c>
      <c r="U333" s="2">
        <v>330</v>
      </c>
      <c r="V333" s="2" t="s">
        <v>23</v>
      </c>
      <c r="W333" s="2" t="s">
        <v>73</v>
      </c>
      <c r="X333" s="2">
        <v>10</v>
      </c>
      <c r="Y333" s="10">
        <v>144</v>
      </c>
      <c r="Z333" s="11">
        <f>VLOOKUP(W333,looktax,2,FALSE)</f>
        <v>0.04</v>
      </c>
      <c r="AA333" s="12">
        <f t="shared" si="10"/>
        <v>0.04</v>
      </c>
      <c r="AB333" s="10">
        <f t="shared" si="11"/>
        <v>5.76</v>
      </c>
    </row>
    <row r="334" spans="20:28" x14ac:dyDescent="0.25">
      <c r="T334" s="9" t="s">
        <v>11</v>
      </c>
      <c r="U334" s="2">
        <v>331</v>
      </c>
      <c r="V334" s="2" t="s">
        <v>24</v>
      </c>
      <c r="W334" s="2" t="s">
        <v>68</v>
      </c>
      <c r="X334" s="2">
        <v>34</v>
      </c>
      <c r="Y334" s="10">
        <v>2033.2</v>
      </c>
      <c r="Z334" s="11">
        <f>VLOOKUP(W334,looktax,2,FALSE)</f>
        <v>0.06</v>
      </c>
      <c r="AA334" s="12">
        <f t="shared" si="10"/>
        <v>0.06</v>
      </c>
      <c r="AB334" s="10">
        <f t="shared" si="11"/>
        <v>121.992</v>
      </c>
    </row>
    <row r="335" spans="20:28" x14ac:dyDescent="0.25">
      <c r="T335" s="9" t="s">
        <v>11</v>
      </c>
      <c r="U335" s="2">
        <v>332</v>
      </c>
      <c r="V335" s="2" t="s">
        <v>21</v>
      </c>
      <c r="W335" s="2" t="s">
        <v>72</v>
      </c>
      <c r="X335" s="2">
        <v>22</v>
      </c>
      <c r="Y335" s="10">
        <v>1416.8</v>
      </c>
      <c r="Z335" s="11">
        <f>VLOOKUP(W335,looktax,2,FALSE)</f>
        <v>0.06</v>
      </c>
      <c r="AA335" s="12">
        <f t="shared" si="10"/>
        <v>0.06</v>
      </c>
      <c r="AB335" s="10">
        <f t="shared" si="11"/>
        <v>85.007999999999996</v>
      </c>
    </row>
    <row r="336" spans="20:28" x14ac:dyDescent="0.25">
      <c r="T336" s="9" t="s">
        <v>11</v>
      </c>
      <c r="U336" s="2">
        <v>333</v>
      </c>
      <c r="V336" s="2" t="s">
        <v>20</v>
      </c>
      <c r="W336" s="2" t="s">
        <v>27</v>
      </c>
      <c r="X336" s="2">
        <v>23</v>
      </c>
      <c r="Y336" s="10">
        <v>1117.8</v>
      </c>
      <c r="Z336" s="11">
        <f>VLOOKUP(W336,looktax,2,FALSE)</f>
        <v>7.0000000000000007E-2</v>
      </c>
      <c r="AA336" s="12">
        <f t="shared" si="10"/>
        <v>7.0000000000000007E-2</v>
      </c>
      <c r="AB336" s="10">
        <f t="shared" si="11"/>
        <v>78.246000000000009</v>
      </c>
    </row>
    <row r="337" spans="20:28" x14ac:dyDescent="0.25">
      <c r="T337" s="9" t="s">
        <v>11</v>
      </c>
      <c r="U337" s="2">
        <v>334</v>
      </c>
      <c r="V337" s="2" t="s">
        <v>26</v>
      </c>
      <c r="W337" s="2" t="s">
        <v>15</v>
      </c>
      <c r="X337" s="2">
        <v>30</v>
      </c>
      <c r="Y337" s="10">
        <v>4815</v>
      </c>
      <c r="Z337" s="11" t="str">
        <f>VLOOKUP(W337,looktax,2,FALSE)</f>
        <v>None</v>
      </c>
      <c r="AA337" s="12">
        <f t="shared" si="10"/>
        <v>0</v>
      </c>
      <c r="AB337" s="10">
        <f t="shared" si="11"/>
        <v>0</v>
      </c>
    </row>
    <row r="338" spans="20:28" x14ac:dyDescent="0.25">
      <c r="T338" s="9" t="s">
        <v>11</v>
      </c>
      <c r="U338" s="2">
        <v>335</v>
      </c>
      <c r="V338" s="2" t="s">
        <v>26</v>
      </c>
      <c r="W338" s="2" t="s">
        <v>71</v>
      </c>
      <c r="X338" s="2">
        <v>19</v>
      </c>
      <c r="Y338" s="10">
        <v>2850</v>
      </c>
      <c r="Z338" s="11">
        <f>VLOOKUP(W338,looktax,2,FALSE)</f>
        <v>6.5000000000000002E-2</v>
      </c>
      <c r="AA338" s="12">
        <f t="shared" si="10"/>
        <v>6.5000000000000002E-2</v>
      </c>
      <c r="AB338" s="10">
        <f t="shared" si="11"/>
        <v>185.25</v>
      </c>
    </row>
    <row r="339" spans="20:28" x14ac:dyDescent="0.25">
      <c r="T339" s="9" t="s">
        <v>11</v>
      </c>
      <c r="U339" s="2">
        <v>336</v>
      </c>
      <c r="V339" s="2" t="s">
        <v>12</v>
      </c>
      <c r="W339" s="2" t="s">
        <v>34</v>
      </c>
      <c r="X339" s="2">
        <v>24</v>
      </c>
      <c r="Y339" s="10">
        <v>4586.3999999999996</v>
      </c>
      <c r="Z339" s="11">
        <f>VLOOKUP(W339,looktax,2,FALSE)</f>
        <v>6.25E-2</v>
      </c>
      <c r="AA339" s="12">
        <f t="shared" si="10"/>
        <v>6.25E-2</v>
      </c>
      <c r="AB339" s="10">
        <f t="shared" si="11"/>
        <v>286.64999999999998</v>
      </c>
    </row>
    <row r="340" spans="20:28" x14ac:dyDescent="0.25">
      <c r="T340" s="9" t="s">
        <v>11</v>
      </c>
      <c r="U340" s="2">
        <v>337</v>
      </c>
      <c r="V340" s="2" t="s">
        <v>24</v>
      </c>
      <c r="W340" s="2" t="s">
        <v>46</v>
      </c>
      <c r="X340" s="2">
        <v>18</v>
      </c>
      <c r="Y340" s="10">
        <v>1205.0999999999999</v>
      </c>
      <c r="Z340" s="11">
        <f>VLOOKUP(W340,looktax,2,FALSE)</f>
        <v>5.9499999999999997E-2</v>
      </c>
      <c r="AA340" s="12">
        <f t="shared" si="10"/>
        <v>5.9499999999999997E-2</v>
      </c>
      <c r="AB340" s="10">
        <f t="shared" si="11"/>
        <v>71.703449999999989</v>
      </c>
    </row>
    <row r="341" spans="20:28" x14ac:dyDescent="0.25">
      <c r="T341" s="9" t="s">
        <v>11</v>
      </c>
      <c r="U341" s="2">
        <v>338</v>
      </c>
      <c r="V341" s="2" t="s">
        <v>25</v>
      </c>
      <c r="W341" s="2" t="s">
        <v>71</v>
      </c>
      <c r="X341" s="2">
        <v>18</v>
      </c>
      <c r="Y341" s="10">
        <v>1146.5999999999999</v>
      </c>
      <c r="Z341" s="11">
        <f>VLOOKUP(W341,looktax,2,FALSE)</f>
        <v>6.5000000000000002E-2</v>
      </c>
      <c r="AA341" s="12">
        <f t="shared" si="10"/>
        <v>6.5000000000000002E-2</v>
      </c>
      <c r="AB341" s="10">
        <f t="shared" si="11"/>
        <v>74.528999999999996</v>
      </c>
    </row>
    <row r="342" spans="20:28" x14ac:dyDescent="0.25">
      <c r="T342" s="9" t="s">
        <v>11</v>
      </c>
      <c r="U342" s="2">
        <v>339</v>
      </c>
      <c r="V342" s="2" t="s">
        <v>21</v>
      </c>
      <c r="W342" s="2" t="s">
        <v>49</v>
      </c>
      <c r="X342" s="2">
        <v>16</v>
      </c>
      <c r="Y342" s="10">
        <v>1019.2</v>
      </c>
      <c r="Z342" s="11">
        <f>VLOOKUP(W342,looktax,2,FALSE)</f>
        <v>4.4999999999999998E-2</v>
      </c>
      <c r="AA342" s="12">
        <f t="shared" si="10"/>
        <v>4.4999999999999998E-2</v>
      </c>
      <c r="AB342" s="10">
        <f t="shared" si="11"/>
        <v>45.863999999999997</v>
      </c>
    </row>
    <row r="343" spans="20:28" x14ac:dyDescent="0.25">
      <c r="T343" s="9" t="s">
        <v>11</v>
      </c>
      <c r="U343" s="2">
        <v>340</v>
      </c>
      <c r="V343" s="2" t="s">
        <v>12</v>
      </c>
      <c r="W343" s="2" t="s">
        <v>32</v>
      </c>
      <c r="X343" s="2">
        <v>16</v>
      </c>
      <c r="Y343" s="10">
        <v>3225.6</v>
      </c>
      <c r="Z343" s="11">
        <f>VLOOKUP(W343,looktax,2,FALSE)</f>
        <v>6.8750000000000006E-2</v>
      </c>
      <c r="AA343" s="12">
        <f t="shared" si="10"/>
        <v>6.8750000000000006E-2</v>
      </c>
      <c r="AB343" s="10">
        <f t="shared" si="11"/>
        <v>221.76000000000002</v>
      </c>
    </row>
    <row r="344" spans="20:28" x14ac:dyDescent="0.25">
      <c r="T344" s="9" t="s">
        <v>11</v>
      </c>
      <c r="U344" s="2">
        <v>341</v>
      </c>
      <c r="V344" s="2" t="s">
        <v>20</v>
      </c>
      <c r="W344" s="2" t="s">
        <v>34</v>
      </c>
      <c r="X344" s="2">
        <v>27</v>
      </c>
      <c r="Y344" s="10">
        <v>1239.3</v>
      </c>
      <c r="Z344" s="11">
        <f>VLOOKUP(W344,looktax,2,FALSE)</f>
        <v>6.25E-2</v>
      </c>
      <c r="AA344" s="12">
        <f t="shared" si="10"/>
        <v>6.25E-2</v>
      </c>
      <c r="AB344" s="10">
        <f t="shared" si="11"/>
        <v>77.456249999999997</v>
      </c>
    </row>
    <row r="345" spans="20:28" x14ac:dyDescent="0.25">
      <c r="T345" s="9" t="s">
        <v>11</v>
      </c>
      <c r="U345" s="2">
        <v>342</v>
      </c>
      <c r="V345" s="2" t="s">
        <v>23</v>
      </c>
      <c r="W345" s="2" t="s">
        <v>28</v>
      </c>
      <c r="X345" s="2">
        <v>11</v>
      </c>
      <c r="Y345" s="10">
        <v>165</v>
      </c>
      <c r="Z345" s="11">
        <f>VLOOKUP(W345,looktax,2,FALSE)</f>
        <v>6.5000000000000002E-2</v>
      </c>
      <c r="AA345" s="12">
        <f t="shared" si="10"/>
        <v>6.5000000000000002E-2</v>
      </c>
      <c r="AB345" s="10">
        <f t="shared" si="11"/>
        <v>10.725</v>
      </c>
    </row>
    <row r="346" spans="20:28" x14ac:dyDescent="0.25">
      <c r="T346" s="9" t="s">
        <v>11</v>
      </c>
      <c r="U346" s="2">
        <v>343</v>
      </c>
      <c r="V346" s="2" t="s">
        <v>23</v>
      </c>
      <c r="W346" s="2" t="s">
        <v>51</v>
      </c>
      <c r="X346" s="2">
        <v>34</v>
      </c>
      <c r="Y346" s="10">
        <v>510</v>
      </c>
      <c r="Z346" s="11">
        <f>VLOOKUP(W346,looktax,2,FALSE)</f>
        <v>0.06</v>
      </c>
      <c r="AA346" s="12">
        <f t="shared" si="10"/>
        <v>0.06</v>
      </c>
      <c r="AB346" s="10">
        <f t="shared" si="11"/>
        <v>30.599999999999998</v>
      </c>
    </row>
    <row r="347" spans="20:28" x14ac:dyDescent="0.25">
      <c r="T347" s="9" t="s">
        <v>11</v>
      </c>
      <c r="U347" s="2">
        <v>344</v>
      </c>
      <c r="V347" s="2" t="s">
        <v>26</v>
      </c>
      <c r="W347" s="2" t="s">
        <v>19</v>
      </c>
      <c r="X347" s="2">
        <v>26</v>
      </c>
      <c r="Y347" s="10">
        <v>3666</v>
      </c>
      <c r="Z347" s="11">
        <f>VLOOKUP(W347,looktax,2,FALSE)</f>
        <v>5.6000000000000001E-2</v>
      </c>
      <c r="AA347" s="12">
        <f t="shared" si="10"/>
        <v>5.6000000000000001E-2</v>
      </c>
      <c r="AB347" s="10">
        <f t="shared" si="11"/>
        <v>205.29599999999999</v>
      </c>
    </row>
    <row r="348" spans="20:28" x14ac:dyDescent="0.25">
      <c r="T348" s="9" t="s">
        <v>11</v>
      </c>
      <c r="U348" s="2">
        <v>345</v>
      </c>
      <c r="V348" s="2" t="s">
        <v>22</v>
      </c>
      <c r="W348" s="2" t="s">
        <v>57</v>
      </c>
      <c r="X348" s="2">
        <v>35</v>
      </c>
      <c r="Y348" s="10">
        <v>2604</v>
      </c>
      <c r="Z348" s="11">
        <f>VLOOKUP(W348,looktax,2,FALSE)</f>
        <v>5.5E-2</v>
      </c>
      <c r="AA348" s="12">
        <f t="shared" si="10"/>
        <v>5.5E-2</v>
      </c>
      <c r="AB348" s="10">
        <f t="shared" si="11"/>
        <v>143.22</v>
      </c>
    </row>
    <row r="349" spans="20:28" x14ac:dyDescent="0.25">
      <c r="T349" s="9" t="s">
        <v>11</v>
      </c>
      <c r="U349" s="2">
        <v>346</v>
      </c>
      <c r="V349" s="2" t="s">
        <v>21</v>
      </c>
      <c r="W349" s="2" t="s">
        <v>55</v>
      </c>
      <c r="X349" s="2">
        <v>22</v>
      </c>
      <c r="Y349" s="10">
        <v>1463</v>
      </c>
      <c r="Z349" s="11">
        <f>VLOOKUP(W349,looktax,2,FALSE)</f>
        <v>7.0000000000000007E-2</v>
      </c>
      <c r="AA349" s="12">
        <f t="shared" si="10"/>
        <v>7.0000000000000007E-2</v>
      </c>
      <c r="AB349" s="10">
        <f t="shared" si="11"/>
        <v>102.41000000000001</v>
      </c>
    </row>
    <row r="350" spans="20:28" x14ac:dyDescent="0.25">
      <c r="T350" s="9" t="s">
        <v>11</v>
      </c>
      <c r="U350" s="2">
        <v>347</v>
      </c>
      <c r="V350" s="2" t="s">
        <v>12</v>
      </c>
      <c r="W350" s="2" t="s">
        <v>63</v>
      </c>
      <c r="X350" s="2">
        <v>10</v>
      </c>
      <c r="Y350" s="10">
        <v>1953</v>
      </c>
      <c r="Z350" s="11">
        <f>VLOOKUP(W350,looktax,2,FALSE)</f>
        <v>0.04</v>
      </c>
      <c r="AA350" s="12">
        <f t="shared" si="10"/>
        <v>0.04</v>
      </c>
      <c r="AB350" s="10">
        <f t="shared" si="11"/>
        <v>78.12</v>
      </c>
    </row>
    <row r="351" spans="20:28" x14ac:dyDescent="0.25">
      <c r="T351" s="9" t="s">
        <v>11</v>
      </c>
      <c r="U351" s="2">
        <v>348</v>
      </c>
      <c r="V351" s="2" t="s">
        <v>26</v>
      </c>
      <c r="W351" s="2" t="s">
        <v>55</v>
      </c>
      <c r="X351" s="2">
        <v>32</v>
      </c>
      <c r="Y351" s="10">
        <v>4848</v>
      </c>
      <c r="Z351" s="11">
        <f>VLOOKUP(W351,looktax,2,FALSE)</f>
        <v>7.0000000000000007E-2</v>
      </c>
      <c r="AA351" s="12">
        <f t="shared" si="10"/>
        <v>7.0000000000000007E-2</v>
      </c>
      <c r="AB351" s="10">
        <f t="shared" si="11"/>
        <v>339.36</v>
      </c>
    </row>
    <row r="352" spans="20:28" x14ac:dyDescent="0.25">
      <c r="T352" s="9" t="s">
        <v>11</v>
      </c>
      <c r="U352" s="2">
        <v>349</v>
      </c>
      <c r="V352" s="2" t="s">
        <v>25</v>
      </c>
      <c r="W352" s="2" t="s">
        <v>13</v>
      </c>
      <c r="X352" s="2">
        <v>25</v>
      </c>
      <c r="Y352" s="10">
        <v>1511.25</v>
      </c>
      <c r="Z352" s="11">
        <f>VLOOKUP(W352,looktax,2,FALSE)</f>
        <v>6.25E-2</v>
      </c>
      <c r="AA352" s="12">
        <f t="shared" si="10"/>
        <v>6.25E-2</v>
      </c>
      <c r="AB352" s="10">
        <f t="shared" si="11"/>
        <v>94.453125</v>
      </c>
    </row>
    <row r="353" spans="20:28" x14ac:dyDescent="0.25">
      <c r="T353" s="9" t="s">
        <v>11</v>
      </c>
      <c r="U353" s="2">
        <v>350</v>
      </c>
      <c r="V353" s="2" t="s">
        <v>21</v>
      </c>
      <c r="W353" s="2" t="s">
        <v>47</v>
      </c>
      <c r="X353" s="2">
        <v>34</v>
      </c>
      <c r="Y353" s="10">
        <v>2451.4</v>
      </c>
      <c r="Z353" s="11">
        <f>VLOOKUP(W353,looktax,2,FALSE)</f>
        <v>0.04</v>
      </c>
      <c r="AA353" s="12">
        <f t="shared" si="10"/>
        <v>0.04</v>
      </c>
      <c r="AB353" s="10">
        <f t="shared" si="11"/>
        <v>98.056000000000012</v>
      </c>
    </row>
    <row r="354" spans="20:28" x14ac:dyDescent="0.25">
      <c r="T354" s="9" t="s">
        <v>11</v>
      </c>
      <c r="U354" s="2">
        <v>351</v>
      </c>
      <c r="V354" s="2" t="s">
        <v>12</v>
      </c>
      <c r="W354" s="2" t="s">
        <v>15</v>
      </c>
      <c r="X354" s="2">
        <v>25</v>
      </c>
      <c r="Y354" s="10">
        <v>5302.5</v>
      </c>
      <c r="Z354" s="11" t="str">
        <f>VLOOKUP(W354,looktax,2,FALSE)</f>
        <v>None</v>
      </c>
      <c r="AA354" s="12">
        <f t="shared" si="10"/>
        <v>0</v>
      </c>
      <c r="AB354" s="10">
        <f t="shared" si="11"/>
        <v>0</v>
      </c>
    </row>
    <row r="355" spans="20:28" x14ac:dyDescent="0.25">
      <c r="T355" s="9" t="s">
        <v>11</v>
      </c>
      <c r="U355" s="2">
        <v>352</v>
      </c>
      <c r="V355" s="2" t="s">
        <v>20</v>
      </c>
      <c r="W355" s="2" t="s">
        <v>34</v>
      </c>
      <c r="X355" s="2">
        <v>28</v>
      </c>
      <c r="Y355" s="10">
        <v>1197</v>
      </c>
      <c r="Z355" s="11">
        <f>VLOOKUP(W355,looktax,2,FALSE)</f>
        <v>6.25E-2</v>
      </c>
      <c r="AA355" s="12">
        <f t="shared" si="10"/>
        <v>6.25E-2</v>
      </c>
      <c r="AB355" s="10">
        <f t="shared" si="11"/>
        <v>74.8125</v>
      </c>
    </row>
    <row r="356" spans="20:28" x14ac:dyDescent="0.25">
      <c r="T356" s="9" t="s">
        <v>11</v>
      </c>
      <c r="U356" s="2">
        <v>353</v>
      </c>
      <c r="V356" s="2" t="s">
        <v>26</v>
      </c>
      <c r="W356" s="2" t="s">
        <v>35</v>
      </c>
      <c r="X356" s="2">
        <v>23</v>
      </c>
      <c r="Y356" s="10">
        <v>3243</v>
      </c>
      <c r="Z356" s="11">
        <f>VLOOKUP(W356,looktax,2,FALSE)</f>
        <v>6.3500000000000001E-2</v>
      </c>
      <c r="AA356" s="12">
        <f t="shared" si="10"/>
        <v>6.3500000000000001E-2</v>
      </c>
      <c r="AB356" s="10">
        <f t="shared" si="11"/>
        <v>205.93049999999999</v>
      </c>
    </row>
    <row r="357" spans="20:28" x14ac:dyDescent="0.25">
      <c r="T357" s="9" t="s">
        <v>11</v>
      </c>
      <c r="U357" s="2">
        <v>354</v>
      </c>
      <c r="V357" s="2" t="s">
        <v>12</v>
      </c>
      <c r="W357" s="2" t="s">
        <v>71</v>
      </c>
      <c r="X357" s="2">
        <v>24</v>
      </c>
      <c r="Y357" s="10">
        <v>4788</v>
      </c>
      <c r="Z357" s="11">
        <f>VLOOKUP(W357,looktax,2,FALSE)</f>
        <v>6.5000000000000002E-2</v>
      </c>
      <c r="AA357" s="12">
        <f t="shared" si="10"/>
        <v>6.5000000000000002E-2</v>
      </c>
      <c r="AB357" s="10">
        <f t="shared" si="11"/>
        <v>311.22000000000003</v>
      </c>
    </row>
    <row r="358" spans="20:28" x14ac:dyDescent="0.25">
      <c r="T358" s="9" t="s">
        <v>11</v>
      </c>
      <c r="U358" s="2">
        <v>355</v>
      </c>
      <c r="V358" s="2" t="s">
        <v>20</v>
      </c>
      <c r="W358" s="2" t="s">
        <v>15</v>
      </c>
      <c r="X358" s="2">
        <v>24</v>
      </c>
      <c r="Y358" s="10">
        <v>1015.2</v>
      </c>
      <c r="Z358" s="11" t="str">
        <f>VLOOKUP(W358,looktax,2,FALSE)</f>
        <v>None</v>
      </c>
      <c r="AA358" s="12">
        <f t="shared" si="10"/>
        <v>0</v>
      </c>
      <c r="AB358" s="10">
        <f t="shared" si="11"/>
        <v>0</v>
      </c>
    </row>
    <row r="359" spans="20:28" x14ac:dyDescent="0.25">
      <c r="T359" s="9" t="s">
        <v>11</v>
      </c>
      <c r="U359" s="2">
        <v>356</v>
      </c>
      <c r="V359" s="2" t="s">
        <v>22</v>
      </c>
      <c r="W359" s="2" t="s">
        <v>17</v>
      </c>
      <c r="X359" s="2">
        <v>10</v>
      </c>
      <c r="Y359" s="10">
        <v>848</v>
      </c>
      <c r="Z359" s="11">
        <f>VLOOKUP(W359,looktax,2,FALSE)</f>
        <v>0.06</v>
      </c>
      <c r="AA359" s="12">
        <f t="shared" si="10"/>
        <v>0.06</v>
      </c>
      <c r="AB359" s="10">
        <f t="shared" si="11"/>
        <v>50.879999999999995</v>
      </c>
    </row>
    <row r="360" spans="20:28" x14ac:dyDescent="0.25">
      <c r="T360" s="9" t="s">
        <v>11</v>
      </c>
      <c r="U360" s="2">
        <v>357</v>
      </c>
      <c r="V360" s="2" t="s">
        <v>26</v>
      </c>
      <c r="W360" s="2" t="s">
        <v>42</v>
      </c>
      <c r="X360" s="2">
        <v>16</v>
      </c>
      <c r="Y360" s="10">
        <v>2496</v>
      </c>
      <c r="Z360" s="11">
        <f>VLOOKUP(W360,looktax,2,FALSE)</f>
        <v>0.06</v>
      </c>
      <c r="AA360" s="12">
        <f t="shared" si="10"/>
        <v>0.06</v>
      </c>
      <c r="AB360" s="10">
        <f t="shared" si="11"/>
        <v>149.76</v>
      </c>
    </row>
    <row r="361" spans="20:28" x14ac:dyDescent="0.25">
      <c r="T361" s="9" t="s">
        <v>11</v>
      </c>
      <c r="U361" s="2">
        <v>358</v>
      </c>
      <c r="V361" s="2" t="s">
        <v>24</v>
      </c>
      <c r="W361" s="2" t="s">
        <v>45</v>
      </c>
      <c r="X361" s="2">
        <v>21</v>
      </c>
      <c r="Y361" s="10">
        <v>1269.45</v>
      </c>
      <c r="Z361" s="11">
        <f>VLOOKUP(W361,looktax,2,FALSE)</f>
        <v>0.06</v>
      </c>
      <c r="AA361" s="12">
        <f t="shared" si="10"/>
        <v>0.06</v>
      </c>
      <c r="AB361" s="10">
        <f t="shared" si="11"/>
        <v>76.167000000000002</v>
      </c>
    </row>
    <row r="362" spans="20:28" x14ac:dyDescent="0.25">
      <c r="T362" s="9" t="s">
        <v>11</v>
      </c>
      <c r="U362" s="2">
        <v>359</v>
      </c>
      <c r="V362" s="2" t="s">
        <v>20</v>
      </c>
      <c r="W362" s="2" t="s">
        <v>64</v>
      </c>
      <c r="X362" s="2">
        <v>15</v>
      </c>
      <c r="Y362" s="10">
        <v>715.5</v>
      </c>
      <c r="Z362" s="11">
        <f>VLOOKUP(W362,looktax,2,FALSE)</f>
        <v>4.7500000000000001E-2</v>
      </c>
      <c r="AA362" s="12">
        <f t="shared" si="10"/>
        <v>4.7500000000000001E-2</v>
      </c>
      <c r="AB362" s="10">
        <f t="shared" si="11"/>
        <v>33.986249999999998</v>
      </c>
    </row>
    <row r="363" spans="20:28" x14ac:dyDescent="0.25">
      <c r="T363" s="9" t="s">
        <v>11</v>
      </c>
      <c r="U363" s="2">
        <v>360</v>
      </c>
      <c r="V363" s="2" t="s">
        <v>23</v>
      </c>
      <c r="W363" s="2" t="s">
        <v>68</v>
      </c>
      <c r="X363" s="2">
        <v>16</v>
      </c>
      <c r="Y363" s="10">
        <v>252</v>
      </c>
      <c r="Z363" s="11">
        <f>VLOOKUP(W363,looktax,2,FALSE)</f>
        <v>0.06</v>
      </c>
      <c r="AA363" s="12">
        <f t="shared" si="10"/>
        <v>0.06</v>
      </c>
      <c r="AB363" s="10">
        <f t="shared" si="11"/>
        <v>15.12</v>
      </c>
    </row>
    <row r="364" spans="20:28" x14ac:dyDescent="0.25">
      <c r="T364" s="9" t="s">
        <v>11</v>
      </c>
      <c r="U364" s="2">
        <v>361</v>
      </c>
      <c r="V364" s="2" t="s">
        <v>24</v>
      </c>
      <c r="W364" s="2" t="s">
        <v>68</v>
      </c>
      <c r="X364" s="2">
        <v>21</v>
      </c>
      <c r="Y364" s="10">
        <v>1310.4000000000001</v>
      </c>
      <c r="Z364" s="11">
        <f>VLOOKUP(W364,looktax,2,FALSE)</f>
        <v>0.06</v>
      </c>
      <c r="AA364" s="12">
        <f t="shared" si="10"/>
        <v>0.06</v>
      </c>
      <c r="AB364" s="10">
        <f t="shared" si="11"/>
        <v>78.624000000000009</v>
      </c>
    </row>
    <row r="365" spans="20:28" x14ac:dyDescent="0.25">
      <c r="T365" s="9" t="s">
        <v>11</v>
      </c>
      <c r="U365" s="2">
        <v>362</v>
      </c>
      <c r="V365" s="2" t="s">
        <v>22</v>
      </c>
      <c r="W365" s="2" t="s">
        <v>64</v>
      </c>
      <c r="X365" s="2">
        <v>25</v>
      </c>
      <c r="Y365" s="10">
        <v>1800</v>
      </c>
      <c r="Z365" s="11">
        <f>VLOOKUP(W365,looktax,2,FALSE)</f>
        <v>4.7500000000000001E-2</v>
      </c>
      <c r="AA365" s="12">
        <f t="shared" si="10"/>
        <v>4.7500000000000001E-2</v>
      </c>
      <c r="AB365" s="10">
        <f t="shared" si="11"/>
        <v>85.5</v>
      </c>
    </row>
    <row r="366" spans="20:28" x14ac:dyDescent="0.25">
      <c r="T366" s="9" t="s">
        <v>11</v>
      </c>
      <c r="U366" s="2">
        <v>363</v>
      </c>
      <c r="V366" s="2" t="s">
        <v>12</v>
      </c>
      <c r="W366" s="2" t="s">
        <v>73</v>
      </c>
      <c r="X366" s="2">
        <v>17</v>
      </c>
      <c r="Y366" s="10">
        <v>3677.1</v>
      </c>
      <c r="Z366" s="11">
        <f>VLOOKUP(W366,looktax,2,FALSE)</f>
        <v>0.04</v>
      </c>
      <c r="AA366" s="12">
        <f t="shared" si="10"/>
        <v>0.04</v>
      </c>
      <c r="AB366" s="10">
        <f t="shared" si="11"/>
        <v>147.084</v>
      </c>
    </row>
    <row r="367" spans="20:28" x14ac:dyDescent="0.25">
      <c r="T367" s="9" t="s">
        <v>3</v>
      </c>
      <c r="U367" s="2">
        <v>364</v>
      </c>
      <c r="V367" s="2" t="s">
        <v>22</v>
      </c>
      <c r="W367" s="2" t="s">
        <v>35</v>
      </c>
      <c r="X367" s="2">
        <v>28</v>
      </c>
      <c r="Y367" s="10">
        <v>2464</v>
      </c>
      <c r="Z367" s="11">
        <f>VLOOKUP(W367,looktax,2,FALSE)</f>
        <v>6.3500000000000001E-2</v>
      </c>
      <c r="AA367" s="12">
        <f t="shared" si="10"/>
        <v>0</v>
      </c>
      <c r="AB367" s="10">
        <f t="shared" si="11"/>
        <v>0</v>
      </c>
    </row>
    <row r="368" spans="20:28" x14ac:dyDescent="0.25">
      <c r="T368" s="9" t="s">
        <v>3</v>
      </c>
      <c r="U368" s="2">
        <v>365</v>
      </c>
      <c r="V368" s="2" t="s">
        <v>21</v>
      </c>
      <c r="W368" s="2" t="s">
        <v>47</v>
      </c>
      <c r="X368" s="2">
        <v>23</v>
      </c>
      <c r="Y368" s="10">
        <v>1449</v>
      </c>
      <c r="Z368" s="11">
        <f>VLOOKUP(W368,looktax,2,FALSE)</f>
        <v>0.04</v>
      </c>
      <c r="AA368" s="12">
        <f t="shared" si="10"/>
        <v>0</v>
      </c>
      <c r="AB368" s="10">
        <f t="shared" si="11"/>
        <v>0</v>
      </c>
    </row>
    <row r="369" spans="20:28" x14ac:dyDescent="0.25">
      <c r="T369" s="9" t="s">
        <v>11</v>
      </c>
      <c r="U369" s="2">
        <v>366</v>
      </c>
      <c r="V369" s="2" t="s">
        <v>23</v>
      </c>
      <c r="W369" s="2" t="s">
        <v>50</v>
      </c>
      <c r="X369" s="2">
        <v>29</v>
      </c>
      <c r="Y369" s="10">
        <v>452.4</v>
      </c>
      <c r="Z369" s="11">
        <f>VLOOKUP(W369,looktax,2,FALSE)</f>
        <v>0.06</v>
      </c>
      <c r="AA369" s="12">
        <f t="shared" si="10"/>
        <v>0.06</v>
      </c>
      <c r="AB369" s="10">
        <f t="shared" si="11"/>
        <v>27.143999999999998</v>
      </c>
    </row>
    <row r="370" spans="20:28" x14ac:dyDescent="0.25">
      <c r="T370" s="9" t="s">
        <v>11</v>
      </c>
      <c r="U370" s="2">
        <v>367</v>
      </c>
      <c r="V370" s="2" t="s">
        <v>24</v>
      </c>
      <c r="W370" s="2" t="s">
        <v>27</v>
      </c>
      <c r="X370" s="2">
        <v>32</v>
      </c>
      <c r="Y370" s="10">
        <v>2163.1999999999998</v>
      </c>
      <c r="Z370" s="11">
        <f>VLOOKUP(W370,looktax,2,FALSE)</f>
        <v>7.0000000000000007E-2</v>
      </c>
      <c r="AA370" s="12">
        <f t="shared" si="10"/>
        <v>7.0000000000000007E-2</v>
      </c>
      <c r="AB370" s="10">
        <f t="shared" si="11"/>
        <v>151.42400000000001</v>
      </c>
    </row>
    <row r="371" spans="20:28" x14ac:dyDescent="0.25">
      <c r="T371" s="9" t="s">
        <v>11</v>
      </c>
      <c r="U371" s="2">
        <v>368</v>
      </c>
      <c r="V371" s="2" t="s">
        <v>21</v>
      </c>
      <c r="W371" s="2" t="s">
        <v>49</v>
      </c>
      <c r="X371" s="2">
        <v>35</v>
      </c>
      <c r="Y371" s="10">
        <v>2352</v>
      </c>
      <c r="Z371" s="11">
        <f>VLOOKUP(W371,looktax,2,FALSE)</f>
        <v>4.4999999999999998E-2</v>
      </c>
      <c r="AA371" s="12">
        <f t="shared" si="10"/>
        <v>4.4999999999999998E-2</v>
      </c>
      <c r="AB371" s="10">
        <f t="shared" si="11"/>
        <v>105.83999999999999</v>
      </c>
    </row>
    <row r="372" spans="20:28" x14ac:dyDescent="0.25">
      <c r="T372" s="9" t="s">
        <v>11</v>
      </c>
      <c r="U372" s="2">
        <v>369</v>
      </c>
      <c r="V372" s="2" t="s">
        <v>22</v>
      </c>
      <c r="W372" s="2" t="s">
        <v>10</v>
      </c>
      <c r="X372" s="2">
        <v>14</v>
      </c>
      <c r="Y372" s="10">
        <v>1052.8</v>
      </c>
      <c r="Z372" s="11">
        <f>VLOOKUP(W372,looktax,2,FALSE)</f>
        <v>0.04</v>
      </c>
      <c r="AA372" s="12">
        <f t="shared" si="10"/>
        <v>0.04</v>
      </c>
      <c r="AB372" s="10">
        <f t="shared" si="11"/>
        <v>42.112000000000002</v>
      </c>
    </row>
    <row r="373" spans="20:28" x14ac:dyDescent="0.25">
      <c r="T373" s="9" t="s">
        <v>11</v>
      </c>
      <c r="U373" s="2">
        <v>370</v>
      </c>
      <c r="V373" s="2" t="s">
        <v>23</v>
      </c>
      <c r="W373" s="2" t="s">
        <v>71</v>
      </c>
      <c r="X373" s="2">
        <v>22</v>
      </c>
      <c r="Y373" s="10">
        <v>310.2</v>
      </c>
      <c r="Z373" s="11">
        <f>VLOOKUP(W373,looktax,2,FALSE)</f>
        <v>6.5000000000000002E-2</v>
      </c>
      <c r="AA373" s="12">
        <f t="shared" si="10"/>
        <v>6.5000000000000002E-2</v>
      </c>
      <c r="AB373" s="10">
        <f t="shared" si="11"/>
        <v>20.163</v>
      </c>
    </row>
    <row r="374" spans="20:28" x14ac:dyDescent="0.25">
      <c r="T374" s="9" t="s">
        <v>11</v>
      </c>
      <c r="U374" s="2">
        <v>371</v>
      </c>
      <c r="V374" s="2" t="s">
        <v>23</v>
      </c>
      <c r="W374" s="2" t="s">
        <v>67</v>
      </c>
      <c r="X374" s="2">
        <v>24</v>
      </c>
      <c r="Y374" s="10">
        <v>367.2</v>
      </c>
      <c r="Z374" s="11" t="str">
        <f>VLOOKUP(W374,looktax,2,FALSE)</f>
        <v>None</v>
      </c>
      <c r="AA374" s="12">
        <f t="shared" si="10"/>
        <v>0</v>
      </c>
      <c r="AB374" s="10">
        <f t="shared" si="11"/>
        <v>0</v>
      </c>
    </row>
    <row r="375" spans="20:28" x14ac:dyDescent="0.25">
      <c r="T375" s="9" t="s">
        <v>11</v>
      </c>
      <c r="U375" s="2">
        <v>372</v>
      </c>
      <c r="V375" s="2" t="s">
        <v>26</v>
      </c>
      <c r="W375" s="2" t="s">
        <v>45</v>
      </c>
      <c r="X375" s="2">
        <v>28</v>
      </c>
      <c r="Y375" s="10">
        <v>4158</v>
      </c>
      <c r="Z375" s="11">
        <f>VLOOKUP(W375,looktax,2,FALSE)</f>
        <v>0.06</v>
      </c>
      <c r="AA375" s="12">
        <f t="shared" si="10"/>
        <v>0.06</v>
      </c>
      <c r="AB375" s="10">
        <f t="shared" si="11"/>
        <v>249.48</v>
      </c>
    </row>
    <row r="376" spans="20:28" x14ac:dyDescent="0.25">
      <c r="T376" s="9" t="s">
        <v>11</v>
      </c>
      <c r="U376" s="2">
        <v>373</v>
      </c>
      <c r="V376" s="2" t="s">
        <v>24</v>
      </c>
      <c r="W376" s="2" t="s">
        <v>47</v>
      </c>
      <c r="X376" s="2">
        <v>25</v>
      </c>
      <c r="Y376" s="10">
        <v>1478.75</v>
      </c>
      <c r="Z376" s="11">
        <f>VLOOKUP(W376,looktax,2,FALSE)</f>
        <v>0.04</v>
      </c>
      <c r="AA376" s="12">
        <f t="shared" si="10"/>
        <v>0.04</v>
      </c>
      <c r="AB376" s="10">
        <f t="shared" si="11"/>
        <v>59.15</v>
      </c>
    </row>
    <row r="377" spans="20:28" x14ac:dyDescent="0.25">
      <c r="T377" s="9" t="s">
        <v>11</v>
      </c>
      <c r="U377" s="2">
        <v>374</v>
      </c>
      <c r="V377" s="2" t="s">
        <v>22</v>
      </c>
      <c r="W377" s="2" t="s">
        <v>62</v>
      </c>
      <c r="X377" s="2">
        <v>25</v>
      </c>
      <c r="Y377" s="10">
        <v>2080</v>
      </c>
      <c r="Z377" s="11">
        <f>VLOOKUP(W377,looktax,2,FALSE)</f>
        <v>5.1249999999999997E-2</v>
      </c>
      <c r="AA377" s="12">
        <f t="shared" si="10"/>
        <v>5.1249999999999997E-2</v>
      </c>
      <c r="AB377" s="10">
        <f t="shared" si="11"/>
        <v>106.6</v>
      </c>
    </row>
    <row r="378" spans="20:28" x14ac:dyDescent="0.25">
      <c r="T378" s="9" t="s">
        <v>3</v>
      </c>
      <c r="U378" s="2">
        <v>375</v>
      </c>
      <c r="V378" s="2" t="s">
        <v>24</v>
      </c>
      <c r="W378" s="2" t="s">
        <v>73</v>
      </c>
      <c r="X378" s="2">
        <v>18</v>
      </c>
      <c r="Y378" s="10">
        <v>1193.4000000000001</v>
      </c>
      <c r="Z378" s="11">
        <f>VLOOKUP(W378,looktax,2,FALSE)</f>
        <v>0.04</v>
      </c>
      <c r="AA378" s="12">
        <f t="shared" si="10"/>
        <v>0</v>
      </c>
      <c r="AB378" s="10">
        <f t="shared" si="11"/>
        <v>0</v>
      </c>
    </row>
    <row r="379" spans="20:28" x14ac:dyDescent="0.25">
      <c r="T379" s="9" t="s">
        <v>11</v>
      </c>
      <c r="U379" s="2">
        <v>376</v>
      </c>
      <c r="V379" s="2" t="s">
        <v>26</v>
      </c>
      <c r="W379" s="2" t="s">
        <v>50</v>
      </c>
      <c r="X379" s="2">
        <v>17</v>
      </c>
      <c r="Y379" s="10">
        <v>2779.5</v>
      </c>
      <c r="Z379" s="11">
        <f>VLOOKUP(W379,looktax,2,FALSE)</f>
        <v>0.06</v>
      </c>
      <c r="AA379" s="12">
        <f t="shared" si="10"/>
        <v>0.06</v>
      </c>
      <c r="AB379" s="10">
        <f t="shared" si="11"/>
        <v>166.76999999999998</v>
      </c>
    </row>
    <row r="380" spans="20:28" x14ac:dyDescent="0.25">
      <c r="T380" s="9" t="s">
        <v>11</v>
      </c>
      <c r="U380" s="2">
        <v>377</v>
      </c>
      <c r="V380" s="2" t="s">
        <v>12</v>
      </c>
      <c r="W380" s="2" t="s">
        <v>10</v>
      </c>
      <c r="X380" s="2">
        <v>19</v>
      </c>
      <c r="Y380" s="10">
        <v>3990</v>
      </c>
      <c r="Z380" s="11">
        <f>VLOOKUP(W380,looktax,2,FALSE)</f>
        <v>0.04</v>
      </c>
      <c r="AA380" s="12">
        <f t="shared" si="10"/>
        <v>0.04</v>
      </c>
      <c r="AB380" s="10">
        <f t="shared" si="11"/>
        <v>159.6</v>
      </c>
    </row>
    <row r="381" spans="20:28" x14ac:dyDescent="0.25">
      <c r="T381" s="9" t="s">
        <v>11</v>
      </c>
      <c r="U381" s="2">
        <v>378</v>
      </c>
      <c r="V381" s="2" t="s">
        <v>23</v>
      </c>
      <c r="W381" s="2" t="s">
        <v>19</v>
      </c>
      <c r="X381" s="2">
        <v>17</v>
      </c>
      <c r="Y381" s="10">
        <v>275.39999999999998</v>
      </c>
      <c r="Z381" s="11">
        <f>VLOOKUP(W381,looktax,2,FALSE)</f>
        <v>5.6000000000000001E-2</v>
      </c>
      <c r="AA381" s="12">
        <f t="shared" si="10"/>
        <v>5.6000000000000001E-2</v>
      </c>
      <c r="AB381" s="10">
        <f t="shared" si="11"/>
        <v>15.4224</v>
      </c>
    </row>
    <row r="382" spans="20:28" x14ac:dyDescent="0.25">
      <c r="T382" s="9" t="s">
        <v>11</v>
      </c>
      <c r="U382" s="2">
        <v>379</v>
      </c>
      <c r="V382" s="2" t="s">
        <v>23</v>
      </c>
      <c r="W382" s="2" t="s">
        <v>46</v>
      </c>
      <c r="X382" s="2">
        <v>33</v>
      </c>
      <c r="Y382" s="10">
        <v>475.2</v>
      </c>
      <c r="Z382" s="11">
        <f>VLOOKUP(W382,looktax,2,FALSE)</f>
        <v>5.9499999999999997E-2</v>
      </c>
      <c r="AA382" s="12">
        <f t="shared" si="10"/>
        <v>5.9499999999999997E-2</v>
      </c>
      <c r="AB382" s="10">
        <f t="shared" si="11"/>
        <v>28.274399999999996</v>
      </c>
    </row>
    <row r="383" spans="20:28" x14ac:dyDescent="0.25">
      <c r="T383" s="9" t="s">
        <v>11</v>
      </c>
      <c r="U383" s="2">
        <v>380</v>
      </c>
      <c r="V383" s="2" t="s">
        <v>26</v>
      </c>
      <c r="W383" s="2" t="s">
        <v>53</v>
      </c>
      <c r="X383" s="2">
        <v>26</v>
      </c>
      <c r="Y383" s="10">
        <v>4212</v>
      </c>
      <c r="Z383" s="11">
        <f>VLOOKUP(W383,looktax,2,FALSE)</f>
        <v>5.5E-2</v>
      </c>
      <c r="AA383" s="12">
        <f t="shared" si="10"/>
        <v>5.5E-2</v>
      </c>
      <c r="AB383" s="10">
        <f t="shared" si="11"/>
        <v>231.66</v>
      </c>
    </row>
    <row r="384" spans="20:28" x14ac:dyDescent="0.25">
      <c r="T384" s="9" t="s">
        <v>3</v>
      </c>
      <c r="U384" s="2">
        <v>381</v>
      </c>
      <c r="V384" s="2" t="s">
        <v>20</v>
      </c>
      <c r="W384" s="2" t="s">
        <v>50</v>
      </c>
      <c r="X384" s="2">
        <v>29</v>
      </c>
      <c r="Y384" s="10">
        <v>1435.5</v>
      </c>
      <c r="Z384" s="11">
        <f>VLOOKUP(W384,looktax,2,FALSE)</f>
        <v>0.06</v>
      </c>
      <c r="AA384" s="12">
        <f t="shared" si="10"/>
        <v>0</v>
      </c>
      <c r="AB384" s="10">
        <f t="shared" si="11"/>
        <v>0</v>
      </c>
    </row>
    <row r="385" spans="20:28" x14ac:dyDescent="0.25">
      <c r="T385" s="9" t="s">
        <v>11</v>
      </c>
      <c r="U385" s="2">
        <v>382</v>
      </c>
      <c r="V385" s="2" t="s">
        <v>21</v>
      </c>
      <c r="W385" s="2" t="s">
        <v>62</v>
      </c>
      <c r="X385" s="2">
        <v>34</v>
      </c>
      <c r="Y385" s="10">
        <v>2546.6</v>
      </c>
      <c r="Z385" s="11">
        <f>VLOOKUP(W385,looktax,2,FALSE)</f>
        <v>5.1249999999999997E-2</v>
      </c>
      <c r="AA385" s="12">
        <f t="shared" si="10"/>
        <v>5.1249999999999997E-2</v>
      </c>
      <c r="AB385" s="10">
        <f t="shared" si="11"/>
        <v>130.51325</v>
      </c>
    </row>
    <row r="386" spans="20:28" x14ac:dyDescent="0.25">
      <c r="T386" s="9" t="s">
        <v>11</v>
      </c>
      <c r="U386" s="2">
        <v>383</v>
      </c>
      <c r="V386" s="2" t="s">
        <v>25</v>
      </c>
      <c r="W386" s="2" t="s">
        <v>51</v>
      </c>
      <c r="X386" s="2">
        <v>18</v>
      </c>
      <c r="Y386" s="10">
        <v>1099.8</v>
      </c>
      <c r="Z386" s="11">
        <f>VLOOKUP(W386,looktax,2,FALSE)</f>
        <v>0.06</v>
      </c>
      <c r="AA386" s="12">
        <f t="shared" si="10"/>
        <v>0.06</v>
      </c>
      <c r="AB386" s="10">
        <f t="shared" si="11"/>
        <v>65.988</v>
      </c>
    </row>
    <row r="387" spans="20:28" x14ac:dyDescent="0.25">
      <c r="T387" s="9" t="s">
        <v>11</v>
      </c>
      <c r="U387" s="2">
        <v>384</v>
      </c>
      <c r="V387" s="2" t="s">
        <v>23</v>
      </c>
      <c r="W387" s="2" t="s">
        <v>31</v>
      </c>
      <c r="X387" s="2">
        <v>26</v>
      </c>
      <c r="Y387" s="10">
        <v>401.7</v>
      </c>
      <c r="Z387" s="11">
        <f>VLOOKUP(W387,looktax,2,FALSE)</f>
        <v>7.4999999999999997E-2</v>
      </c>
      <c r="AA387" s="12">
        <f t="shared" si="10"/>
        <v>7.4999999999999997E-2</v>
      </c>
      <c r="AB387" s="10">
        <f t="shared" si="11"/>
        <v>30.127499999999998</v>
      </c>
    </row>
    <row r="388" spans="20:28" x14ac:dyDescent="0.25">
      <c r="T388" s="9" t="s">
        <v>11</v>
      </c>
      <c r="U388" s="2">
        <v>385</v>
      </c>
      <c r="V388" s="2" t="s">
        <v>24</v>
      </c>
      <c r="W388" s="2" t="s">
        <v>48</v>
      </c>
      <c r="X388" s="2">
        <v>10</v>
      </c>
      <c r="Y388" s="10">
        <v>611</v>
      </c>
      <c r="Z388" s="11">
        <f>VLOOKUP(W388,looktax,2,FALSE)</f>
        <v>7.0000000000000007E-2</v>
      </c>
      <c r="AA388" s="12">
        <f t="shared" si="10"/>
        <v>7.0000000000000007E-2</v>
      </c>
      <c r="AB388" s="10">
        <f t="shared" si="11"/>
        <v>42.77</v>
      </c>
    </row>
    <row r="389" spans="20:28" x14ac:dyDescent="0.25">
      <c r="T389" s="9" t="s">
        <v>11</v>
      </c>
      <c r="U389" s="2">
        <v>386</v>
      </c>
      <c r="V389" s="2" t="s">
        <v>25</v>
      </c>
      <c r="W389" s="2" t="s">
        <v>32</v>
      </c>
      <c r="X389" s="2">
        <v>12</v>
      </c>
      <c r="Y389" s="10">
        <v>717.6</v>
      </c>
      <c r="Z389" s="11">
        <f>VLOOKUP(W389,looktax,2,FALSE)</f>
        <v>6.8750000000000006E-2</v>
      </c>
      <c r="AA389" s="12">
        <f t="shared" ref="AA389:AA452" si="12">IF(OR(T389="nonprofit",Z389="none"),0,Z389)</f>
        <v>6.8750000000000006E-2</v>
      </c>
      <c r="AB389" s="10">
        <f t="shared" ref="AB389:AB452" si="13">AA389*Y389</f>
        <v>49.335000000000008</v>
      </c>
    </row>
    <row r="390" spans="20:28" x14ac:dyDescent="0.25">
      <c r="T390" s="9" t="s">
        <v>11</v>
      </c>
      <c r="U390" s="2">
        <v>387</v>
      </c>
      <c r="V390" s="2" t="s">
        <v>22</v>
      </c>
      <c r="W390" s="2" t="s">
        <v>37</v>
      </c>
      <c r="X390" s="2">
        <v>20</v>
      </c>
      <c r="Y390" s="10">
        <v>1456</v>
      </c>
      <c r="Z390" s="11" t="str">
        <f>VLOOKUP(W390,looktax,2,FALSE)</f>
        <v>None</v>
      </c>
      <c r="AA390" s="12">
        <f t="shared" si="12"/>
        <v>0</v>
      </c>
      <c r="AB390" s="10">
        <f t="shared" si="13"/>
        <v>0</v>
      </c>
    </row>
    <row r="391" spans="20:28" x14ac:dyDescent="0.25">
      <c r="T391" s="9" t="s">
        <v>11</v>
      </c>
      <c r="U391" s="2">
        <v>388</v>
      </c>
      <c r="V391" s="2" t="s">
        <v>26</v>
      </c>
      <c r="W391" s="2" t="s">
        <v>10</v>
      </c>
      <c r="X391" s="2">
        <v>20</v>
      </c>
      <c r="Y391" s="10">
        <v>3300</v>
      </c>
      <c r="Z391" s="11">
        <f>VLOOKUP(W391,looktax,2,FALSE)</f>
        <v>0.04</v>
      </c>
      <c r="AA391" s="12">
        <f t="shared" si="12"/>
        <v>0.04</v>
      </c>
      <c r="AB391" s="10">
        <f t="shared" si="13"/>
        <v>132</v>
      </c>
    </row>
    <row r="392" spans="20:28" x14ac:dyDescent="0.25">
      <c r="T392" s="9" t="s">
        <v>11</v>
      </c>
      <c r="U392" s="2">
        <v>389</v>
      </c>
      <c r="V392" s="2" t="s">
        <v>21</v>
      </c>
      <c r="W392" s="2" t="s">
        <v>43</v>
      </c>
      <c r="X392" s="2">
        <v>12</v>
      </c>
      <c r="Y392" s="10">
        <v>898.8</v>
      </c>
      <c r="Z392" s="11">
        <f>VLOOKUP(W392,looktax,2,FALSE)</f>
        <v>0.04</v>
      </c>
      <c r="AA392" s="12">
        <f t="shared" si="12"/>
        <v>0.04</v>
      </c>
      <c r="AB392" s="10">
        <f t="shared" si="13"/>
        <v>35.951999999999998</v>
      </c>
    </row>
    <row r="393" spans="20:28" x14ac:dyDescent="0.25">
      <c r="T393" s="9" t="s">
        <v>3</v>
      </c>
      <c r="U393" s="2">
        <v>390</v>
      </c>
      <c r="V393" s="2" t="s">
        <v>24</v>
      </c>
      <c r="W393" s="2" t="s">
        <v>55</v>
      </c>
      <c r="X393" s="2">
        <v>31</v>
      </c>
      <c r="Y393" s="10">
        <v>2196.35</v>
      </c>
      <c r="Z393" s="11">
        <f>VLOOKUP(W393,looktax,2,FALSE)</f>
        <v>7.0000000000000007E-2</v>
      </c>
      <c r="AA393" s="12">
        <f t="shared" si="12"/>
        <v>0</v>
      </c>
      <c r="AB393" s="10">
        <f t="shared" si="13"/>
        <v>0</v>
      </c>
    </row>
    <row r="394" spans="20:28" x14ac:dyDescent="0.25">
      <c r="T394" s="9" t="s">
        <v>11</v>
      </c>
      <c r="U394" s="2">
        <v>391</v>
      </c>
      <c r="V394" s="2" t="s">
        <v>24</v>
      </c>
      <c r="W394" s="2" t="s">
        <v>55</v>
      </c>
      <c r="X394" s="2">
        <v>22</v>
      </c>
      <c r="Y394" s="10">
        <v>1415.7</v>
      </c>
      <c r="Z394" s="11">
        <f>VLOOKUP(W394,looktax,2,FALSE)</f>
        <v>7.0000000000000007E-2</v>
      </c>
      <c r="AA394" s="12">
        <f t="shared" si="12"/>
        <v>7.0000000000000007E-2</v>
      </c>
      <c r="AB394" s="10">
        <f t="shared" si="13"/>
        <v>99.099000000000018</v>
      </c>
    </row>
    <row r="395" spans="20:28" x14ac:dyDescent="0.25">
      <c r="T395" s="9" t="s">
        <v>11</v>
      </c>
      <c r="U395" s="2">
        <v>392</v>
      </c>
      <c r="V395" s="2" t="s">
        <v>23</v>
      </c>
      <c r="W395" s="2" t="s">
        <v>19</v>
      </c>
      <c r="X395" s="2">
        <v>10</v>
      </c>
      <c r="Y395" s="10">
        <v>160.5</v>
      </c>
      <c r="Z395" s="11">
        <f>VLOOKUP(W395,looktax,2,FALSE)</f>
        <v>5.6000000000000001E-2</v>
      </c>
      <c r="AA395" s="12">
        <f t="shared" si="12"/>
        <v>5.6000000000000001E-2</v>
      </c>
      <c r="AB395" s="10">
        <f t="shared" si="13"/>
        <v>8.9879999999999995</v>
      </c>
    </row>
    <row r="396" spans="20:28" x14ac:dyDescent="0.25">
      <c r="T396" s="9" t="s">
        <v>3</v>
      </c>
      <c r="U396" s="2">
        <v>393</v>
      </c>
      <c r="V396" s="2" t="s">
        <v>23</v>
      </c>
      <c r="W396" s="2" t="s">
        <v>48</v>
      </c>
      <c r="X396" s="2">
        <v>10</v>
      </c>
      <c r="Y396" s="10">
        <v>148.5</v>
      </c>
      <c r="Z396" s="11">
        <f>VLOOKUP(W396,looktax,2,FALSE)</f>
        <v>7.0000000000000007E-2</v>
      </c>
      <c r="AA396" s="12">
        <f t="shared" si="12"/>
        <v>0</v>
      </c>
      <c r="AB396" s="10">
        <f t="shared" si="13"/>
        <v>0</v>
      </c>
    </row>
    <row r="397" spans="20:28" x14ac:dyDescent="0.25">
      <c r="T397" s="9" t="s">
        <v>3</v>
      </c>
      <c r="U397" s="2">
        <v>394</v>
      </c>
      <c r="V397" s="2" t="s">
        <v>24</v>
      </c>
      <c r="W397" s="2" t="s">
        <v>62</v>
      </c>
      <c r="X397" s="2">
        <v>33</v>
      </c>
      <c r="Y397" s="10">
        <v>2316.6</v>
      </c>
      <c r="Z397" s="11">
        <f>VLOOKUP(W397,looktax,2,FALSE)</f>
        <v>5.1249999999999997E-2</v>
      </c>
      <c r="AA397" s="12">
        <f t="shared" si="12"/>
        <v>0</v>
      </c>
      <c r="AB397" s="10">
        <f t="shared" si="13"/>
        <v>0</v>
      </c>
    </row>
    <row r="398" spans="20:28" x14ac:dyDescent="0.25">
      <c r="T398" s="9" t="s">
        <v>11</v>
      </c>
      <c r="U398" s="2">
        <v>395</v>
      </c>
      <c r="V398" s="2" t="s">
        <v>23</v>
      </c>
      <c r="W398" s="2" t="s">
        <v>51</v>
      </c>
      <c r="X398" s="2">
        <v>35</v>
      </c>
      <c r="Y398" s="10">
        <v>519.75</v>
      </c>
      <c r="Z398" s="11">
        <f>VLOOKUP(W398,looktax,2,FALSE)</f>
        <v>0.06</v>
      </c>
      <c r="AA398" s="12">
        <f t="shared" si="12"/>
        <v>0.06</v>
      </c>
      <c r="AB398" s="10">
        <f t="shared" si="13"/>
        <v>31.184999999999999</v>
      </c>
    </row>
    <row r="399" spans="20:28" x14ac:dyDescent="0.25">
      <c r="T399" s="9" t="s">
        <v>11</v>
      </c>
      <c r="U399" s="2">
        <v>396</v>
      </c>
      <c r="V399" s="2" t="s">
        <v>21</v>
      </c>
      <c r="W399" s="2" t="s">
        <v>72</v>
      </c>
      <c r="X399" s="2">
        <v>34</v>
      </c>
      <c r="Y399" s="10">
        <v>2165.8000000000002</v>
      </c>
      <c r="Z399" s="11">
        <f>VLOOKUP(W399,looktax,2,FALSE)</f>
        <v>0.06</v>
      </c>
      <c r="AA399" s="12">
        <f t="shared" si="12"/>
        <v>0.06</v>
      </c>
      <c r="AB399" s="10">
        <f t="shared" si="13"/>
        <v>129.94800000000001</v>
      </c>
    </row>
    <row r="400" spans="20:28" x14ac:dyDescent="0.25">
      <c r="T400" s="9" t="s">
        <v>11</v>
      </c>
      <c r="U400" s="2">
        <v>397</v>
      </c>
      <c r="V400" s="2" t="s">
        <v>26</v>
      </c>
      <c r="W400" s="2" t="s">
        <v>69</v>
      </c>
      <c r="X400" s="2">
        <v>35</v>
      </c>
      <c r="Y400" s="10">
        <v>4725</v>
      </c>
      <c r="Z400" s="11">
        <f>VLOOKUP(W400,looktax,2,FALSE)</f>
        <v>7.0000000000000007E-2</v>
      </c>
      <c r="AA400" s="12">
        <f t="shared" si="12"/>
        <v>7.0000000000000007E-2</v>
      </c>
      <c r="AB400" s="10">
        <f t="shared" si="13"/>
        <v>330.75000000000006</v>
      </c>
    </row>
    <row r="401" spans="20:28" x14ac:dyDescent="0.25">
      <c r="T401" s="9" t="s">
        <v>11</v>
      </c>
      <c r="U401" s="2">
        <v>398</v>
      </c>
      <c r="V401" s="2" t="s">
        <v>12</v>
      </c>
      <c r="W401" s="2" t="s">
        <v>44</v>
      </c>
      <c r="X401" s="2">
        <v>35</v>
      </c>
      <c r="Y401" s="10">
        <v>7791</v>
      </c>
      <c r="Z401" s="11" t="str">
        <f>VLOOKUP(W401,looktax,2,FALSE)</f>
        <v>None</v>
      </c>
      <c r="AA401" s="12">
        <f t="shared" si="12"/>
        <v>0</v>
      </c>
      <c r="AB401" s="10">
        <f t="shared" si="13"/>
        <v>0</v>
      </c>
    </row>
    <row r="402" spans="20:28" x14ac:dyDescent="0.25">
      <c r="T402" s="9" t="s">
        <v>11</v>
      </c>
      <c r="U402" s="2">
        <v>399</v>
      </c>
      <c r="V402" s="2" t="s">
        <v>21</v>
      </c>
      <c r="W402" s="2" t="s">
        <v>10</v>
      </c>
      <c r="X402" s="2">
        <v>18</v>
      </c>
      <c r="Y402" s="10">
        <v>1247.4000000000001</v>
      </c>
      <c r="Z402" s="11">
        <f>VLOOKUP(W402,looktax,2,FALSE)</f>
        <v>0.04</v>
      </c>
      <c r="AA402" s="12">
        <f t="shared" si="12"/>
        <v>0.04</v>
      </c>
      <c r="AB402" s="10">
        <f t="shared" si="13"/>
        <v>49.896000000000008</v>
      </c>
    </row>
    <row r="403" spans="20:28" x14ac:dyDescent="0.25">
      <c r="T403" s="9" t="s">
        <v>11</v>
      </c>
      <c r="U403" s="2">
        <v>400</v>
      </c>
      <c r="V403" s="2" t="s">
        <v>20</v>
      </c>
      <c r="W403" s="2" t="s">
        <v>67</v>
      </c>
      <c r="X403" s="2">
        <v>14</v>
      </c>
      <c r="Y403" s="10">
        <v>604.79999999999995</v>
      </c>
      <c r="Z403" s="11" t="str">
        <f>VLOOKUP(W403,looktax,2,FALSE)</f>
        <v>None</v>
      </c>
      <c r="AA403" s="12">
        <f t="shared" si="12"/>
        <v>0</v>
      </c>
      <c r="AB403" s="10">
        <f t="shared" si="13"/>
        <v>0</v>
      </c>
    </row>
    <row r="404" spans="20:28" x14ac:dyDescent="0.25">
      <c r="T404" s="9" t="s">
        <v>11</v>
      </c>
      <c r="U404" s="2">
        <v>401</v>
      </c>
      <c r="V404" s="2" t="s">
        <v>21</v>
      </c>
      <c r="W404" s="2" t="s">
        <v>31</v>
      </c>
      <c r="X404" s="2">
        <v>24</v>
      </c>
      <c r="Y404" s="10">
        <v>1596</v>
      </c>
      <c r="Z404" s="11">
        <f>VLOOKUP(W404,looktax,2,FALSE)</f>
        <v>7.4999999999999997E-2</v>
      </c>
      <c r="AA404" s="12">
        <f t="shared" si="12"/>
        <v>7.4999999999999997E-2</v>
      </c>
      <c r="AB404" s="10">
        <f t="shared" si="13"/>
        <v>119.69999999999999</v>
      </c>
    </row>
    <row r="405" spans="20:28" x14ac:dyDescent="0.25">
      <c r="T405" s="9" t="s">
        <v>11</v>
      </c>
      <c r="U405" s="2">
        <v>402</v>
      </c>
      <c r="V405" s="2" t="s">
        <v>12</v>
      </c>
      <c r="W405" s="2" t="s">
        <v>67</v>
      </c>
      <c r="X405" s="2">
        <v>19</v>
      </c>
      <c r="Y405" s="10">
        <v>4389</v>
      </c>
      <c r="Z405" s="11" t="str">
        <f>VLOOKUP(W405,looktax,2,FALSE)</f>
        <v>None</v>
      </c>
      <c r="AA405" s="12">
        <f t="shared" si="12"/>
        <v>0</v>
      </c>
      <c r="AB405" s="10">
        <f t="shared" si="13"/>
        <v>0</v>
      </c>
    </row>
    <row r="406" spans="20:28" x14ac:dyDescent="0.25">
      <c r="T406" s="9" t="s">
        <v>11</v>
      </c>
      <c r="U406" s="2">
        <v>403</v>
      </c>
      <c r="V406" s="2" t="s">
        <v>12</v>
      </c>
      <c r="W406" s="2" t="s">
        <v>41</v>
      </c>
      <c r="X406" s="2">
        <v>12</v>
      </c>
      <c r="Y406" s="10">
        <v>2444.4</v>
      </c>
      <c r="Z406" s="11">
        <f>VLOOKUP(W406,looktax,2,FALSE)</f>
        <v>0.04</v>
      </c>
      <c r="AA406" s="12">
        <f t="shared" si="12"/>
        <v>0.04</v>
      </c>
      <c r="AB406" s="10">
        <f t="shared" si="13"/>
        <v>97.77600000000001</v>
      </c>
    </row>
    <row r="407" spans="20:28" x14ac:dyDescent="0.25">
      <c r="T407" s="9" t="s">
        <v>11</v>
      </c>
      <c r="U407" s="2">
        <v>404</v>
      </c>
      <c r="V407" s="2" t="s">
        <v>26</v>
      </c>
      <c r="W407" s="2" t="s">
        <v>58</v>
      </c>
      <c r="X407" s="2">
        <v>33</v>
      </c>
      <c r="Y407" s="10">
        <v>4851</v>
      </c>
      <c r="Z407" s="11" t="str">
        <f>VLOOKUP(W407,looktax,2,FALSE)</f>
        <v>None</v>
      </c>
      <c r="AA407" s="12">
        <f t="shared" si="12"/>
        <v>0</v>
      </c>
      <c r="AB407" s="10">
        <f t="shared" si="13"/>
        <v>0</v>
      </c>
    </row>
    <row r="408" spans="20:28" x14ac:dyDescent="0.25">
      <c r="T408" s="9" t="s">
        <v>11</v>
      </c>
      <c r="U408" s="2">
        <v>405</v>
      </c>
      <c r="V408" s="2" t="s">
        <v>26</v>
      </c>
      <c r="W408" s="2" t="s">
        <v>29</v>
      </c>
      <c r="X408" s="2">
        <v>18</v>
      </c>
      <c r="Y408" s="10">
        <v>2646</v>
      </c>
      <c r="Z408" s="11">
        <f>VLOOKUP(W408,looktax,2,FALSE)</f>
        <v>6.1499999999999999E-2</v>
      </c>
      <c r="AA408" s="12">
        <f t="shared" si="12"/>
        <v>6.1499999999999999E-2</v>
      </c>
      <c r="AB408" s="10">
        <f t="shared" si="13"/>
        <v>162.72899999999998</v>
      </c>
    </row>
    <row r="409" spans="20:28" x14ac:dyDescent="0.25">
      <c r="T409" s="9" t="s">
        <v>11</v>
      </c>
      <c r="U409" s="2">
        <v>406</v>
      </c>
      <c r="V409" s="2" t="s">
        <v>24</v>
      </c>
      <c r="W409" s="2" t="s">
        <v>66</v>
      </c>
      <c r="X409" s="2">
        <v>29</v>
      </c>
      <c r="Y409" s="10">
        <v>1903.85</v>
      </c>
      <c r="Z409" s="11">
        <f>VLOOKUP(W409,looktax,2,FALSE)</f>
        <v>5.7500000000000002E-2</v>
      </c>
      <c r="AA409" s="12">
        <f t="shared" si="12"/>
        <v>5.7500000000000002E-2</v>
      </c>
      <c r="AB409" s="10">
        <f t="shared" si="13"/>
        <v>109.47137499999999</v>
      </c>
    </row>
    <row r="410" spans="20:28" x14ac:dyDescent="0.25">
      <c r="T410" s="9" t="s">
        <v>11</v>
      </c>
      <c r="U410" s="2">
        <v>407</v>
      </c>
      <c r="V410" s="2" t="s">
        <v>23</v>
      </c>
      <c r="W410" s="2" t="s">
        <v>51</v>
      </c>
      <c r="X410" s="2">
        <v>16</v>
      </c>
      <c r="Y410" s="10">
        <v>223.2</v>
      </c>
      <c r="Z410" s="11">
        <f>VLOOKUP(W410,looktax,2,FALSE)</f>
        <v>0.06</v>
      </c>
      <c r="AA410" s="12">
        <f t="shared" si="12"/>
        <v>0.06</v>
      </c>
      <c r="AB410" s="10">
        <f t="shared" si="13"/>
        <v>13.391999999999999</v>
      </c>
    </row>
    <row r="411" spans="20:28" x14ac:dyDescent="0.25">
      <c r="T411" s="9" t="s">
        <v>11</v>
      </c>
      <c r="U411" s="2">
        <v>408</v>
      </c>
      <c r="V411" s="2" t="s">
        <v>21</v>
      </c>
      <c r="W411" s="2" t="s">
        <v>29</v>
      </c>
      <c r="X411" s="2">
        <v>23</v>
      </c>
      <c r="Y411" s="10">
        <v>1513.4</v>
      </c>
      <c r="Z411" s="11">
        <f>VLOOKUP(W411,looktax,2,FALSE)</f>
        <v>6.1499999999999999E-2</v>
      </c>
      <c r="AA411" s="12">
        <f t="shared" si="12"/>
        <v>6.1499999999999999E-2</v>
      </c>
      <c r="AB411" s="10">
        <f t="shared" si="13"/>
        <v>93.074100000000001</v>
      </c>
    </row>
    <row r="412" spans="20:28" x14ac:dyDescent="0.25">
      <c r="T412" s="9" t="s">
        <v>3</v>
      </c>
      <c r="U412" s="2">
        <v>409</v>
      </c>
      <c r="V412" s="2" t="s">
        <v>23</v>
      </c>
      <c r="W412" s="2" t="s">
        <v>52</v>
      </c>
      <c r="X412" s="2">
        <v>15</v>
      </c>
      <c r="Y412" s="10">
        <v>218.25</v>
      </c>
      <c r="Z412" s="11">
        <f>VLOOKUP(W412,looktax,2,FALSE)</f>
        <v>0.06</v>
      </c>
      <c r="AA412" s="12">
        <f t="shared" si="12"/>
        <v>0</v>
      </c>
      <c r="AB412" s="10">
        <f t="shared" si="13"/>
        <v>0</v>
      </c>
    </row>
    <row r="413" spans="20:28" x14ac:dyDescent="0.25">
      <c r="T413" s="9" t="s">
        <v>11</v>
      </c>
      <c r="U413" s="2">
        <v>410</v>
      </c>
      <c r="V413" s="2" t="s">
        <v>20</v>
      </c>
      <c r="W413" s="2" t="s">
        <v>17</v>
      </c>
      <c r="X413" s="2">
        <v>31</v>
      </c>
      <c r="Y413" s="10">
        <v>1520.55</v>
      </c>
      <c r="Z413" s="11">
        <f>VLOOKUP(W413,looktax,2,FALSE)</f>
        <v>0.06</v>
      </c>
      <c r="AA413" s="12">
        <f t="shared" si="12"/>
        <v>0.06</v>
      </c>
      <c r="AB413" s="10">
        <f t="shared" si="13"/>
        <v>91.23299999999999</v>
      </c>
    </row>
    <row r="414" spans="20:28" x14ac:dyDescent="0.25">
      <c r="T414" s="9" t="s">
        <v>11</v>
      </c>
      <c r="U414" s="2">
        <v>411</v>
      </c>
      <c r="V414" s="2" t="s">
        <v>23</v>
      </c>
      <c r="W414" s="2" t="s">
        <v>52</v>
      </c>
      <c r="X414" s="2">
        <v>23</v>
      </c>
      <c r="Y414" s="10">
        <v>334.65</v>
      </c>
      <c r="Z414" s="11">
        <f>VLOOKUP(W414,looktax,2,FALSE)</f>
        <v>0.06</v>
      </c>
      <c r="AA414" s="12">
        <f t="shared" si="12"/>
        <v>0.06</v>
      </c>
      <c r="AB414" s="10">
        <f t="shared" si="13"/>
        <v>20.078999999999997</v>
      </c>
    </row>
    <row r="415" spans="20:28" x14ac:dyDescent="0.25">
      <c r="T415" s="9" t="s">
        <v>11</v>
      </c>
      <c r="U415" s="2">
        <v>412</v>
      </c>
      <c r="V415" s="2" t="s">
        <v>24</v>
      </c>
      <c r="W415" s="2" t="s">
        <v>45</v>
      </c>
      <c r="X415" s="2">
        <v>28</v>
      </c>
      <c r="Y415" s="10">
        <v>1874.6</v>
      </c>
      <c r="Z415" s="11">
        <f>VLOOKUP(W415,looktax,2,FALSE)</f>
        <v>0.06</v>
      </c>
      <c r="AA415" s="12">
        <f t="shared" si="12"/>
        <v>0.06</v>
      </c>
      <c r="AB415" s="10">
        <f t="shared" si="13"/>
        <v>112.47599999999998</v>
      </c>
    </row>
    <row r="416" spans="20:28" x14ac:dyDescent="0.25">
      <c r="T416" s="9" t="s">
        <v>11</v>
      </c>
      <c r="U416" s="2">
        <v>413</v>
      </c>
      <c r="V416" s="2" t="s">
        <v>21</v>
      </c>
      <c r="W416" s="2" t="s">
        <v>68</v>
      </c>
      <c r="X416" s="2">
        <v>30</v>
      </c>
      <c r="Y416" s="10">
        <v>2079</v>
      </c>
      <c r="Z416" s="11">
        <f>VLOOKUP(W416,looktax,2,FALSE)</f>
        <v>0.06</v>
      </c>
      <c r="AA416" s="12">
        <f t="shared" si="12"/>
        <v>0.06</v>
      </c>
      <c r="AB416" s="10">
        <f t="shared" si="13"/>
        <v>124.74</v>
      </c>
    </row>
    <row r="417" spans="20:28" x14ac:dyDescent="0.25">
      <c r="T417" s="9" t="s">
        <v>11</v>
      </c>
      <c r="U417" s="2">
        <v>414</v>
      </c>
      <c r="V417" s="2" t="s">
        <v>25</v>
      </c>
      <c r="W417" s="2" t="s">
        <v>55</v>
      </c>
      <c r="X417" s="2">
        <v>34</v>
      </c>
      <c r="Y417" s="10">
        <v>2386.8000000000002</v>
      </c>
      <c r="Z417" s="11">
        <f>VLOOKUP(W417,looktax,2,FALSE)</f>
        <v>7.0000000000000007E-2</v>
      </c>
      <c r="AA417" s="12">
        <f t="shared" si="12"/>
        <v>7.0000000000000007E-2</v>
      </c>
      <c r="AB417" s="10">
        <f t="shared" si="13"/>
        <v>167.07600000000002</v>
      </c>
    </row>
    <row r="418" spans="20:28" x14ac:dyDescent="0.25">
      <c r="T418" s="9" t="s">
        <v>11</v>
      </c>
      <c r="U418" s="2">
        <v>415</v>
      </c>
      <c r="V418" s="2" t="s">
        <v>23</v>
      </c>
      <c r="W418" s="2" t="s">
        <v>44</v>
      </c>
      <c r="X418" s="2">
        <v>17</v>
      </c>
      <c r="Y418" s="10">
        <v>280.5</v>
      </c>
      <c r="Z418" s="11" t="str">
        <f>VLOOKUP(W418,looktax,2,FALSE)</f>
        <v>None</v>
      </c>
      <c r="AA418" s="12">
        <f t="shared" si="12"/>
        <v>0</v>
      </c>
      <c r="AB418" s="10">
        <f t="shared" si="13"/>
        <v>0</v>
      </c>
    </row>
    <row r="419" spans="20:28" x14ac:dyDescent="0.25">
      <c r="T419" s="9" t="s">
        <v>11</v>
      </c>
      <c r="U419" s="2">
        <v>416</v>
      </c>
      <c r="V419" s="2" t="s">
        <v>22</v>
      </c>
      <c r="W419" s="2" t="s">
        <v>65</v>
      </c>
      <c r="X419" s="2">
        <v>21</v>
      </c>
      <c r="Y419" s="10">
        <v>1730.4</v>
      </c>
      <c r="Z419" s="11">
        <f>VLOOKUP(W419,looktax,2,FALSE)</f>
        <v>0.05</v>
      </c>
      <c r="AA419" s="12">
        <f t="shared" si="12"/>
        <v>0.05</v>
      </c>
      <c r="AB419" s="10">
        <f t="shared" si="13"/>
        <v>86.52000000000001</v>
      </c>
    </row>
    <row r="420" spans="20:28" x14ac:dyDescent="0.25">
      <c r="T420" s="9" t="s">
        <v>11</v>
      </c>
      <c r="U420" s="2">
        <v>417</v>
      </c>
      <c r="V420" s="2" t="s">
        <v>26</v>
      </c>
      <c r="W420" s="2" t="s">
        <v>33</v>
      </c>
      <c r="X420" s="2">
        <v>16</v>
      </c>
      <c r="Y420" s="10">
        <v>2616</v>
      </c>
      <c r="Z420" s="11">
        <f>VLOOKUP(W420,looktax,2,FALSE)</f>
        <v>2.9000000000000001E-2</v>
      </c>
      <c r="AA420" s="12">
        <f t="shared" si="12"/>
        <v>2.9000000000000001E-2</v>
      </c>
      <c r="AB420" s="10">
        <f t="shared" si="13"/>
        <v>75.864000000000004</v>
      </c>
    </row>
    <row r="421" spans="20:28" x14ac:dyDescent="0.25">
      <c r="T421" s="9" t="s">
        <v>3</v>
      </c>
      <c r="U421" s="2">
        <v>418</v>
      </c>
      <c r="V421" s="2" t="s">
        <v>12</v>
      </c>
      <c r="W421" s="2" t="s">
        <v>28</v>
      </c>
      <c r="X421" s="2">
        <v>34</v>
      </c>
      <c r="Y421" s="10">
        <v>7425.6</v>
      </c>
      <c r="Z421" s="11">
        <f>VLOOKUP(W421,looktax,2,FALSE)</f>
        <v>6.5000000000000002E-2</v>
      </c>
      <c r="AA421" s="12">
        <f t="shared" si="12"/>
        <v>0</v>
      </c>
      <c r="AB421" s="10">
        <f t="shared" si="13"/>
        <v>0</v>
      </c>
    </row>
    <row r="422" spans="20:28" x14ac:dyDescent="0.25">
      <c r="T422" s="9" t="s">
        <v>11</v>
      </c>
      <c r="U422" s="2">
        <v>419</v>
      </c>
      <c r="V422" s="2" t="s">
        <v>21</v>
      </c>
      <c r="W422" s="2" t="s">
        <v>67</v>
      </c>
      <c r="X422" s="2">
        <v>12</v>
      </c>
      <c r="Y422" s="10">
        <v>806.4</v>
      </c>
      <c r="Z422" s="11" t="str">
        <f>VLOOKUP(W422,looktax,2,FALSE)</f>
        <v>None</v>
      </c>
      <c r="AA422" s="12">
        <f t="shared" si="12"/>
        <v>0</v>
      </c>
      <c r="AB422" s="10">
        <f t="shared" si="13"/>
        <v>0</v>
      </c>
    </row>
    <row r="423" spans="20:28" x14ac:dyDescent="0.25">
      <c r="T423" s="9" t="s">
        <v>11</v>
      </c>
      <c r="U423" s="2">
        <v>420</v>
      </c>
      <c r="V423" s="2" t="s">
        <v>22</v>
      </c>
      <c r="W423" s="2" t="s">
        <v>57</v>
      </c>
      <c r="X423" s="2">
        <v>21</v>
      </c>
      <c r="Y423" s="10">
        <v>1713.6</v>
      </c>
      <c r="Z423" s="11">
        <f>VLOOKUP(W423,looktax,2,FALSE)</f>
        <v>5.5E-2</v>
      </c>
      <c r="AA423" s="12">
        <f t="shared" si="12"/>
        <v>5.5E-2</v>
      </c>
      <c r="AB423" s="10">
        <f t="shared" si="13"/>
        <v>94.24799999999999</v>
      </c>
    </row>
    <row r="424" spans="20:28" x14ac:dyDescent="0.25">
      <c r="T424" s="9" t="s">
        <v>11</v>
      </c>
      <c r="U424" s="2">
        <v>421</v>
      </c>
      <c r="V424" s="2" t="s">
        <v>22</v>
      </c>
      <c r="W424" s="2" t="s">
        <v>68</v>
      </c>
      <c r="X424" s="2">
        <v>35</v>
      </c>
      <c r="Y424" s="10">
        <v>3052</v>
      </c>
      <c r="Z424" s="11">
        <f>VLOOKUP(W424,looktax,2,FALSE)</f>
        <v>0.06</v>
      </c>
      <c r="AA424" s="12">
        <f t="shared" si="12"/>
        <v>0.06</v>
      </c>
      <c r="AB424" s="10">
        <f t="shared" si="13"/>
        <v>183.12</v>
      </c>
    </row>
    <row r="425" spans="20:28" x14ac:dyDescent="0.25">
      <c r="T425" s="9" t="s">
        <v>3</v>
      </c>
      <c r="U425" s="2">
        <v>422</v>
      </c>
      <c r="V425" s="2" t="s">
        <v>23</v>
      </c>
      <c r="W425" s="2" t="s">
        <v>13</v>
      </c>
      <c r="X425" s="2">
        <v>17</v>
      </c>
      <c r="Y425" s="10">
        <v>267.75</v>
      </c>
      <c r="Z425" s="11">
        <f>VLOOKUP(W425,looktax,2,FALSE)</f>
        <v>6.25E-2</v>
      </c>
      <c r="AA425" s="12">
        <f t="shared" si="12"/>
        <v>0</v>
      </c>
      <c r="AB425" s="10">
        <f t="shared" si="13"/>
        <v>0</v>
      </c>
    </row>
    <row r="426" spans="20:28" x14ac:dyDescent="0.25">
      <c r="T426" s="9" t="s">
        <v>11</v>
      </c>
      <c r="U426" s="2">
        <v>423</v>
      </c>
      <c r="V426" s="2" t="s">
        <v>23</v>
      </c>
      <c r="W426" s="2" t="s">
        <v>32</v>
      </c>
      <c r="X426" s="2">
        <v>28</v>
      </c>
      <c r="Y426" s="10">
        <v>441</v>
      </c>
      <c r="Z426" s="11">
        <f>VLOOKUP(W426,looktax,2,FALSE)</f>
        <v>6.8750000000000006E-2</v>
      </c>
      <c r="AA426" s="12">
        <f t="shared" si="12"/>
        <v>6.8750000000000006E-2</v>
      </c>
      <c r="AB426" s="10">
        <f t="shared" si="13"/>
        <v>30.318750000000001</v>
      </c>
    </row>
    <row r="427" spans="20:28" x14ac:dyDescent="0.25">
      <c r="T427" s="9" t="s">
        <v>11</v>
      </c>
      <c r="U427" s="2">
        <v>424</v>
      </c>
      <c r="V427" s="2" t="s">
        <v>20</v>
      </c>
      <c r="W427" s="2" t="s">
        <v>50</v>
      </c>
      <c r="X427" s="2">
        <v>10</v>
      </c>
      <c r="Y427" s="10">
        <v>409.5</v>
      </c>
      <c r="Z427" s="11">
        <f>VLOOKUP(W427,looktax,2,FALSE)</f>
        <v>0.06</v>
      </c>
      <c r="AA427" s="12">
        <f t="shared" si="12"/>
        <v>0.06</v>
      </c>
      <c r="AB427" s="10">
        <f t="shared" si="13"/>
        <v>24.57</v>
      </c>
    </row>
    <row r="428" spans="20:28" x14ac:dyDescent="0.25">
      <c r="T428" s="9" t="s">
        <v>11</v>
      </c>
      <c r="U428" s="2">
        <v>425</v>
      </c>
      <c r="V428" s="2" t="s">
        <v>25</v>
      </c>
      <c r="W428" s="2" t="s">
        <v>52</v>
      </c>
      <c r="X428" s="2">
        <v>23</v>
      </c>
      <c r="Y428" s="10">
        <v>1554.8</v>
      </c>
      <c r="Z428" s="11">
        <f>VLOOKUP(W428,looktax,2,FALSE)</f>
        <v>0.06</v>
      </c>
      <c r="AA428" s="12">
        <f t="shared" si="12"/>
        <v>0.06</v>
      </c>
      <c r="AB428" s="10">
        <f t="shared" si="13"/>
        <v>93.287999999999997</v>
      </c>
    </row>
    <row r="429" spans="20:28" x14ac:dyDescent="0.25">
      <c r="T429" s="9" t="s">
        <v>11</v>
      </c>
      <c r="U429" s="2">
        <v>426</v>
      </c>
      <c r="V429" s="2" t="s">
        <v>22</v>
      </c>
      <c r="W429" s="2" t="s">
        <v>54</v>
      </c>
      <c r="X429" s="2">
        <v>15</v>
      </c>
      <c r="Y429" s="10">
        <v>1152</v>
      </c>
      <c r="Z429" s="11">
        <f>VLOOKUP(W429,looktax,2,FALSE)</f>
        <v>6.25E-2</v>
      </c>
      <c r="AA429" s="12">
        <f t="shared" si="12"/>
        <v>6.25E-2</v>
      </c>
      <c r="AB429" s="10">
        <f t="shared" si="13"/>
        <v>72</v>
      </c>
    </row>
    <row r="430" spans="20:28" x14ac:dyDescent="0.25">
      <c r="T430" s="9" t="s">
        <v>11</v>
      </c>
      <c r="U430" s="2">
        <v>427</v>
      </c>
      <c r="V430" s="2" t="s">
        <v>23</v>
      </c>
      <c r="W430" s="2" t="s">
        <v>59</v>
      </c>
      <c r="X430" s="2">
        <v>33</v>
      </c>
      <c r="Y430" s="10">
        <v>450.45</v>
      </c>
      <c r="Z430" s="11">
        <f>VLOOKUP(W430,looktax,2,FALSE)</f>
        <v>0.04</v>
      </c>
      <c r="AA430" s="12">
        <f t="shared" si="12"/>
        <v>0.04</v>
      </c>
      <c r="AB430" s="10">
        <f t="shared" si="13"/>
        <v>18.018000000000001</v>
      </c>
    </row>
    <row r="431" spans="20:28" x14ac:dyDescent="0.25">
      <c r="T431" s="9" t="s">
        <v>3</v>
      </c>
      <c r="U431" s="2">
        <v>428</v>
      </c>
      <c r="V431" s="2" t="s">
        <v>12</v>
      </c>
      <c r="W431" s="2" t="s">
        <v>64</v>
      </c>
      <c r="X431" s="2">
        <v>20</v>
      </c>
      <c r="Y431" s="10">
        <v>4620</v>
      </c>
      <c r="Z431" s="11">
        <f>VLOOKUP(W431,looktax,2,FALSE)</f>
        <v>4.7500000000000001E-2</v>
      </c>
      <c r="AA431" s="12">
        <f t="shared" si="12"/>
        <v>0</v>
      </c>
      <c r="AB431" s="10">
        <f t="shared" si="13"/>
        <v>0</v>
      </c>
    </row>
    <row r="432" spans="20:28" x14ac:dyDescent="0.25">
      <c r="T432" s="9" t="s">
        <v>11</v>
      </c>
      <c r="U432" s="2">
        <v>429</v>
      </c>
      <c r="V432" s="2" t="s">
        <v>23</v>
      </c>
      <c r="W432" s="2" t="s">
        <v>60</v>
      </c>
      <c r="X432" s="2">
        <v>30</v>
      </c>
      <c r="Y432" s="10">
        <v>472.5</v>
      </c>
      <c r="Z432" s="11">
        <f>VLOOKUP(W432,looktax,2,FALSE)</f>
        <v>0.05</v>
      </c>
      <c r="AA432" s="12">
        <f t="shared" si="12"/>
        <v>0.05</v>
      </c>
      <c r="AB432" s="10">
        <f t="shared" si="13"/>
        <v>23.625</v>
      </c>
    </row>
    <row r="433" spans="20:28" x14ac:dyDescent="0.25">
      <c r="T433" s="9" t="s">
        <v>11</v>
      </c>
      <c r="U433" s="2">
        <v>430</v>
      </c>
      <c r="V433" s="2" t="s">
        <v>25</v>
      </c>
      <c r="W433" s="2" t="s">
        <v>50</v>
      </c>
      <c r="X433" s="2">
        <v>19</v>
      </c>
      <c r="Y433" s="10">
        <v>1111.5</v>
      </c>
      <c r="Z433" s="11">
        <f>VLOOKUP(W433,looktax,2,FALSE)</f>
        <v>0.06</v>
      </c>
      <c r="AA433" s="12">
        <f t="shared" si="12"/>
        <v>0.06</v>
      </c>
      <c r="AB433" s="10">
        <f t="shared" si="13"/>
        <v>66.69</v>
      </c>
    </row>
    <row r="434" spans="20:28" x14ac:dyDescent="0.25">
      <c r="T434" s="9" t="s">
        <v>11</v>
      </c>
      <c r="U434" s="2">
        <v>431</v>
      </c>
      <c r="V434" s="2" t="s">
        <v>26</v>
      </c>
      <c r="W434" s="2" t="s">
        <v>49</v>
      </c>
      <c r="X434" s="2">
        <v>18</v>
      </c>
      <c r="Y434" s="10">
        <v>2862</v>
      </c>
      <c r="Z434" s="11">
        <f>VLOOKUP(W434,looktax,2,FALSE)</f>
        <v>4.4999999999999998E-2</v>
      </c>
      <c r="AA434" s="12">
        <f t="shared" si="12"/>
        <v>4.4999999999999998E-2</v>
      </c>
      <c r="AB434" s="10">
        <f t="shared" si="13"/>
        <v>128.79</v>
      </c>
    </row>
    <row r="435" spans="20:28" x14ac:dyDescent="0.25">
      <c r="T435" s="9" t="s">
        <v>11</v>
      </c>
      <c r="U435" s="2">
        <v>432</v>
      </c>
      <c r="V435" s="2" t="s">
        <v>25</v>
      </c>
      <c r="W435" s="2" t="s">
        <v>43</v>
      </c>
      <c r="X435" s="2">
        <v>28</v>
      </c>
      <c r="Y435" s="10">
        <v>2002</v>
      </c>
      <c r="Z435" s="11">
        <f>VLOOKUP(W435,looktax,2,FALSE)</f>
        <v>0.04</v>
      </c>
      <c r="AA435" s="12">
        <f t="shared" si="12"/>
        <v>0.04</v>
      </c>
      <c r="AB435" s="10">
        <f t="shared" si="13"/>
        <v>80.08</v>
      </c>
    </row>
    <row r="436" spans="20:28" x14ac:dyDescent="0.25">
      <c r="T436" s="9" t="s">
        <v>3</v>
      </c>
      <c r="U436" s="2">
        <v>433</v>
      </c>
      <c r="V436" s="2" t="s">
        <v>20</v>
      </c>
      <c r="W436" s="2" t="s">
        <v>34</v>
      </c>
      <c r="X436" s="2">
        <v>26</v>
      </c>
      <c r="Y436" s="10">
        <v>1181.7</v>
      </c>
      <c r="Z436" s="11">
        <f>VLOOKUP(W436,looktax,2,FALSE)</f>
        <v>6.25E-2</v>
      </c>
      <c r="AA436" s="12">
        <f t="shared" si="12"/>
        <v>0</v>
      </c>
      <c r="AB436" s="10">
        <f t="shared" si="13"/>
        <v>0</v>
      </c>
    </row>
    <row r="437" spans="20:28" x14ac:dyDescent="0.25">
      <c r="T437" s="9" t="s">
        <v>11</v>
      </c>
      <c r="U437" s="2">
        <v>434</v>
      </c>
      <c r="V437" s="2" t="s">
        <v>21</v>
      </c>
      <c r="W437" s="2" t="s">
        <v>52</v>
      </c>
      <c r="X437" s="2">
        <v>17</v>
      </c>
      <c r="Y437" s="10">
        <v>1106.7</v>
      </c>
      <c r="Z437" s="11">
        <f>VLOOKUP(W437,looktax,2,FALSE)</f>
        <v>0.06</v>
      </c>
      <c r="AA437" s="12">
        <f t="shared" si="12"/>
        <v>0.06</v>
      </c>
      <c r="AB437" s="10">
        <f t="shared" si="13"/>
        <v>66.402000000000001</v>
      </c>
    </row>
    <row r="438" spans="20:28" x14ac:dyDescent="0.25">
      <c r="T438" s="9" t="s">
        <v>11</v>
      </c>
      <c r="U438" s="2">
        <v>435</v>
      </c>
      <c r="V438" s="2" t="s">
        <v>22</v>
      </c>
      <c r="W438" s="2" t="s">
        <v>38</v>
      </c>
      <c r="X438" s="2">
        <v>25</v>
      </c>
      <c r="Y438" s="10">
        <v>2020</v>
      </c>
      <c r="Z438" s="11">
        <f>VLOOKUP(W438,looktax,2,FALSE)</f>
        <v>4.2250000000000003E-2</v>
      </c>
      <c r="AA438" s="12">
        <f t="shared" si="12"/>
        <v>4.2250000000000003E-2</v>
      </c>
      <c r="AB438" s="10">
        <f t="shared" si="13"/>
        <v>85.344999999999999</v>
      </c>
    </row>
    <row r="439" spans="20:28" x14ac:dyDescent="0.25">
      <c r="T439" s="9" t="s">
        <v>11</v>
      </c>
      <c r="U439" s="2">
        <v>436</v>
      </c>
      <c r="V439" s="2" t="s">
        <v>20</v>
      </c>
      <c r="W439" s="2" t="s">
        <v>56</v>
      </c>
      <c r="X439" s="2">
        <v>22</v>
      </c>
      <c r="Y439" s="10">
        <v>1029.5999999999999</v>
      </c>
      <c r="Z439" s="11">
        <f>VLOOKUP(W439,looktax,2,FALSE)</f>
        <v>0.06</v>
      </c>
      <c r="AA439" s="12">
        <f t="shared" si="12"/>
        <v>0.06</v>
      </c>
      <c r="AB439" s="10">
        <f t="shared" si="13"/>
        <v>61.775999999999989</v>
      </c>
    </row>
    <row r="440" spans="20:28" x14ac:dyDescent="0.25">
      <c r="T440" s="9" t="s">
        <v>11</v>
      </c>
      <c r="U440" s="2">
        <v>437</v>
      </c>
      <c r="V440" s="2" t="s">
        <v>24</v>
      </c>
      <c r="W440" s="2" t="s">
        <v>69</v>
      </c>
      <c r="X440" s="2">
        <v>17</v>
      </c>
      <c r="Y440" s="10">
        <v>1093.95</v>
      </c>
      <c r="Z440" s="11">
        <f>VLOOKUP(W440,looktax,2,FALSE)</f>
        <v>7.0000000000000007E-2</v>
      </c>
      <c r="AA440" s="12">
        <f t="shared" si="12"/>
        <v>7.0000000000000007E-2</v>
      </c>
      <c r="AB440" s="10">
        <f t="shared" si="13"/>
        <v>76.57650000000001</v>
      </c>
    </row>
    <row r="441" spans="20:28" x14ac:dyDescent="0.25">
      <c r="T441" s="9" t="s">
        <v>11</v>
      </c>
      <c r="U441" s="2">
        <v>438</v>
      </c>
      <c r="V441" s="2" t="s">
        <v>26</v>
      </c>
      <c r="W441" s="2" t="s">
        <v>51</v>
      </c>
      <c r="X441" s="2">
        <v>26</v>
      </c>
      <c r="Y441" s="10">
        <v>4290</v>
      </c>
      <c r="Z441" s="11">
        <f>VLOOKUP(W441,looktax,2,FALSE)</f>
        <v>0.06</v>
      </c>
      <c r="AA441" s="12">
        <f t="shared" si="12"/>
        <v>0.06</v>
      </c>
      <c r="AB441" s="10">
        <f t="shared" si="13"/>
        <v>257.39999999999998</v>
      </c>
    </row>
    <row r="442" spans="20:28" x14ac:dyDescent="0.25">
      <c r="T442" s="9" t="s">
        <v>11</v>
      </c>
      <c r="U442" s="2">
        <v>439</v>
      </c>
      <c r="V442" s="2" t="s">
        <v>23</v>
      </c>
      <c r="W442" s="2" t="s">
        <v>46</v>
      </c>
      <c r="X442" s="2">
        <v>26</v>
      </c>
      <c r="Y442" s="10">
        <v>401.7</v>
      </c>
      <c r="Z442" s="11">
        <f>VLOOKUP(W442,looktax,2,FALSE)</f>
        <v>5.9499999999999997E-2</v>
      </c>
      <c r="AA442" s="12">
        <f t="shared" si="12"/>
        <v>5.9499999999999997E-2</v>
      </c>
      <c r="AB442" s="10">
        <f t="shared" si="13"/>
        <v>23.901149999999998</v>
      </c>
    </row>
    <row r="443" spans="20:28" x14ac:dyDescent="0.25">
      <c r="T443" s="9" t="s">
        <v>11</v>
      </c>
      <c r="U443" s="2">
        <v>440</v>
      </c>
      <c r="V443" s="2" t="s">
        <v>26</v>
      </c>
      <c r="W443" s="2" t="s">
        <v>54</v>
      </c>
      <c r="X443" s="2">
        <v>26</v>
      </c>
      <c r="Y443" s="10">
        <v>3822</v>
      </c>
      <c r="Z443" s="11">
        <f>VLOOKUP(W443,looktax,2,FALSE)</f>
        <v>6.25E-2</v>
      </c>
      <c r="AA443" s="12">
        <f t="shared" si="12"/>
        <v>6.25E-2</v>
      </c>
      <c r="AB443" s="10">
        <f t="shared" si="13"/>
        <v>238.875</v>
      </c>
    </row>
    <row r="444" spans="20:28" x14ac:dyDescent="0.25">
      <c r="T444" s="9" t="s">
        <v>3</v>
      </c>
      <c r="U444" s="2">
        <v>441</v>
      </c>
      <c r="V444" s="2" t="s">
        <v>20</v>
      </c>
      <c r="W444" s="2" t="s">
        <v>33</v>
      </c>
      <c r="X444" s="2">
        <v>11</v>
      </c>
      <c r="Y444" s="10">
        <v>485.1</v>
      </c>
      <c r="Z444" s="11">
        <f>VLOOKUP(W444,looktax,2,FALSE)</f>
        <v>2.9000000000000001E-2</v>
      </c>
      <c r="AA444" s="12">
        <f t="shared" si="12"/>
        <v>0</v>
      </c>
      <c r="AB444" s="10">
        <f t="shared" si="13"/>
        <v>0</v>
      </c>
    </row>
    <row r="445" spans="20:28" x14ac:dyDescent="0.25">
      <c r="T445" s="9" t="s">
        <v>11</v>
      </c>
      <c r="U445" s="2">
        <v>442</v>
      </c>
      <c r="V445" s="2" t="s">
        <v>21</v>
      </c>
      <c r="W445" s="2" t="s">
        <v>63</v>
      </c>
      <c r="X445" s="2">
        <v>34</v>
      </c>
      <c r="Y445" s="10">
        <v>2237.1999999999998</v>
      </c>
      <c r="Z445" s="11">
        <f>VLOOKUP(W445,looktax,2,FALSE)</f>
        <v>0.04</v>
      </c>
      <c r="AA445" s="12">
        <f t="shared" si="12"/>
        <v>0.04</v>
      </c>
      <c r="AB445" s="10">
        <f t="shared" si="13"/>
        <v>89.488</v>
      </c>
    </row>
    <row r="446" spans="20:28" x14ac:dyDescent="0.25">
      <c r="T446" s="9" t="s">
        <v>11</v>
      </c>
      <c r="U446" s="2">
        <v>443</v>
      </c>
      <c r="V446" s="2" t="s">
        <v>25</v>
      </c>
      <c r="W446" s="2" t="s">
        <v>63</v>
      </c>
      <c r="X446" s="2">
        <v>17</v>
      </c>
      <c r="Y446" s="10">
        <v>1171.3</v>
      </c>
      <c r="Z446" s="11">
        <f>VLOOKUP(W446,looktax,2,FALSE)</f>
        <v>0.04</v>
      </c>
      <c r="AA446" s="12">
        <f t="shared" si="12"/>
        <v>0.04</v>
      </c>
      <c r="AB446" s="10">
        <f t="shared" si="13"/>
        <v>46.851999999999997</v>
      </c>
    </row>
    <row r="447" spans="20:28" x14ac:dyDescent="0.25">
      <c r="T447" s="9" t="s">
        <v>11</v>
      </c>
      <c r="U447" s="2">
        <v>444</v>
      </c>
      <c r="V447" s="2" t="s">
        <v>20</v>
      </c>
      <c r="W447" s="2" t="s">
        <v>40</v>
      </c>
      <c r="X447" s="2">
        <v>11</v>
      </c>
      <c r="Y447" s="10">
        <v>495</v>
      </c>
      <c r="Z447" s="11">
        <f>VLOOKUP(W447,looktax,2,FALSE)</f>
        <v>0.06</v>
      </c>
      <c r="AA447" s="12">
        <f t="shared" si="12"/>
        <v>0.06</v>
      </c>
      <c r="AB447" s="10">
        <f t="shared" si="13"/>
        <v>29.7</v>
      </c>
    </row>
    <row r="448" spans="20:28" x14ac:dyDescent="0.25">
      <c r="T448" s="9" t="s">
        <v>11</v>
      </c>
      <c r="U448" s="2">
        <v>445</v>
      </c>
      <c r="V448" s="2" t="s">
        <v>24</v>
      </c>
      <c r="W448" s="2" t="s">
        <v>52</v>
      </c>
      <c r="X448" s="2">
        <v>14</v>
      </c>
      <c r="Y448" s="10">
        <v>882.7</v>
      </c>
      <c r="Z448" s="11">
        <f>VLOOKUP(W448,looktax,2,FALSE)</f>
        <v>0.06</v>
      </c>
      <c r="AA448" s="12">
        <f t="shared" si="12"/>
        <v>0.06</v>
      </c>
      <c r="AB448" s="10">
        <f t="shared" si="13"/>
        <v>52.962000000000003</v>
      </c>
    </row>
    <row r="449" spans="20:28" x14ac:dyDescent="0.25">
      <c r="T449" s="9" t="s">
        <v>11</v>
      </c>
      <c r="U449" s="2">
        <v>446</v>
      </c>
      <c r="V449" s="2" t="s">
        <v>12</v>
      </c>
      <c r="W449" s="2" t="s">
        <v>33</v>
      </c>
      <c r="X449" s="2">
        <v>19</v>
      </c>
      <c r="Y449" s="10">
        <v>3630.9</v>
      </c>
      <c r="Z449" s="11">
        <f>VLOOKUP(W449,looktax,2,FALSE)</f>
        <v>2.9000000000000001E-2</v>
      </c>
      <c r="AA449" s="12">
        <f t="shared" si="12"/>
        <v>2.9000000000000001E-2</v>
      </c>
      <c r="AB449" s="10">
        <f t="shared" si="13"/>
        <v>105.29610000000001</v>
      </c>
    </row>
    <row r="450" spans="20:28" x14ac:dyDescent="0.25">
      <c r="T450" s="9" t="s">
        <v>11</v>
      </c>
      <c r="U450" s="2">
        <v>447</v>
      </c>
      <c r="V450" s="2" t="s">
        <v>24</v>
      </c>
      <c r="W450" s="2" t="s">
        <v>49</v>
      </c>
      <c r="X450" s="2">
        <v>20</v>
      </c>
      <c r="Y450" s="10">
        <v>1287</v>
      </c>
      <c r="Z450" s="11">
        <f>VLOOKUP(W450,looktax,2,FALSE)</f>
        <v>4.4999999999999998E-2</v>
      </c>
      <c r="AA450" s="12">
        <f t="shared" si="12"/>
        <v>4.4999999999999998E-2</v>
      </c>
      <c r="AB450" s="10">
        <f t="shared" si="13"/>
        <v>57.914999999999999</v>
      </c>
    </row>
    <row r="451" spans="20:28" x14ac:dyDescent="0.25">
      <c r="T451" s="9" t="s">
        <v>11</v>
      </c>
      <c r="U451" s="2">
        <v>448</v>
      </c>
      <c r="V451" s="2" t="s">
        <v>12</v>
      </c>
      <c r="W451" s="2" t="s">
        <v>51</v>
      </c>
      <c r="X451" s="2">
        <v>16</v>
      </c>
      <c r="Y451" s="10">
        <v>3393.6</v>
      </c>
      <c r="Z451" s="11">
        <f>VLOOKUP(W451,looktax,2,FALSE)</f>
        <v>0.06</v>
      </c>
      <c r="AA451" s="12">
        <f t="shared" si="12"/>
        <v>0.06</v>
      </c>
      <c r="AB451" s="10">
        <f t="shared" si="13"/>
        <v>203.61599999999999</v>
      </c>
    </row>
    <row r="452" spans="20:28" x14ac:dyDescent="0.25">
      <c r="T452" s="9" t="s">
        <v>3</v>
      </c>
      <c r="U452" s="2">
        <v>449</v>
      </c>
      <c r="V452" s="2" t="s">
        <v>23</v>
      </c>
      <c r="W452" s="2" t="s">
        <v>43</v>
      </c>
      <c r="X452" s="2">
        <v>30</v>
      </c>
      <c r="Y452" s="10">
        <v>432</v>
      </c>
      <c r="Z452" s="11">
        <f>VLOOKUP(W452,looktax,2,FALSE)</f>
        <v>0.04</v>
      </c>
      <c r="AA452" s="12">
        <f t="shared" si="12"/>
        <v>0</v>
      </c>
      <c r="AB452" s="10">
        <f t="shared" si="13"/>
        <v>0</v>
      </c>
    </row>
    <row r="453" spans="20:28" x14ac:dyDescent="0.25">
      <c r="T453" s="9" t="s">
        <v>11</v>
      </c>
      <c r="U453" s="2">
        <v>450</v>
      </c>
      <c r="V453" s="2" t="s">
        <v>24</v>
      </c>
      <c r="W453" s="2" t="s">
        <v>53</v>
      </c>
      <c r="X453" s="2">
        <v>28</v>
      </c>
      <c r="Y453" s="10">
        <v>1874.6</v>
      </c>
      <c r="Z453" s="11">
        <f>VLOOKUP(W453,looktax,2,FALSE)</f>
        <v>5.5E-2</v>
      </c>
      <c r="AA453" s="12">
        <f t="shared" ref="AA453:AA516" si="14">IF(OR(T453="nonprofit",Z453="none"),0,Z453)</f>
        <v>5.5E-2</v>
      </c>
      <c r="AB453" s="10">
        <f t="shared" ref="AB453:AB516" si="15">AA453*Y453</f>
        <v>103.10299999999999</v>
      </c>
    </row>
    <row r="454" spans="20:28" x14ac:dyDescent="0.25">
      <c r="T454" s="9" t="s">
        <v>11</v>
      </c>
      <c r="U454" s="2">
        <v>451</v>
      </c>
      <c r="V454" s="2" t="s">
        <v>23</v>
      </c>
      <c r="W454" s="2" t="s">
        <v>36</v>
      </c>
      <c r="X454" s="2">
        <v>31</v>
      </c>
      <c r="Y454" s="10">
        <v>423.15</v>
      </c>
      <c r="Z454" s="11">
        <f>VLOOKUP(W454,looktax,2,FALSE)</f>
        <v>7.0000000000000007E-2</v>
      </c>
      <c r="AA454" s="12">
        <f t="shared" si="14"/>
        <v>7.0000000000000007E-2</v>
      </c>
      <c r="AB454" s="10">
        <f t="shared" si="15"/>
        <v>29.6205</v>
      </c>
    </row>
    <row r="455" spans="20:28" x14ac:dyDescent="0.25">
      <c r="T455" s="9" t="s">
        <v>11</v>
      </c>
      <c r="U455" s="2">
        <v>452</v>
      </c>
      <c r="V455" s="2" t="s">
        <v>23</v>
      </c>
      <c r="W455" s="2" t="s">
        <v>61</v>
      </c>
      <c r="X455" s="2">
        <v>10</v>
      </c>
      <c r="Y455" s="10">
        <v>159</v>
      </c>
      <c r="Z455" s="11">
        <f>VLOOKUP(W455,looktax,2,FALSE)</f>
        <v>6.8500000000000005E-2</v>
      </c>
      <c r="AA455" s="12">
        <f t="shared" si="14"/>
        <v>6.8500000000000005E-2</v>
      </c>
      <c r="AB455" s="10">
        <f t="shared" si="15"/>
        <v>10.891500000000001</v>
      </c>
    </row>
    <row r="456" spans="20:28" x14ac:dyDescent="0.25">
      <c r="T456" s="9" t="s">
        <v>11</v>
      </c>
      <c r="U456" s="2">
        <v>453</v>
      </c>
      <c r="V456" s="2" t="s">
        <v>20</v>
      </c>
      <c r="W456" s="2" t="s">
        <v>69</v>
      </c>
      <c r="X456" s="2">
        <v>28</v>
      </c>
      <c r="Y456" s="10">
        <v>1184.4000000000001</v>
      </c>
      <c r="Z456" s="11">
        <f>VLOOKUP(W456,looktax,2,FALSE)</f>
        <v>7.0000000000000007E-2</v>
      </c>
      <c r="AA456" s="12">
        <f t="shared" si="14"/>
        <v>7.0000000000000007E-2</v>
      </c>
      <c r="AB456" s="10">
        <f t="shared" si="15"/>
        <v>82.908000000000015</v>
      </c>
    </row>
    <row r="457" spans="20:28" x14ac:dyDescent="0.25">
      <c r="T457" s="9" t="s">
        <v>11</v>
      </c>
      <c r="U457" s="2">
        <v>454</v>
      </c>
      <c r="V457" s="2" t="s">
        <v>24</v>
      </c>
      <c r="W457" s="2" t="s">
        <v>45</v>
      </c>
      <c r="X457" s="2">
        <v>20</v>
      </c>
      <c r="Y457" s="10">
        <v>1209</v>
      </c>
      <c r="Z457" s="11">
        <f>VLOOKUP(W457,looktax,2,FALSE)</f>
        <v>0.06</v>
      </c>
      <c r="AA457" s="12">
        <f t="shared" si="14"/>
        <v>0.06</v>
      </c>
      <c r="AB457" s="10">
        <f t="shared" si="15"/>
        <v>72.539999999999992</v>
      </c>
    </row>
    <row r="458" spans="20:28" x14ac:dyDescent="0.25">
      <c r="T458" s="9" t="s">
        <v>11</v>
      </c>
      <c r="U458" s="2">
        <v>455</v>
      </c>
      <c r="V458" s="2" t="s">
        <v>12</v>
      </c>
      <c r="W458" s="2" t="s">
        <v>70</v>
      </c>
      <c r="X458" s="2">
        <v>10</v>
      </c>
      <c r="Y458" s="10">
        <v>2226</v>
      </c>
      <c r="Z458" s="11">
        <f>VLOOKUP(W458,looktax,2,FALSE)</f>
        <v>5.2999999999999999E-2</v>
      </c>
      <c r="AA458" s="12">
        <f t="shared" si="14"/>
        <v>5.2999999999999999E-2</v>
      </c>
      <c r="AB458" s="10">
        <f t="shared" si="15"/>
        <v>117.97799999999999</v>
      </c>
    </row>
    <row r="459" spans="20:28" x14ac:dyDescent="0.25">
      <c r="T459" s="9" t="s">
        <v>11</v>
      </c>
      <c r="U459" s="2">
        <v>456</v>
      </c>
      <c r="V459" s="2" t="s">
        <v>21</v>
      </c>
      <c r="W459" s="2" t="s">
        <v>52</v>
      </c>
      <c r="X459" s="2">
        <v>24</v>
      </c>
      <c r="Y459" s="10">
        <v>1562.4</v>
      </c>
      <c r="Z459" s="11">
        <f>VLOOKUP(W459,looktax,2,FALSE)</f>
        <v>0.06</v>
      </c>
      <c r="AA459" s="12">
        <f t="shared" si="14"/>
        <v>0.06</v>
      </c>
      <c r="AB459" s="10">
        <f t="shared" si="15"/>
        <v>93.744</v>
      </c>
    </row>
    <row r="460" spans="20:28" x14ac:dyDescent="0.25">
      <c r="T460" s="9" t="s">
        <v>11</v>
      </c>
      <c r="U460" s="2">
        <v>457</v>
      </c>
      <c r="V460" s="2" t="s">
        <v>25</v>
      </c>
      <c r="W460" s="2" t="s">
        <v>68</v>
      </c>
      <c r="X460" s="2">
        <v>23</v>
      </c>
      <c r="Y460" s="10">
        <v>1629.55</v>
      </c>
      <c r="Z460" s="11">
        <f>VLOOKUP(W460,looktax,2,FALSE)</f>
        <v>0.06</v>
      </c>
      <c r="AA460" s="12">
        <f t="shared" si="14"/>
        <v>0.06</v>
      </c>
      <c r="AB460" s="10">
        <f t="shared" si="15"/>
        <v>97.772999999999996</v>
      </c>
    </row>
    <row r="461" spans="20:28" x14ac:dyDescent="0.25">
      <c r="T461" s="9" t="s">
        <v>11</v>
      </c>
      <c r="U461" s="2">
        <v>458</v>
      </c>
      <c r="V461" s="2" t="s">
        <v>26</v>
      </c>
      <c r="W461" s="2" t="s">
        <v>29</v>
      </c>
      <c r="X461" s="2">
        <v>26</v>
      </c>
      <c r="Y461" s="10">
        <v>4095</v>
      </c>
      <c r="Z461" s="11">
        <f>VLOOKUP(W461,looktax,2,FALSE)</f>
        <v>6.1499999999999999E-2</v>
      </c>
      <c r="AA461" s="12">
        <f t="shared" si="14"/>
        <v>6.1499999999999999E-2</v>
      </c>
      <c r="AB461" s="10">
        <f t="shared" si="15"/>
        <v>251.8425</v>
      </c>
    </row>
    <row r="462" spans="20:28" x14ac:dyDescent="0.25">
      <c r="T462" s="9" t="s">
        <v>11</v>
      </c>
      <c r="U462" s="2">
        <v>459</v>
      </c>
      <c r="V462" s="2" t="s">
        <v>26</v>
      </c>
      <c r="W462" s="2" t="s">
        <v>36</v>
      </c>
      <c r="X462" s="2">
        <v>35</v>
      </c>
      <c r="Y462" s="10">
        <v>4987.5</v>
      </c>
      <c r="Z462" s="11">
        <f>VLOOKUP(W462,looktax,2,FALSE)</f>
        <v>7.0000000000000007E-2</v>
      </c>
      <c r="AA462" s="12">
        <f t="shared" si="14"/>
        <v>7.0000000000000007E-2</v>
      </c>
      <c r="AB462" s="10">
        <f t="shared" si="15"/>
        <v>349.12500000000006</v>
      </c>
    </row>
    <row r="463" spans="20:28" x14ac:dyDescent="0.25">
      <c r="T463" s="9" t="s">
        <v>11</v>
      </c>
      <c r="U463" s="2">
        <v>460</v>
      </c>
      <c r="V463" s="2" t="s">
        <v>23</v>
      </c>
      <c r="W463" s="2" t="s">
        <v>47</v>
      </c>
      <c r="X463" s="2">
        <v>22</v>
      </c>
      <c r="Y463" s="10">
        <v>316.8</v>
      </c>
      <c r="Z463" s="11">
        <f>VLOOKUP(W463,looktax,2,FALSE)</f>
        <v>0.04</v>
      </c>
      <c r="AA463" s="12">
        <f t="shared" si="14"/>
        <v>0.04</v>
      </c>
      <c r="AB463" s="10">
        <f t="shared" si="15"/>
        <v>12.672000000000001</v>
      </c>
    </row>
    <row r="464" spans="20:28" x14ac:dyDescent="0.25">
      <c r="T464" s="9" t="s">
        <v>11</v>
      </c>
      <c r="U464" s="2">
        <v>461</v>
      </c>
      <c r="V464" s="2" t="s">
        <v>23</v>
      </c>
      <c r="W464" s="2" t="s">
        <v>68</v>
      </c>
      <c r="X464" s="2">
        <v>18</v>
      </c>
      <c r="Y464" s="10">
        <v>278.10000000000002</v>
      </c>
      <c r="Z464" s="11">
        <f>VLOOKUP(W464,looktax,2,FALSE)</f>
        <v>0.06</v>
      </c>
      <c r="AA464" s="12">
        <f t="shared" si="14"/>
        <v>0.06</v>
      </c>
      <c r="AB464" s="10">
        <f t="shared" si="15"/>
        <v>16.686</v>
      </c>
    </row>
    <row r="465" spans="20:28" x14ac:dyDescent="0.25">
      <c r="T465" s="9" t="s">
        <v>11</v>
      </c>
      <c r="U465" s="2">
        <v>462</v>
      </c>
      <c r="V465" s="2" t="s">
        <v>23</v>
      </c>
      <c r="W465" s="2" t="s">
        <v>74</v>
      </c>
      <c r="X465" s="2">
        <v>15</v>
      </c>
      <c r="Y465" s="10">
        <v>229.5</v>
      </c>
      <c r="Z465" s="11">
        <f>VLOOKUP(W465,looktax,2,FALSE)</f>
        <v>5.7500000000000002E-2</v>
      </c>
      <c r="AA465" s="12">
        <f t="shared" si="14"/>
        <v>5.7500000000000002E-2</v>
      </c>
      <c r="AB465" s="10">
        <f t="shared" si="15"/>
        <v>13.196250000000001</v>
      </c>
    </row>
    <row r="466" spans="20:28" x14ac:dyDescent="0.25">
      <c r="T466" s="9" t="s">
        <v>11</v>
      </c>
      <c r="U466" s="2">
        <v>463</v>
      </c>
      <c r="V466" s="2" t="s">
        <v>23</v>
      </c>
      <c r="W466" s="2" t="s">
        <v>57</v>
      </c>
      <c r="X466" s="2">
        <v>35</v>
      </c>
      <c r="Y466" s="10">
        <v>483</v>
      </c>
      <c r="Z466" s="11">
        <f>VLOOKUP(W466,looktax,2,FALSE)</f>
        <v>5.5E-2</v>
      </c>
      <c r="AA466" s="12">
        <f t="shared" si="14"/>
        <v>5.5E-2</v>
      </c>
      <c r="AB466" s="10">
        <f t="shared" si="15"/>
        <v>26.565000000000001</v>
      </c>
    </row>
    <row r="467" spans="20:28" x14ac:dyDescent="0.25">
      <c r="T467" s="9" t="s">
        <v>11</v>
      </c>
      <c r="U467" s="2">
        <v>464</v>
      </c>
      <c r="V467" s="2" t="s">
        <v>12</v>
      </c>
      <c r="W467" s="2" t="s">
        <v>55</v>
      </c>
      <c r="X467" s="2">
        <v>24</v>
      </c>
      <c r="Y467" s="10">
        <v>4888.8</v>
      </c>
      <c r="Z467" s="11">
        <f>VLOOKUP(W467,looktax,2,FALSE)</f>
        <v>7.0000000000000007E-2</v>
      </c>
      <c r="AA467" s="12">
        <f t="shared" si="14"/>
        <v>7.0000000000000007E-2</v>
      </c>
      <c r="AB467" s="10">
        <f t="shared" si="15"/>
        <v>342.21600000000007</v>
      </c>
    </row>
    <row r="468" spans="20:28" x14ac:dyDescent="0.25">
      <c r="T468" s="9" t="s">
        <v>11</v>
      </c>
      <c r="U468" s="2">
        <v>465</v>
      </c>
      <c r="V468" s="2" t="s">
        <v>26</v>
      </c>
      <c r="W468" s="2" t="s">
        <v>17</v>
      </c>
      <c r="X468" s="2">
        <v>31</v>
      </c>
      <c r="Y468" s="10">
        <v>4417.5</v>
      </c>
      <c r="Z468" s="11">
        <f>VLOOKUP(W468,looktax,2,FALSE)</f>
        <v>0.06</v>
      </c>
      <c r="AA468" s="12">
        <f t="shared" si="14"/>
        <v>0.06</v>
      </c>
      <c r="AB468" s="10">
        <f t="shared" si="15"/>
        <v>265.05</v>
      </c>
    </row>
    <row r="469" spans="20:28" x14ac:dyDescent="0.25">
      <c r="T469" s="9" t="s">
        <v>11</v>
      </c>
      <c r="U469" s="2">
        <v>466</v>
      </c>
      <c r="V469" s="2" t="s">
        <v>24</v>
      </c>
      <c r="W469" s="2" t="s">
        <v>71</v>
      </c>
      <c r="X469" s="2">
        <v>30</v>
      </c>
      <c r="Y469" s="10">
        <v>2067</v>
      </c>
      <c r="Z469" s="11">
        <f>VLOOKUP(W469,looktax,2,FALSE)</f>
        <v>6.5000000000000002E-2</v>
      </c>
      <c r="AA469" s="12">
        <f t="shared" si="14"/>
        <v>6.5000000000000002E-2</v>
      </c>
      <c r="AB469" s="10">
        <f t="shared" si="15"/>
        <v>134.35500000000002</v>
      </c>
    </row>
    <row r="470" spans="20:28" x14ac:dyDescent="0.25">
      <c r="T470" s="9" t="s">
        <v>11</v>
      </c>
      <c r="U470" s="2">
        <v>467</v>
      </c>
      <c r="V470" s="2" t="s">
        <v>12</v>
      </c>
      <c r="W470" s="2" t="s">
        <v>66</v>
      </c>
      <c r="X470" s="2">
        <v>29</v>
      </c>
      <c r="Y470" s="10">
        <v>6029.1</v>
      </c>
      <c r="Z470" s="11">
        <f>VLOOKUP(W470,looktax,2,FALSE)</f>
        <v>5.7500000000000002E-2</v>
      </c>
      <c r="AA470" s="12">
        <f t="shared" si="14"/>
        <v>5.7500000000000002E-2</v>
      </c>
      <c r="AB470" s="10">
        <f t="shared" si="15"/>
        <v>346.67325000000005</v>
      </c>
    </row>
    <row r="471" spans="20:28" x14ac:dyDescent="0.25">
      <c r="T471" s="9" t="s">
        <v>3</v>
      </c>
      <c r="U471" s="2">
        <v>468</v>
      </c>
      <c r="V471" s="2" t="s">
        <v>26</v>
      </c>
      <c r="W471" s="2" t="s">
        <v>60</v>
      </c>
      <c r="X471" s="2">
        <v>15</v>
      </c>
      <c r="Y471" s="10">
        <v>2070</v>
      </c>
      <c r="Z471" s="11">
        <f>VLOOKUP(W471,looktax,2,FALSE)</f>
        <v>0.05</v>
      </c>
      <c r="AA471" s="12">
        <f t="shared" si="14"/>
        <v>0</v>
      </c>
      <c r="AB471" s="10">
        <f t="shared" si="15"/>
        <v>0</v>
      </c>
    </row>
    <row r="472" spans="20:28" x14ac:dyDescent="0.25">
      <c r="T472" s="9" t="s">
        <v>11</v>
      </c>
      <c r="U472" s="2">
        <v>469</v>
      </c>
      <c r="V472" s="2" t="s">
        <v>20</v>
      </c>
      <c r="W472" s="2" t="s">
        <v>60</v>
      </c>
      <c r="X472" s="2">
        <v>21</v>
      </c>
      <c r="Y472" s="10">
        <v>907.2</v>
      </c>
      <c r="Z472" s="11">
        <f>VLOOKUP(W472,looktax,2,FALSE)</f>
        <v>0.05</v>
      </c>
      <c r="AA472" s="12">
        <f t="shared" si="14"/>
        <v>0.05</v>
      </c>
      <c r="AB472" s="10">
        <f t="shared" si="15"/>
        <v>45.360000000000007</v>
      </c>
    </row>
    <row r="473" spans="20:28" x14ac:dyDescent="0.25">
      <c r="T473" s="9" t="s">
        <v>11</v>
      </c>
      <c r="U473" s="2">
        <v>470</v>
      </c>
      <c r="V473" s="2" t="s">
        <v>24</v>
      </c>
      <c r="W473" s="2" t="s">
        <v>55</v>
      </c>
      <c r="X473" s="2">
        <v>31</v>
      </c>
      <c r="Y473" s="10">
        <v>1833.65</v>
      </c>
      <c r="Z473" s="11">
        <f>VLOOKUP(W473,looktax,2,FALSE)</f>
        <v>7.0000000000000007E-2</v>
      </c>
      <c r="AA473" s="12">
        <f t="shared" si="14"/>
        <v>7.0000000000000007E-2</v>
      </c>
      <c r="AB473" s="10">
        <f t="shared" si="15"/>
        <v>128.35550000000001</v>
      </c>
    </row>
    <row r="474" spans="20:28" x14ac:dyDescent="0.25">
      <c r="T474" s="9" t="s">
        <v>11</v>
      </c>
      <c r="U474" s="2">
        <v>471</v>
      </c>
      <c r="V474" s="2" t="s">
        <v>20</v>
      </c>
      <c r="W474" s="2" t="s">
        <v>69</v>
      </c>
      <c r="X474" s="2">
        <v>14</v>
      </c>
      <c r="Y474" s="10">
        <v>585.9</v>
      </c>
      <c r="Z474" s="11">
        <f>VLOOKUP(W474,looktax,2,FALSE)</f>
        <v>7.0000000000000007E-2</v>
      </c>
      <c r="AA474" s="12">
        <f t="shared" si="14"/>
        <v>7.0000000000000007E-2</v>
      </c>
      <c r="AB474" s="10">
        <f t="shared" si="15"/>
        <v>41.013000000000005</v>
      </c>
    </row>
    <row r="475" spans="20:28" x14ac:dyDescent="0.25">
      <c r="T475" s="9" t="s">
        <v>11</v>
      </c>
      <c r="U475" s="2">
        <v>472</v>
      </c>
      <c r="V475" s="2" t="s">
        <v>21</v>
      </c>
      <c r="W475" s="2" t="s">
        <v>67</v>
      </c>
      <c r="X475" s="2">
        <v>10</v>
      </c>
      <c r="Y475" s="10">
        <v>714</v>
      </c>
      <c r="Z475" s="11" t="str">
        <f>VLOOKUP(W475,looktax,2,FALSE)</f>
        <v>None</v>
      </c>
      <c r="AA475" s="12">
        <f t="shared" si="14"/>
        <v>0</v>
      </c>
      <c r="AB475" s="10">
        <f t="shared" si="15"/>
        <v>0</v>
      </c>
    </row>
    <row r="476" spans="20:28" x14ac:dyDescent="0.25">
      <c r="T476" s="9" t="s">
        <v>3</v>
      </c>
      <c r="U476" s="2">
        <v>473</v>
      </c>
      <c r="V476" s="2" t="s">
        <v>26</v>
      </c>
      <c r="W476" s="2" t="s">
        <v>45</v>
      </c>
      <c r="X476" s="2">
        <v>12</v>
      </c>
      <c r="Y476" s="10">
        <v>1746</v>
      </c>
      <c r="Z476" s="11">
        <f>VLOOKUP(W476,looktax,2,FALSE)</f>
        <v>0.06</v>
      </c>
      <c r="AA476" s="12">
        <f t="shared" si="14"/>
        <v>0</v>
      </c>
      <c r="AB476" s="10">
        <f t="shared" si="15"/>
        <v>0</v>
      </c>
    </row>
    <row r="477" spans="20:28" x14ac:dyDescent="0.25">
      <c r="T477" s="9" t="s">
        <v>11</v>
      </c>
      <c r="U477" s="2">
        <v>474</v>
      </c>
      <c r="V477" s="2" t="s">
        <v>20</v>
      </c>
      <c r="W477" s="2" t="s">
        <v>10</v>
      </c>
      <c r="X477" s="2">
        <v>31</v>
      </c>
      <c r="Y477" s="10">
        <v>1367.1</v>
      </c>
      <c r="Z477" s="11">
        <f>VLOOKUP(W477,looktax,2,FALSE)</f>
        <v>0.04</v>
      </c>
      <c r="AA477" s="12">
        <f t="shared" si="14"/>
        <v>0.04</v>
      </c>
      <c r="AB477" s="10">
        <f t="shared" si="15"/>
        <v>54.683999999999997</v>
      </c>
    </row>
    <row r="478" spans="20:28" x14ac:dyDescent="0.25">
      <c r="T478" s="9" t="s">
        <v>11</v>
      </c>
      <c r="U478" s="2">
        <v>475</v>
      </c>
      <c r="V478" s="2" t="s">
        <v>23</v>
      </c>
      <c r="W478" s="2" t="s">
        <v>58</v>
      </c>
      <c r="X478" s="2">
        <v>33</v>
      </c>
      <c r="Y478" s="10">
        <v>509.85</v>
      </c>
      <c r="Z478" s="11" t="str">
        <f>VLOOKUP(W478,looktax,2,FALSE)</f>
        <v>None</v>
      </c>
      <c r="AA478" s="12">
        <f t="shared" si="14"/>
        <v>0</v>
      </c>
      <c r="AB478" s="10">
        <f t="shared" si="15"/>
        <v>0</v>
      </c>
    </row>
    <row r="479" spans="20:28" x14ac:dyDescent="0.25">
      <c r="T479" s="9" t="s">
        <v>11</v>
      </c>
      <c r="U479" s="2">
        <v>476</v>
      </c>
      <c r="V479" s="2" t="s">
        <v>23</v>
      </c>
      <c r="W479" s="2" t="s">
        <v>34</v>
      </c>
      <c r="X479" s="2">
        <v>16</v>
      </c>
      <c r="Y479" s="10">
        <v>242.4</v>
      </c>
      <c r="Z479" s="11">
        <f>VLOOKUP(W479,looktax,2,FALSE)</f>
        <v>6.25E-2</v>
      </c>
      <c r="AA479" s="12">
        <f t="shared" si="14"/>
        <v>6.25E-2</v>
      </c>
      <c r="AB479" s="10">
        <f t="shared" si="15"/>
        <v>15.15</v>
      </c>
    </row>
    <row r="480" spans="20:28" x14ac:dyDescent="0.25">
      <c r="T480" s="9" t="s">
        <v>11</v>
      </c>
      <c r="U480" s="2">
        <v>477</v>
      </c>
      <c r="V480" s="2" t="s">
        <v>22</v>
      </c>
      <c r="W480" s="2" t="s">
        <v>72</v>
      </c>
      <c r="X480" s="2">
        <v>30</v>
      </c>
      <c r="Y480" s="10">
        <v>2328</v>
      </c>
      <c r="Z480" s="11">
        <f>VLOOKUP(W480,looktax,2,FALSE)</f>
        <v>0.06</v>
      </c>
      <c r="AA480" s="12">
        <f t="shared" si="14"/>
        <v>0.06</v>
      </c>
      <c r="AB480" s="10">
        <f t="shared" si="15"/>
        <v>139.68</v>
      </c>
    </row>
    <row r="481" spans="20:28" x14ac:dyDescent="0.25">
      <c r="T481" s="9" t="s">
        <v>11</v>
      </c>
      <c r="U481" s="2">
        <v>478</v>
      </c>
      <c r="V481" s="2" t="s">
        <v>12</v>
      </c>
      <c r="W481" s="2" t="s">
        <v>44</v>
      </c>
      <c r="X481" s="2">
        <v>11</v>
      </c>
      <c r="Y481" s="10">
        <v>2263.8000000000002</v>
      </c>
      <c r="Z481" s="11" t="str">
        <f>VLOOKUP(W481,looktax,2,FALSE)</f>
        <v>None</v>
      </c>
      <c r="AA481" s="12">
        <f t="shared" si="14"/>
        <v>0</v>
      </c>
      <c r="AB481" s="10">
        <f t="shared" si="15"/>
        <v>0</v>
      </c>
    </row>
    <row r="482" spans="20:28" x14ac:dyDescent="0.25">
      <c r="T482" s="9" t="s">
        <v>11</v>
      </c>
      <c r="U482" s="2">
        <v>479</v>
      </c>
      <c r="V482" s="2" t="s">
        <v>24</v>
      </c>
      <c r="W482" s="2" t="s">
        <v>64</v>
      </c>
      <c r="X482" s="2">
        <v>21</v>
      </c>
      <c r="Y482" s="10">
        <v>1351.35</v>
      </c>
      <c r="Z482" s="11">
        <f>VLOOKUP(W482,looktax,2,FALSE)</f>
        <v>4.7500000000000001E-2</v>
      </c>
      <c r="AA482" s="12">
        <f t="shared" si="14"/>
        <v>4.7500000000000001E-2</v>
      </c>
      <c r="AB482" s="10">
        <f t="shared" si="15"/>
        <v>64.18912499999999</v>
      </c>
    </row>
    <row r="483" spans="20:28" x14ac:dyDescent="0.25">
      <c r="T483" s="9" t="s">
        <v>11</v>
      </c>
      <c r="U483" s="2">
        <v>480</v>
      </c>
      <c r="V483" s="2" t="s">
        <v>20</v>
      </c>
      <c r="W483" s="2" t="s">
        <v>66</v>
      </c>
      <c r="X483" s="2">
        <v>20</v>
      </c>
      <c r="Y483" s="10">
        <v>918</v>
      </c>
      <c r="Z483" s="11">
        <f>VLOOKUP(W483,looktax,2,FALSE)</f>
        <v>5.7500000000000002E-2</v>
      </c>
      <c r="AA483" s="12">
        <f t="shared" si="14"/>
        <v>5.7500000000000002E-2</v>
      </c>
      <c r="AB483" s="10">
        <f t="shared" si="15"/>
        <v>52.785000000000004</v>
      </c>
    </row>
    <row r="484" spans="20:28" x14ac:dyDescent="0.25">
      <c r="T484" s="9" t="s">
        <v>11</v>
      </c>
      <c r="U484" s="2">
        <v>481</v>
      </c>
      <c r="V484" s="2" t="s">
        <v>22</v>
      </c>
      <c r="W484" s="2" t="s">
        <v>71</v>
      </c>
      <c r="X484" s="2">
        <v>16</v>
      </c>
      <c r="Y484" s="10">
        <v>1395.2</v>
      </c>
      <c r="Z484" s="11">
        <f>VLOOKUP(W484,looktax,2,FALSE)</f>
        <v>6.5000000000000002E-2</v>
      </c>
      <c r="AA484" s="12">
        <f t="shared" si="14"/>
        <v>6.5000000000000002E-2</v>
      </c>
      <c r="AB484" s="10">
        <f t="shared" si="15"/>
        <v>90.688000000000002</v>
      </c>
    </row>
    <row r="485" spans="20:28" x14ac:dyDescent="0.25">
      <c r="T485" s="9" t="s">
        <v>11</v>
      </c>
      <c r="U485" s="2">
        <v>482</v>
      </c>
      <c r="V485" s="2" t="s">
        <v>20</v>
      </c>
      <c r="W485" s="2" t="s">
        <v>38</v>
      </c>
      <c r="X485" s="2">
        <v>13</v>
      </c>
      <c r="Y485" s="10">
        <v>555.75</v>
      </c>
      <c r="Z485" s="11">
        <f>VLOOKUP(W485,looktax,2,FALSE)</f>
        <v>4.2250000000000003E-2</v>
      </c>
      <c r="AA485" s="12">
        <f t="shared" si="14"/>
        <v>4.2250000000000003E-2</v>
      </c>
      <c r="AB485" s="10">
        <f t="shared" si="15"/>
        <v>23.480437500000001</v>
      </c>
    </row>
    <row r="486" spans="20:28" x14ac:dyDescent="0.25">
      <c r="T486" s="9" t="s">
        <v>11</v>
      </c>
      <c r="U486" s="2">
        <v>483</v>
      </c>
      <c r="V486" s="2" t="s">
        <v>25</v>
      </c>
      <c r="W486" s="2" t="s">
        <v>40</v>
      </c>
      <c r="X486" s="2">
        <v>25</v>
      </c>
      <c r="Y486" s="10">
        <v>1787.5</v>
      </c>
      <c r="Z486" s="11">
        <f>VLOOKUP(W486,looktax,2,FALSE)</f>
        <v>0.06</v>
      </c>
      <c r="AA486" s="12">
        <f t="shared" si="14"/>
        <v>0.06</v>
      </c>
      <c r="AB486" s="10">
        <f t="shared" si="15"/>
        <v>107.25</v>
      </c>
    </row>
    <row r="487" spans="20:28" x14ac:dyDescent="0.25">
      <c r="T487" s="9" t="s">
        <v>11</v>
      </c>
      <c r="U487" s="2">
        <v>484</v>
      </c>
      <c r="V487" s="2" t="s">
        <v>12</v>
      </c>
      <c r="W487" s="2" t="s">
        <v>38</v>
      </c>
      <c r="X487" s="2">
        <v>16</v>
      </c>
      <c r="Y487" s="10">
        <v>3494.4</v>
      </c>
      <c r="Z487" s="11">
        <f>VLOOKUP(W487,looktax,2,FALSE)</f>
        <v>4.2250000000000003E-2</v>
      </c>
      <c r="AA487" s="12">
        <f t="shared" si="14"/>
        <v>4.2250000000000003E-2</v>
      </c>
      <c r="AB487" s="10">
        <f t="shared" si="15"/>
        <v>147.63840000000002</v>
      </c>
    </row>
    <row r="488" spans="20:28" x14ac:dyDescent="0.25">
      <c r="T488" s="9" t="s">
        <v>3</v>
      </c>
      <c r="U488" s="2">
        <v>485</v>
      </c>
      <c r="V488" s="2" t="s">
        <v>26</v>
      </c>
      <c r="W488" s="2" t="s">
        <v>51</v>
      </c>
      <c r="X488" s="2">
        <v>18</v>
      </c>
      <c r="Y488" s="10">
        <v>2700</v>
      </c>
      <c r="Z488" s="11">
        <f>VLOOKUP(W488,looktax,2,FALSE)</f>
        <v>0.06</v>
      </c>
      <c r="AA488" s="12">
        <f t="shared" si="14"/>
        <v>0</v>
      </c>
      <c r="AB488" s="10">
        <f t="shared" si="15"/>
        <v>0</v>
      </c>
    </row>
    <row r="489" spans="20:28" x14ac:dyDescent="0.25">
      <c r="T489" s="9" t="s">
        <v>11</v>
      </c>
      <c r="U489" s="2">
        <v>486</v>
      </c>
      <c r="V489" s="2" t="s">
        <v>24</v>
      </c>
      <c r="W489" s="2" t="s">
        <v>66</v>
      </c>
      <c r="X489" s="2">
        <v>22</v>
      </c>
      <c r="Y489" s="10">
        <v>1358.5</v>
      </c>
      <c r="Z489" s="11">
        <f>VLOOKUP(W489,looktax,2,FALSE)</f>
        <v>5.7500000000000002E-2</v>
      </c>
      <c r="AA489" s="12">
        <f t="shared" si="14"/>
        <v>5.7500000000000002E-2</v>
      </c>
      <c r="AB489" s="10">
        <f t="shared" si="15"/>
        <v>78.11375000000001</v>
      </c>
    </row>
    <row r="490" spans="20:28" x14ac:dyDescent="0.25">
      <c r="T490" s="9" t="s">
        <v>11</v>
      </c>
      <c r="U490" s="2">
        <v>487</v>
      </c>
      <c r="V490" s="2" t="s">
        <v>22</v>
      </c>
      <c r="W490" s="2" t="s">
        <v>36</v>
      </c>
      <c r="X490" s="2">
        <v>14</v>
      </c>
      <c r="Y490" s="10">
        <v>1232</v>
      </c>
      <c r="Z490" s="11">
        <f>VLOOKUP(W490,looktax,2,FALSE)</f>
        <v>7.0000000000000007E-2</v>
      </c>
      <c r="AA490" s="12">
        <f t="shared" si="14"/>
        <v>7.0000000000000007E-2</v>
      </c>
      <c r="AB490" s="10">
        <f t="shared" si="15"/>
        <v>86.240000000000009</v>
      </c>
    </row>
    <row r="491" spans="20:28" x14ac:dyDescent="0.25">
      <c r="T491" s="9" t="s">
        <v>11</v>
      </c>
      <c r="U491" s="2">
        <v>488</v>
      </c>
      <c r="V491" s="2" t="s">
        <v>26</v>
      </c>
      <c r="W491" s="2" t="s">
        <v>34</v>
      </c>
      <c r="X491" s="2">
        <v>24</v>
      </c>
      <c r="Y491" s="10">
        <v>3600</v>
      </c>
      <c r="Z491" s="11">
        <f>VLOOKUP(W491,looktax,2,FALSE)</f>
        <v>6.25E-2</v>
      </c>
      <c r="AA491" s="12">
        <f t="shared" si="14"/>
        <v>6.25E-2</v>
      </c>
      <c r="AB491" s="10">
        <f t="shared" si="15"/>
        <v>225</v>
      </c>
    </row>
    <row r="492" spans="20:28" x14ac:dyDescent="0.25">
      <c r="T492" s="9" t="s">
        <v>11</v>
      </c>
      <c r="U492" s="2">
        <v>489</v>
      </c>
      <c r="V492" s="2" t="s">
        <v>24</v>
      </c>
      <c r="W492" s="2" t="s">
        <v>59</v>
      </c>
      <c r="X492" s="2">
        <v>32</v>
      </c>
      <c r="Y492" s="10">
        <v>2121.6</v>
      </c>
      <c r="Z492" s="11">
        <f>VLOOKUP(W492,looktax,2,FALSE)</f>
        <v>0.04</v>
      </c>
      <c r="AA492" s="12">
        <f t="shared" si="14"/>
        <v>0.04</v>
      </c>
      <c r="AB492" s="10">
        <f t="shared" si="15"/>
        <v>84.864000000000004</v>
      </c>
    </row>
    <row r="493" spans="20:28" x14ac:dyDescent="0.25">
      <c r="T493" s="9" t="s">
        <v>11</v>
      </c>
      <c r="U493" s="2">
        <v>490</v>
      </c>
      <c r="V493" s="2" t="s">
        <v>26</v>
      </c>
      <c r="W493" s="2" t="s">
        <v>19</v>
      </c>
      <c r="X493" s="2">
        <v>20</v>
      </c>
      <c r="Y493" s="10">
        <v>3240</v>
      </c>
      <c r="Z493" s="11">
        <f>VLOOKUP(W493,looktax,2,FALSE)</f>
        <v>5.6000000000000001E-2</v>
      </c>
      <c r="AA493" s="12">
        <f t="shared" si="14"/>
        <v>5.6000000000000001E-2</v>
      </c>
      <c r="AB493" s="10">
        <f t="shared" si="15"/>
        <v>181.44</v>
      </c>
    </row>
    <row r="494" spans="20:28" x14ac:dyDescent="0.25">
      <c r="T494" s="9" t="s">
        <v>11</v>
      </c>
      <c r="U494" s="2">
        <v>491</v>
      </c>
      <c r="V494" s="2" t="s">
        <v>12</v>
      </c>
      <c r="W494" s="2" t="s">
        <v>45</v>
      </c>
      <c r="X494" s="2">
        <v>12</v>
      </c>
      <c r="Y494" s="10">
        <v>2394</v>
      </c>
      <c r="Z494" s="11">
        <f>VLOOKUP(W494,looktax,2,FALSE)</f>
        <v>0.06</v>
      </c>
      <c r="AA494" s="12">
        <f t="shared" si="14"/>
        <v>0.06</v>
      </c>
      <c r="AB494" s="10">
        <f t="shared" si="15"/>
        <v>143.63999999999999</v>
      </c>
    </row>
    <row r="495" spans="20:28" x14ac:dyDescent="0.25">
      <c r="T495" s="9" t="s">
        <v>11</v>
      </c>
      <c r="U495" s="2">
        <v>492</v>
      </c>
      <c r="V495" s="2" t="s">
        <v>20</v>
      </c>
      <c r="W495" s="2" t="s">
        <v>70</v>
      </c>
      <c r="X495" s="2">
        <v>35</v>
      </c>
      <c r="Y495" s="10">
        <v>1417.5</v>
      </c>
      <c r="Z495" s="11">
        <f>VLOOKUP(W495,looktax,2,FALSE)</f>
        <v>5.2999999999999999E-2</v>
      </c>
      <c r="AA495" s="12">
        <f t="shared" si="14"/>
        <v>5.2999999999999999E-2</v>
      </c>
      <c r="AB495" s="10">
        <f t="shared" si="15"/>
        <v>75.127499999999998</v>
      </c>
    </row>
    <row r="496" spans="20:28" x14ac:dyDescent="0.25">
      <c r="T496" s="9" t="s">
        <v>11</v>
      </c>
      <c r="U496" s="2">
        <v>493</v>
      </c>
      <c r="V496" s="2" t="s">
        <v>25</v>
      </c>
      <c r="W496" s="2" t="s">
        <v>46</v>
      </c>
      <c r="X496" s="2">
        <v>27</v>
      </c>
      <c r="Y496" s="10">
        <v>1719.9</v>
      </c>
      <c r="Z496" s="11">
        <f>VLOOKUP(W496,looktax,2,FALSE)</f>
        <v>5.9499999999999997E-2</v>
      </c>
      <c r="AA496" s="12">
        <f t="shared" si="14"/>
        <v>5.9499999999999997E-2</v>
      </c>
      <c r="AB496" s="10">
        <f t="shared" si="15"/>
        <v>102.33405</v>
      </c>
    </row>
    <row r="497" spans="20:28" x14ac:dyDescent="0.25">
      <c r="T497" s="9" t="s">
        <v>11</v>
      </c>
      <c r="U497" s="2">
        <v>494</v>
      </c>
      <c r="V497" s="2" t="s">
        <v>21</v>
      </c>
      <c r="W497" s="2" t="s">
        <v>60</v>
      </c>
      <c r="X497" s="2">
        <v>28</v>
      </c>
      <c r="Y497" s="10">
        <v>1999.2</v>
      </c>
      <c r="Z497" s="11">
        <f>VLOOKUP(W497,looktax,2,FALSE)</f>
        <v>0.05</v>
      </c>
      <c r="AA497" s="12">
        <f t="shared" si="14"/>
        <v>0.05</v>
      </c>
      <c r="AB497" s="10">
        <f t="shared" si="15"/>
        <v>99.960000000000008</v>
      </c>
    </row>
    <row r="498" spans="20:28" x14ac:dyDescent="0.25">
      <c r="T498" s="9" t="s">
        <v>11</v>
      </c>
      <c r="U498" s="2">
        <v>495</v>
      </c>
      <c r="V498" s="2" t="s">
        <v>25</v>
      </c>
      <c r="W498" s="2" t="s">
        <v>34</v>
      </c>
      <c r="X498" s="2">
        <v>13</v>
      </c>
      <c r="Y498" s="10">
        <v>878.8</v>
      </c>
      <c r="Z498" s="11">
        <f>VLOOKUP(W498,looktax,2,FALSE)</f>
        <v>6.25E-2</v>
      </c>
      <c r="AA498" s="12">
        <f t="shared" si="14"/>
        <v>6.25E-2</v>
      </c>
      <c r="AB498" s="10">
        <f t="shared" si="15"/>
        <v>54.924999999999997</v>
      </c>
    </row>
    <row r="499" spans="20:28" x14ac:dyDescent="0.25">
      <c r="T499" s="9" t="s">
        <v>11</v>
      </c>
      <c r="U499" s="2">
        <v>496</v>
      </c>
      <c r="V499" s="2" t="s">
        <v>25</v>
      </c>
      <c r="W499" s="2" t="s">
        <v>38</v>
      </c>
      <c r="X499" s="2">
        <v>26</v>
      </c>
      <c r="Y499" s="10">
        <v>1859</v>
      </c>
      <c r="Z499" s="11">
        <f>VLOOKUP(W499,looktax,2,FALSE)</f>
        <v>4.2250000000000003E-2</v>
      </c>
      <c r="AA499" s="12">
        <f t="shared" si="14"/>
        <v>4.2250000000000003E-2</v>
      </c>
      <c r="AB499" s="10">
        <f t="shared" si="15"/>
        <v>78.542750000000012</v>
      </c>
    </row>
    <row r="500" spans="20:28" x14ac:dyDescent="0.25">
      <c r="T500" s="9" t="s">
        <v>3</v>
      </c>
      <c r="U500" s="2">
        <v>497</v>
      </c>
      <c r="V500" s="2" t="s">
        <v>25</v>
      </c>
      <c r="W500" s="2" t="s">
        <v>64</v>
      </c>
      <c r="X500" s="2">
        <v>15</v>
      </c>
      <c r="Y500" s="10">
        <v>1004.25</v>
      </c>
      <c r="Z500" s="11">
        <f>VLOOKUP(W500,looktax,2,FALSE)</f>
        <v>4.7500000000000001E-2</v>
      </c>
      <c r="AA500" s="12">
        <f t="shared" si="14"/>
        <v>0</v>
      </c>
      <c r="AB500" s="10">
        <f t="shared" si="15"/>
        <v>0</v>
      </c>
    </row>
    <row r="501" spans="20:28" x14ac:dyDescent="0.25">
      <c r="T501" s="9" t="s">
        <v>11</v>
      </c>
      <c r="U501" s="2">
        <v>498</v>
      </c>
      <c r="V501" s="2" t="s">
        <v>21</v>
      </c>
      <c r="W501" s="2" t="s">
        <v>32</v>
      </c>
      <c r="X501" s="2">
        <v>12</v>
      </c>
      <c r="Y501" s="10">
        <v>772.8</v>
      </c>
      <c r="Z501" s="11">
        <f>VLOOKUP(W501,looktax,2,FALSE)</f>
        <v>6.8750000000000006E-2</v>
      </c>
      <c r="AA501" s="12">
        <f t="shared" si="14"/>
        <v>6.8750000000000006E-2</v>
      </c>
      <c r="AB501" s="10">
        <f t="shared" si="15"/>
        <v>53.13</v>
      </c>
    </row>
    <row r="502" spans="20:28" x14ac:dyDescent="0.25">
      <c r="T502" s="9" t="s">
        <v>11</v>
      </c>
      <c r="U502" s="2">
        <v>499</v>
      </c>
      <c r="V502" s="2" t="s">
        <v>23</v>
      </c>
      <c r="W502" s="2" t="s">
        <v>66</v>
      </c>
      <c r="X502" s="2">
        <v>14</v>
      </c>
      <c r="Y502" s="10">
        <v>226.8</v>
      </c>
      <c r="Z502" s="11">
        <f>VLOOKUP(W502,looktax,2,FALSE)</f>
        <v>5.7500000000000002E-2</v>
      </c>
      <c r="AA502" s="12">
        <f t="shared" si="14"/>
        <v>5.7500000000000002E-2</v>
      </c>
      <c r="AB502" s="10">
        <f t="shared" si="15"/>
        <v>13.041</v>
      </c>
    </row>
    <row r="503" spans="20:28" x14ac:dyDescent="0.25">
      <c r="T503" s="9" t="s">
        <v>11</v>
      </c>
      <c r="U503" s="2">
        <v>500</v>
      </c>
      <c r="V503" s="2" t="s">
        <v>22</v>
      </c>
      <c r="W503" s="2" t="s">
        <v>61</v>
      </c>
      <c r="X503" s="2">
        <v>33</v>
      </c>
      <c r="Y503" s="10">
        <v>2508</v>
      </c>
      <c r="Z503" s="11">
        <f>VLOOKUP(W503,looktax,2,FALSE)</f>
        <v>6.8500000000000005E-2</v>
      </c>
      <c r="AA503" s="12">
        <f t="shared" si="14"/>
        <v>6.8500000000000005E-2</v>
      </c>
      <c r="AB503" s="10">
        <f t="shared" si="15"/>
        <v>171.798</v>
      </c>
    </row>
    <row r="504" spans="20:28" x14ac:dyDescent="0.25">
      <c r="T504" s="9" t="s">
        <v>11</v>
      </c>
      <c r="U504" s="2">
        <v>501</v>
      </c>
      <c r="V504" s="2" t="s">
        <v>20</v>
      </c>
      <c r="W504" s="2" t="s">
        <v>33</v>
      </c>
      <c r="X504" s="2">
        <v>35</v>
      </c>
      <c r="Y504" s="10">
        <v>1638</v>
      </c>
      <c r="Z504" s="11">
        <f>VLOOKUP(W504,looktax,2,FALSE)</f>
        <v>2.9000000000000001E-2</v>
      </c>
      <c r="AA504" s="12">
        <f t="shared" si="14"/>
        <v>2.9000000000000001E-2</v>
      </c>
      <c r="AB504" s="10">
        <f t="shared" si="15"/>
        <v>47.502000000000002</v>
      </c>
    </row>
    <row r="505" spans="20:28" x14ac:dyDescent="0.25">
      <c r="T505" s="9" t="s">
        <v>11</v>
      </c>
      <c r="U505" s="2">
        <v>502</v>
      </c>
      <c r="V505" s="2" t="s">
        <v>23</v>
      </c>
      <c r="W505" s="2" t="s">
        <v>19</v>
      </c>
      <c r="X505" s="2">
        <v>34</v>
      </c>
      <c r="Y505" s="10">
        <v>545.70000000000005</v>
      </c>
      <c r="Z505" s="11">
        <f>VLOOKUP(W505,looktax,2,FALSE)</f>
        <v>5.6000000000000001E-2</v>
      </c>
      <c r="AA505" s="12">
        <f t="shared" si="14"/>
        <v>5.6000000000000001E-2</v>
      </c>
      <c r="AB505" s="10">
        <f t="shared" si="15"/>
        <v>30.559200000000004</v>
      </c>
    </row>
    <row r="506" spans="20:28" x14ac:dyDescent="0.25">
      <c r="T506" s="9" t="s">
        <v>11</v>
      </c>
      <c r="U506" s="2">
        <v>503</v>
      </c>
      <c r="V506" s="2" t="s">
        <v>26</v>
      </c>
      <c r="W506" s="2" t="s">
        <v>32</v>
      </c>
      <c r="X506" s="2">
        <v>15</v>
      </c>
      <c r="Y506" s="10">
        <v>2250</v>
      </c>
      <c r="Z506" s="11">
        <f>VLOOKUP(W506,looktax,2,FALSE)</f>
        <v>6.8750000000000006E-2</v>
      </c>
      <c r="AA506" s="12">
        <f t="shared" si="14"/>
        <v>6.8750000000000006E-2</v>
      </c>
      <c r="AB506" s="10">
        <f t="shared" si="15"/>
        <v>154.6875</v>
      </c>
    </row>
    <row r="507" spans="20:28" x14ac:dyDescent="0.25">
      <c r="T507" s="9" t="s">
        <v>3</v>
      </c>
      <c r="U507" s="2">
        <v>504</v>
      </c>
      <c r="V507" s="2" t="s">
        <v>25</v>
      </c>
      <c r="W507" s="2" t="s">
        <v>19</v>
      </c>
      <c r="X507" s="2">
        <v>26</v>
      </c>
      <c r="Y507" s="10">
        <v>1808.3</v>
      </c>
      <c r="Z507" s="11">
        <f>VLOOKUP(W507,looktax,2,FALSE)</f>
        <v>5.6000000000000001E-2</v>
      </c>
      <c r="AA507" s="12">
        <f t="shared" si="14"/>
        <v>0</v>
      </c>
      <c r="AB507" s="10">
        <f t="shared" si="15"/>
        <v>0</v>
      </c>
    </row>
    <row r="508" spans="20:28" x14ac:dyDescent="0.25">
      <c r="T508" s="9" t="s">
        <v>11</v>
      </c>
      <c r="U508" s="2">
        <v>505</v>
      </c>
      <c r="V508" s="2" t="s">
        <v>23</v>
      </c>
      <c r="W508" s="2" t="s">
        <v>28</v>
      </c>
      <c r="X508" s="2">
        <v>30</v>
      </c>
      <c r="Y508" s="10">
        <v>432</v>
      </c>
      <c r="Z508" s="11">
        <f>VLOOKUP(W508,looktax,2,FALSE)</f>
        <v>6.5000000000000002E-2</v>
      </c>
      <c r="AA508" s="12">
        <f t="shared" si="14"/>
        <v>6.5000000000000002E-2</v>
      </c>
      <c r="AB508" s="10">
        <f t="shared" si="15"/>
        <v>28.080000000000002</v>
      </c>
    </row>
    <row r="509" spans="20:28" x14ac:dyDescent="0.25">
      <c r="T509" s="9" t="s">
        <v>11</v>
      </c>
      <c r="U509" s="2">
        <v>506</v>
      </c>
      <c r="V509" s="2" t="s">
        <v>26</v>
      </c>
      <c r="W509" s="2" t="s">
        <v>64</v>
      </c>
      <c r="X509" s="2">
        <v>19</v>
      </c>
      <c r="Y509" s="10">
        <v>2821.5</v>
      </c>
      <c r="Z509" s="11">
        <f>VLOOKUP(W509,looktax,2,FALSE)</f>
        <v>4.7500000000000001E-2</v>
      </c>
      <c r="AA509" s="12">
        <f t="shared" si="14"/>
        <v>4.7500000000000001E-2</v>
      </c>
      <c r="AB509" s="10">
        <f t="shared" si="15"/>
        <v>134.02125000000001</v>
      </c>
    </row>
    <row r="510" spans="20:28" x14ac:dyDescent="0.25">
      <c r="T510" s="9" t="s">
        <v>3</v>
      </c>
      <c r="U510" s="2">
        <v>507</v>
      </c>
      <c r="V510" s="2" t="s">
        <v>21</v>
      </c>
      <c r="W510" s="2" t="s">
        <v>19</v>
      </c>
      <c r="X510" s="2">
        <v>26</v>
      </c>
      <c r="Y510" s="10">
        <v>2002</v>
      </c>
      <c r="Z510" s="11">
        <f>VLOOKUP(W510,looktax,2,FALSE)</f>
        <v>5.6000000000000001E-2</v>
      </c>
      <c r="AA510" s="12">
        <f t="shared" si="14"/>
        <v>0</v>
      </c>
      <c r="AB510" s="10">
        <f t="shared" si="15"/>
        <v>0</v>
      </c>
    </row>
    <row r="511" spans="20:28" x14ac:dyDescent="0.25">
      <c r="T511" s="9" t="s">
        <v>11</v>
      </c>
      <c r="U511" s="2">
        <v>508</v>
      </c>
      <c r="V511" s="2" t="s">
        <v>12</v>
      </c>
      <c r="W511" s="2" t="s">
        <v>65</v>
      </c>
      <c r="X511" s="2">
        <v>26</v>
      </c>
      <c r="Y511" s="10">
        <v>6006</v>
      </c>
      <c r="Z511" s="11">
        <f>VLOOKUP(W511,looktax,2,FALSE)</f>
        <v>0.05</v>
      </c>
      <c r="AA511" s="12">
        <f t="shared" si="14"/>
        <v>0.05</v>
      </c>
      <c r="AB511" s="10">
        <f t="shared" si="15"/>
        <v>300.3</v>
      </c>
    </row>
    <row r="512" spans="20:28" x14ac:dyDescent="0.25">
      <c r="T512" s="9" t="s">
        <v>11</v>
      </c>
      <c r="U512" s="2">
        <v>509</v>
      </c>
      <c r="V512" s="2" t="s">
        <v>21</v>
      </c>
      <c r="W512" s="2" t="s">
        <v>45</v>
      </c>
      <c r="X512" s="2">
        <v>33</v>
      </c>
      <c r="Y512" s="10">
        <v>2194.5</v>
      </c>
      <c r="Z512" s="11">
        <f>VLOOKUP(W512,looktax,2,FALSE)</f>
        <v>0.06</v>
      </c>
      <c r="AA512" s="12">
        <f t="shared" si="14"/>
        <v>0.06</v>
      </c>
      <c r="AB512" s="10">
        <f t="shared" si="15"/>
        <v>131.66999999999999</v>
      </c>
    </row>
    <row r="513" spans="20:28" x14ac:dyDescent="0.25">
      <c r="T513" s="9" t="s">
        <v>11</v>
      </c>
      <c r="U513" s="2">
        <v>510</v>
      </c>
      <c r="V513" s="2" t="s">
        <v>23</v>
      </c>
      <c r="W513" s="2" t="s">
        <v>17</v>
      </c>
      <c r="X513" s="2">
        <v>19</v>
      </c>
      <c r="Y513" s="10">
        <v>273.60000000000002</v>
      </c>
      <c r="Z513" s="11">
        <f>VLOOKUP(W513,looktax,2,FALSE)</f>
        <v>0.06</v>
      </c>
      <c r="AA513" s="12">
        <f t="shared" si="14"/>
        <v>0.06</v>
      </c>
      <c r="AB513" s="10">
        <f t="shared" si="15"/>
        <v>16.416</v>
      </c>
    </row>
    <row r="514" spans="20:28" x14ac:dyDescent="0.25">
      <c r="T514" s="9" t="s">
        <v>3</v>
      </c>
      <c r="U514" s="2">
        <v>511</v>
      </c>
      <c r="V514" s="2" t="s">
        <v>24</v>
      </c>
      <c r="W514" s="2" t="s">
        <v>48</v>
      </c>
      <c r="X514" s="2">
        <v>33</v>
      </c>
      <c r="Y514" s="10">
        <v>1994.85</v>
      </c>
      <c r="Z514" s="11">
        <f>VLOOKUP(W514,looktax,2,FALSE)</f>
        <v>7.0000000000000007E-2</v>
      </c>
      <c r="AA514" s="12">
        <f t="shared" si="14"/>
        <v>0</v>
      </c>
      <c r="AB514" s="10">
        <f t="shared" si="15"/>
        <v>0</v>
      </c>
    </row>
    <row r="515" spans="20:28" x14ac:dyDescent="0.25">
      <c r="T515" s="9" t="s">
        <v>3</v>
      </c>
      <c r="U515" s="2">
        <v>512</v>
      </c>
      <c r="V515" s="2" t="s">
        <v>23</v>
      </c>
      <c r="W515" s="2" t="s">
        <v>66</v>
      </c>
      <c r="X515" s="2">
        <v>13</v>
      </c>
      <c r="Y515" s="10">
        <v>210.6</v>
      </c>
      <c r="Z515" s="11">
        <f>VLOOKUP(W515,looktax,2,FALSE)</f>
        <v>5.7500000000000002E-2</v>
      </c>
      <c r="AA515" s="12">
        <f t="shared" si="14"/>
        <v>0</v>
      </c>
      <c r="AB515" s="10">
        <f t="shared" si="15"/>
        <v>0</v>
      </c>
    </row>
    <row r="516" spans="20:28" x14ac:dyDescent="0.25">
      <c r="T516" s="9" t="s">
        <v>11</v>
      </c>
      <c r="U516" s="2">
        <v>513</v>
      </c>
      <c r="V516" s="2" t="s">
        <v>21</v>
      </c>
      <c r="W516" s="2" t="s">
        <v>57</v>
      </c>
      <c r="X516" s="2">
        <v>32</v>
      </c>
      <c r="Y516" s="10">
        <v>2396.8000000000002</v>
      </c>
      <c r="Z516" s="11">
        <f>VLOOKUP(W516,looktax,2,FALSE)</f>
        <v>5.5E-2</v>
      </c>
      <c r="AA516" s="12">
        <f t="shared" si="14"/>
        <v>5.5E-2</v>
      </c>
      <c r="AB516" s="10">
        <f t="shared" si="15"/>
        <v>131.82400000000001</v>
      </c>
    </row>
    <row r="517" spans="20:28" x14ac:dyDescent="0.25">
      <c r="T517" s="9" t="s">
        <v>11</v>
      </c>
      <c r="U517" s="2">
        <v>514</v>
      </c>
      <c r="V517" s="2" t="s">
        <v>20</v>
      </c>
      <c r="W517" s="2" t="s">
        <v>40</v>
      </c>
      <c r="X517" s="2">
        <v>13</v>
      </c>
      <c r="Y517" s="10">
        <v>561.6</v>
      </c>
      <c r="Z517" s="11">
        <f>VLOOKUP(W517,looktax,2,FALSE)</f>
        <v>0.06</v>
      </c>
      <c r="AA517" s="12">
        <f t="shared" ref="AA517:AA580" si="16">IF(OR(T517="nonprofit",Z517="none"),0,Z517)</f>
        <v>0.06</v>
      </c>
      <c r="AB517" s="10">
        <f t="shared" ref="AB517:AB580" si="17">AA517*Y517</f>
        <v>33.695999999999998</v>
      </c>
    </row>
    <row r="518" spans="20:28" x14ac:dyDescent="0.25">
      <c r="T518" s="9" t="s">
        <v>11</v>
      </c>
      <c r="U518" s="2">
        <v>515</v>
      </c>
      <c r="V518" s="2" t="s">
        <v>24</v>
      </c>
      <c r="W518" s="2" t="s">
        <v>43</v>
      </c>
      <c r="X518" s="2">
        <v>26</v>
      </c>
      <c r="Y518" s="10">
        <v>1605.5</v>
      </c>
      <c r="Z518" s="11">
        <f>VLOOKUP(W518,looktax,2,FALSE)</f>
        <v>0.04</v>
      </c>
      <c r="AA518" s="12">
        <f t="shared" si="16"/>
        <v>0.04</v>
      </c>
      <c r="AB518" s="10">
        <f t="shared" si="17"/>
        <v>64.22</v>
      </c>
    </row>
    <row r="519" spans="20:28" x14ac:dyDescent="0.25">
      <c r="T519" s="9" t="s">
        <v>11</v>
      </c>
      <c r="U519" s="2">
        <v>516</v>
      </c>
      <c r="V519" s="2" t="s">
        <v>22</v>
      </c>
      <c r="W519" s="2" t="s">
        <v>66</v>
      </c>
      <c r="X519" s="2">
        <v>34</v>
      </c>
      <c r="Y519" s="10">
        <v>2828.8</v>
      </c>
      <c r="Z519" s="11">
        <f>VLOOKUP(W519,looktax,2,FALSE)</f>
        <v>5.7500000000000002E-2</v>
      </c>
      <c r="AA519" s="12">
        <f t="shared" si="16"/>
        <v>5.7500000000000002E-2</v>
      </c>
      <c r="AB519" s="10">
        <f t="shared" si="17"/>
        <v>162.65600000000001</v>
      </c>
    </row>
    <row r="520" spans="20:28" x14ac:dyDescent="0.25">
      <c r="T520" s="9" t="s">
        <v>11</v>
      </c>
      <c r="U520" s="2">
        <v>517</v>
      </c>
      <c r="V520" s="2" t="s">
        <v>26</v>
      </c>
      <c r="W520" s="2" t="s">
        <v>29</v>
      </c>
      <c r="X520" s="2">
        <v>17</v>
      </c>
      <c r="Y520" s="10">
        <v>2397</v>
      </c>
      <c r="Z520" s="11">
        <f>VLOOKUP(W520,looktax,2,FALSE)</f>
        <v>6.1499999999999999E-2</v>
      </c>
      <c r="AA520" s="12">
        <f t="shared" si="16"/>
        <v>6.1499999999999999E-2</v>
      </c>
      <c r="AB520" s="10">
        <f t="shared" si="17"/>
        <v>147.41550000000001</v>
      </c>
    </row>
    <row r="521" spans="20:28" x14ac:dyDescent="0.25">
      <c r="T521" s="9" t="s">
        <v>3</v>
      </c>
      <c r="U521" s="2">
        <v>518</v>
      </c>
      <c r="V521" s="2" t="s">
        <v>22</v>
      </c>
      <c r="W521" s="2" t="s">
        <v>31</v>
      </c>
      <c r="X521" s="2">
        <v>11</v>
      </c>
      <c r="Y521" s="10">
        <v>836</v>
      </c>
      <c r="Z521" s="11">
        <f>VLOOKUP(W521,looktax,2,FALSE)</f>
        <v>7.4999999999999997E-2</v>
      </c>
      <c r="AA521" s="12">
        <f t="shared" si="16"/>
        <v>0</v>
      </c>
      <c r="AB521" s="10">
        <f t="shared" si="17"/>
        <v>0</v>
      </c>
    </row>
    <row r="522" spans="20:28" x14ac:dyDescent="0.25">
      <c r="T522" s="9" t="s">
        <v>11</v>
      </c>
      <c r="U522" s="2">
        <v>519</v>
      </c>
      <c r="V522" s="2" t="s">
        <v>12</v>
      </c>
      <c r="W522" s="2" t="s">
        <v>58</v>
      </c>
      <c r="X522" s="2">
        <v>10</v>
      </c>
      <c r="Y522" s="10">
        <v>1953</v>
      </c>
      <c r="Z522" s="11" t="str">
        <f>VLOOKUP(W522,looktax,2,FALSE)</f>
        <v>None</v>
      </c>
      <c r="AA522" s="12">
        <f t="shared" si="16"/>
        <v>0</v>
      </c>
      <c r="AB522" s="10">
        <f t="shared" si="17"/>
        <v>0</v>
      </c>
    </row>
    <row r="523" spans="20:28" x14ac:dyDescent="0.25">
      <c r="T523" s="9" t="s">
        <v>11</v>
      </c>
      <c r="U523" s="2">
        <v>520</v>
      </c>
      <c r="V523" s="2" t="s">
        <v>20</v>
      </c>
      <c r="W523" s="2" t="s">
        <v>56</v>
      </c>
      <c r="X523" s="2">
        <v>13</v>
      </c>
      <c r="Y523" s="10">
        <v>643.5</v>
      </c>
      <c r="Z523" s="11">
        <f>VLOOKUP(W523,looktax,2,FALSE)</f>
        <v>0.06</v>
      </c>
      <c r="AA523" s="12">
        <f t="shared" si="16"/>
        <v>0.06</v>
      </c>
      <c r="AB523" s="10">
        <f t="shared" si="17"/>
        <v>38.61</v>
      </c>
    </row>
    <row r="524" spans="20:28" x14ac:dyDescent="0.25">
      <c r="T524" s="9" t="s">
        <v>11</v>
      </c>
      <c r="U524" s="2">
        <v>521</v>
      </c>
      <c r="V524" s="2" t="s">
        <v>24</v>
      </c>
      <c r="W524" s="2" t="s">
        <v>34</v>
      </c>
      <c r="X524" s="2">
        <v>27</v>
      </c>
      <c r="Y524" s="10">
        <v>1667.25</v>
      </c>
      <c r="Z524" s="11">
        <f>VLOOKUP(W524,looktax,2,FALSE)</f>
        <v>6.25E-2</v>
      </c>
      <c r="AA524" s="12">
        <f t="shared" si="16"/>
        <v>6.25E-2</v>
      </c>
      <c r="AB524" s="10">
        <f t="shared" si="17"/>
        <v>104.203125</v>
      </c>
    </row>
    <row r="525" spans="20:28" x14ac:dyDescent="0.25">
      <c r="T525" s="9" t="s">
        <v>11</v>
      </c>
      <c r="U525" s="2">
        <v>522</v>
      </c>
      <c r="V525" s="2" t="s">
        <v>22</v>
      </c>
      <c r="W525" s="2" t="s">
        <v>67</v>
      </c>
      <c r="X525" s="2">
        <v>24</v>
      </c>
      <c r="Y525" s="10">
        <v>1920</v>
      </c>
      <c r="Z525" s="11" t="str">
        <f>VLOOKUP(W525,looktax,2,FALSE)</f>
        <v>None</v>
      </c>
      <c r="AA525" s="12">
        <f t="shared" si="16"/>
        <v>0</v>
      </c>
      <c r="AB525" s="10">
        <f t="shared" si="17"/>
        <v>0</v>
      </c>
    </row>
    <row r="526" spans="20:28" x14ac:dyDescent="0.25">
      <c r="T526" s="9" t="s">
        <v>11</v>
      </c>
      <c r="U526" s="2">
        <v>523</v>
      </c>
      <c r="V526" s="2" t="s">
        <v>24</v>
      </c>
      <c r="W526" s="2" t="s">
        <v>29</v>
      </c>
      <c r="X526" s="2">
        <v>29</v>
      </c>
      <c r="Y526" s="10">
        <v>1998.1</v>
      </c>
      <c r="Z526" s="11">
        <f>VLOOKUP(W526,looktax,2,FALSE)</f>
        <v>6.1499999999999999E-2</v>
      </c>
      <c r="AA526" s="12">
        <f t="shared" si="16"/>
        <v>6.1499999999999999E-2</v>
      </c>
      <c r="AB526" s="10">
        <f t="shared" si="17"/>
        <v>122.88314999999999</v>
      </c>
    </row>
    <row r="527" spans="20:28" x14ac:dyDescent="0.25">
      <c r="T527" s="9" t="s">
        <v>11</v>
      </c>
      <c r="U527" s="2">
        <v>524</v>
      </c>
      <c r="V527" s="2" t="s">
        <v>22</v>
      </c>
      <c r="W527" s="2" t="s">
        <v>27</v>
      </c>
      <c r="X527" s="2">
        <v>27</v>
      </c>
      <c r="Y527" s="10">
        <v>2073.6</v>
      </c>
      <c r="Z527" s="11">
        <f>VLOOKUP(W527,looktax,2,FALSE)</f>
        <v>7.0000000000000007E-2</v>
      </c>
      <c r="AA527" s="12">
        <f t="shared" si="16"/>
        <v>7.0000000000000007E-2</v>
      </c>
      <c r="AB527" s="10">
        <f t="shared" si="17"/>
        <v>145.15200000000002</v>
      </c>
    </row>
    <row r="528" spans="20:28" x14ac:dyDescent="0.25">
      <c r="T528" s="9" t="s">
        <v>11</v>
      </c>
      <c r="U528" s="2">
        <v>525</v>
      </c>
      <c r="V528" s="2" t="s">
        <v>22</v>
      </c>
      <c r="W528" s="2" t="s">
        <v>41</v>
      </c>
      <c r="X528" s="2">
        <v>32</v>
      </c>
      <c r="Y528" s="10">
        <v>2790.4</v>
      </c>
      <c r="Z528" s="11">
        <f>VLOOKUP(W528,looktax,2,FALSE)</f>
        <v>0.04</v>
      </c>
      <c r="AA528" s="12">
        <f t="shared" si="16"/>
        <v>0.04</v>
      </c>
      <c r="AB528" s="10">
        <f t="shared" si="17"/>
        <v>111.616</v>
      </c>
    </row>
    <row r="529" spans="20:28" x14ac:dyDescent="0.25">
      <c r="T529" s="9" t="s">
        <v>11</v>
      </c>
      <c r="U529" s="2">
        <v>526</v>
      </c>
      <c r="V529" s="2" t="s">
        <v>24</v>
      </c>
      <c r="W529" s="2" t="s">
        <v>40</v>
      </c>
      <c r="X529" s="2">
        <v>11</v>
      </c>
      <c r="Y529" s="10">
        <v>779.35</v>
      </c>
      <c r="Z529" s="11">
        <f>VLOOKUP(W529,looktax,2,FALSE)</f>
        <v>0.06</v>
      </c>
      <c r="AA529" s="12">
        <f t="shared" si="16"/>
        <v>0.06</v>
      </c>
      <c r="AB529" s="10">
        <f t="shared" si="17"/>
        <v>46.761000000000003</v>
      </c>
    </row>
    <row r="530" spans="20:28" x14ac:dyDescent="0.25">
      <c r="T530" s="9" t="s">
        <v>11</v>
      </c>
      <c r="U530" s="2">
        <v>527</v>
      </c>
      <c r="V530" s="2" t="s">
        <v>26</v>
      </c>
      <c r="W530" s="2" t="s">
        <v>52</v>
      </c>
      <c r="X530" s="2">
        <v>34</v>
      </c>
      <c r="Y530" s="10">
        <v>4896</v>
      </c>
      <c r="Z530" s="11">
        <f>VLOOKUP(W530,looktax,2,FALSE)</f>
        <v>0.06</v>
      </c>
      <c r="AA530" s="12">
        <f t="shared" si="16"/>
        <v>0.06</v>
      </c>
      <c r="AB530" s="10">
        <f t="shared" si="17"/>
        <v>293.76</v>
      </c>
    </row>
    <row r="531" spans="20:28" x14ac:dyDescent="0.25">
      <c r="T531" s="9" t="s">
        <v>11</v>
      </c>
      <c r="U531" s="2">
        <v>528</v>
      </c>
      <c r="V531" s="2" t="s">
        <v>23</v>
      </c>
      <c r="W531" s="2" t="s">
        <v>47</v>
      </c>
      <c r="X531" s="2">
        <v>23</v>
      </c>
      <c r="Y531" s="10">
        <v>376.05</v>
      </c>
      <c r="Z531" s="11">
        <f>VLOOKUP(W531,looktax,2,FALSE)</f>
        <v>0.04</v>
      </c>
      <c r="AA531" s="12">
        <f t="shared" si="16"/>
        <v>0.04</v>
      </c>
      <c r="AB531" s="10">
        <f t="shared" si="17"/>
        <v>15.042000000000002</v>
      </c>
    </row>
    <row r="532" spans="20:28" x14ac:dyDescent="0.25">
      <c r="T532" s="9" t="s">
        <v>11</v>
      </c>
      <c r="U532" s="2">
        <v>529</v>
      </c>
      <c r="V532" s="2" t="s">
        <v>21</v>
      </c>
      <c r="W532" s="2" t="s">
        <v>29</v>
      </c>
      <c r="X532" s="2">
        <v>11</v>
      </c>
      <c r="Y532" s="10">
        <v>793.1</v>
      </c>
      <c r="Z532" s="11">
        <f>VLOOKUP(W532,looktax,2,FALSE)</f>
        <v>6.1499999999999999E-2</v>
      </c>
      <c r="AA532" s="12">
        <f t="shared" si="16"/>
        <v>6.1499999999999999E-2</v>
      </c>
      <c r="AB532" s="10">
        <f t="shared" si="17"/>
        <v>48.775649999999999</v>
      </c>
    </row>
    <row r="533" spans="20:28" x14ac:dyDescent="0.25">
      <c r="T533" s="9" t="s">
        <v>11</v>
      </c>
      <c r="U533" s="2">
        <v>530</v>
      </c>
      <c r="V533" s="2" t="s">
        <v>25</v>
      </c>
      <c r="W533" s="2" t="s">
        <v>32</v>
      </c>
      <c r="X533" s="2">
        <v>23</v>
      </c>
      <c r="Y533" s="10">
        <v>1495</v>
      </c>
      <c r="Z533" s="11">
        <f>VLOOKUP(W533,looktax,2,FALSE)</f>
        <v>6.8750000000000006E-2</v>
      </c>
      <c r="AA533" s="12">
        <f t="shared" si="16"/>
        <v>6.8750000000000006E-2</v>
      </c>
      <c r="AB533" s="10">
        <f t="shared" si="17"/>
        <v>102.78125000000001</v>
      </c>
    </row>
    <row r="534" spans="20:28" x14ac:dyDescent="0.25">
      <c r="T534" s="9" t="s">
        <v>11</v>
      </c>
      <c r="U534" s="2">
        <v>531</v>
      </c>
      <c r="V534" s="2" t="s">
        <v>22</v>
      </c>
      <c r="W534" s="2" t="s">
        <v>17</v>
      </c>
      <c r="X534" s="2">
        <v>30</v>
      </c>
      <c r="Y534" s="10">
        <v>2448</v>
      </c>
      <c r="Z534" s="11">
        <f>VLOOKUP(W534,looktax,2,FALSE)</f>
        <v>0.06</v>
      </c>
      <c r="AA534" s="12">
        <f t="shared" si="16"/>
        <v>0.06</v>
      </c>
      <c r="AB534" s="10">
        <f t="shared" si="17"/>
        <v>146.88</v>
      </c>
    </row>
    <row r="535" spans="20:28" x14ac:dyDescent="0.25">
      <c r="T535" s="9" t="s">
        <v>3</v>
      </c>
      <c r="U535" s="2">
        <v>532</v>
      </c>
      <c r="V535" s="2" t="s">
        <v>12</v>
      </c>
      <c r="W535" s="2" t="s">
        <v>33</v>
      </c>
      <c r="X535" s="2">
        <v>15</v>
      </c>
      <c r="Y535" s="10">
        <v>3244.5</v>
      </c>
      <c r="Z535" s="11">
        <f>VLOOKUP(W535,looktax,2,FALSE)</f>
        <v>2.9000000000000001E-2</v>
      </c>
      <c r="AA535" s="12">
        <f t="shared" si="16"/>
        <v>0</v>
      </c>
      <c r="AB535" s="10">
        <f t="shared" si="17"/>
        <v>0</v>
      </c>
    </row>
    <row r="536" spans="20:28" x14ac:dyDescent="0.25">
      <c r="T536" s="9" t="s">
        <v>11</v>
      </c>
      <c r="U536" s="2">
        <v>533</v>
      </c>
      <c r="V536" s="2" t="s">
        <v>26</v>
      </c>
      <c r="W536" s="2" t="s">
        <v>35</v>
      </c>
      <c r="X536" s="2">
        <v>13</v>
      </c>
      <c r="Y536" s="10">
        <v>1950</v>
      </c>
      <c r="Z536" s="11">
        <f>VLOOKUP(W536,looktax,2,FALSE)</f>
        <v>6.3500000000000001E-2</v>
      </c>
      <c r="AA536" s="12">
        <f t="shared" si="16"/>
        <v>6.3500000000000001E-2</v>
      </c>
      <c r="AB536" s="10">
        <f t="shared" si="17"/>
        <v>123.825</v>
      </c>
    </row>
    <row r="537" spans="20:28" x14ac:dyDescent="0.25">
      <c r="T537" s="9" t="s">
        <v>11</v>
      </c>
      <c r="U537" s="2">
        <v>534</v>
      </c>
      <c r="V537" s="2" t="s">
        <v>20</v>
      </c>
      <c r="W537" s="2" t="s">
        <v>43</v>
      </c>
      <c r="X537" s="2">
        <v>21</v>
      </c>
      <c r="Y537" s="10">
        <v>963.9</v>
      </c>
      <c r="Z537" s="11">
        <f>VLOOKUP(W537,looktax,2,FALSE)</f>
        <v>0.04</v>
      </c>
      <c r="AA537" s="12">
        <f t="shared" si="16"/>
        <v>0.04</v>
      </c>
      <c r="AB537" s="10">
        <f t="shared" si="17"/>
        <v>38.555999999999997</v>
      </c>
    </row>
    <row r="538" spans="20:28" x14ac:dyDescent="0.25">
      <c r="T538" s="9" t="s">
        <v>11</v>
      </c>
      <c r="U538" s="2">
        <v>535</v>
      </c>
      <c r="V538" s="2" t="s">
        <v>20</v>
      </c>
      <c r="W538" s="2" t="s">
        <v>45</v>
      </c>
      <c r="X538" s="2">
        <v>14</v>
      </c>
      <c r="Y538" s="10">
        <v>617.4</v>
      </c>
      <c r="Z538" s="11">
        <f>VLOOKUP(W538,looktax,2,FALSE)</f>
        <v>0.06</v>
      </c>
      <c r="AA538" s="12">
        <f t="shared" si="16"/>
        <v>0.06</v>
      </c>
      <c r="AB538" s="10">
        <f t="shared" si="17"/>
        <v>37.043999999999997</v>
      </c>
    </row>
    <row r="539" spans="20:28" x14ac:dyDescent="0.25">
      <c r="T539" s="9" t="s">
        <v>3</v>
      </c>
      <c r="U539" s="2">
        <v>536</v>
      </c>
      <c r="V539" s="2" t="s">
        <v>25</v>
      </c>
      <c r="W539" s="2" t="s">
        <v>47</v>
      </c>
      <c r="X539" s="2">
        <v>31</v>
      </c>
      <c r="Y539" s="10">
        <v>1894.1</v>
      </c>
      <c r="Z539" s="11">
        <f>VLOOKUP(W539,looktax,2,FALSE)</f>
        <v>0.04</v>
      </c>
      <c r="AA539" s="12">
        <f t="shared" si="16"/>
        <v>0</v>
      </c>
      <c r="AB539" s="10">
        <f t="shared" si="17"/>
        <v>0</v>
      </c>
    </row>
    <row r="540" spans="20:28" x14ac:dyDescent="0.25">
      <c r="T540" s="9" t="s">
        <v>11</v>
      </c>
      <c r="U540" s="2">
        <v>537</v>
      </c>
      <c r="V540" s="2" t="s">
        <v>24</v>
      </c>
      <c r="W540" s="2" t="s">
        <v>36</v>
      </c>
      <c r="X540" s="2">
        <v>25</v>
      </c>
      <c r="Y540" s="10">
        <v>1495</v>
      </c>
      <c r="Z540" s="11">
        <f>VLOOKUP(W540,looktax,2,FALSE)</f>
        <v>7.0000000000000007E-2</v>
      </c>
      <c r="AA540" s="12">
        <f t="shared" si="16"/>
        <v>7.0000000000000007E-2</v>
      </c>
      <c r="AB540" s="10">
        <f t="shared" si="17"/>
        <v>104.65</v>
      </c>
    </row>
    <row r="541" spans="20:28" x14ac:dyDescent="0.25">
      <c r="T541" s="9" t="s">
        <v>11</v>
      </c>
      <c r="U541" s="2">
        <v>538</v>
      </c>
      <c r="V541" s="2" t="s">
        <v>20</v>
      </c>
      <c r="W541" s="2" t="s">
        <v>73</v>
      </c>
      <c r="X541" s="2">
        <v>21</v>
      </c>
      <c r="Y541" s="10">
        <v>869.4</v>
      </c>
      <c r="Z541" s="11">
        <f>VLOOKUP(W541,looktax,2,FALSE)</f>
        <v>0.04</v>
      </c>
      <c r="AA541" s="12">
        <f t="shared" si="16"/>
        <v>0.04</v>
      </c>
      <c r="AB541" s="10">
        <f t="shared" si="17"/>
        <v>34.776000000000003</v>
      </c>
    </row>
    <row r="542" spans="20:28" x14ac:dyDescent="0.25">
      <c r="T542" s="9" t="s">
        <v>11</v>
      </c>
      <c r="U542" s="2">
        <v>539</v>
      </c>
      <c r="V542" s="2" t="s">
        <v>24</v>
      </c>
      <c r="W542" s="2" t="s">
        <v>32</v>
      </c>
      <c r="X542" s="2">
        <v>25</v>
      </c>
      <c r="Y542" s="10">
        <v>1738.75</v>
      </c>
      <c r="Z542" s="11">
        <f>VLOOKUP(W542,looktax,2,FALSE)</f>
        <v>6.8750000000000006E-2</v>
      </c>
      <c r="AA542" s="12">
        <f t="shared" si="16"/>
        <v>6.8750000000000006E-2</v>
      </c>
      <c r="AB542" s="10">
        <f t="shared" si="17"/>
        <v>119.53906250000001</v>
      </c>
    </row>
    <row r="543" spans="20:28" x14ac:dyDescent="0.25">
      <c r="T543" s="9" t="s">
        <v>11</v>
      </c>
      <c r="U543" s="2">
        <v>540</v>
      </c>
      <c r="V543" s="2" t="s">
        <v>23</v>
      </c>
      <c r="W543" s="2" t="s">
        <v>62</v>
      </c>
      <c r="X543" s="2">
        <v>23</v>
      </c>
      <c r="Y543" s="10">
        <v>369.15</v>
      </c>
      <c r="Z543" s="11">
        <f>VLOOKUP(W543,looktax,2,FALSE)</f>
        <v>5.1249999999999997E-2</v>
      </c>
      <c r="AA543" s="12">
        <f t="shared" si="16"/>
        <v>5.1249999999999997E-2</v>
      </c>
      <c r="AB543" s="10">
        <f t="shared" si="17"/>
        <v>18.918937499999998</v>
      </c>
    </row>
    <row r="544" spans="20:28" x14ac:dyDescent="0.25">
      <c r="T544" s="9" t="s">
        <v>11</v>
      </c>
      <c r="U544" s="2">
        <v>541</v>
      </c>
      <c r="V544" s="2" t="s">
        <v>22</v>
      </c>
      <c r="W544" s="2" t="s">
        <v>70</v>
      </c>
      <c r="X544" s="2">
        <v>23</v>
      </c>
      <c r="Y544" s="10">
        <v>1950.4</v>
      </c>
      <c r="Z544" s="11">
        <f>VLOOKUP(W544,looktax,2,FALSE)</f>
        <v>5.2999999999999999E-2</v>
      </c>
      <c r="AA544" s="12">
        <f t="shared" si="16"/>
        <v>5.2999999999999999E-2</v>
      </c>
      <c r="AB544" s="10">
        <f t="shared" si="17"/>
        <v>103.3712</v>
      </c>
    </row>
    <row r="545" spans="20:28" x14ac:dyDescent="0.25">
      <c r="T545" s="9" t="s">
        <v>11</v>
      </c>
      <c r="U545" s="2">
        <v>542</v>
      </c>
      <c r="V545" s="2" t="s">
        <v>26</v>
      </c>
      <c r="W545" s="2" t="s">
        <v>62</v>
      </c>
      <c r="X545" s="2">
        <v>30</v>
      </c>
      <c r="Y545" s="10">
        <v>4635</v>
      </c>
      <c r="Z545" s="11">
        <f>VLOOKUP(W545,looktax,2,FALSE)</f>
        <v>5.1249999999999997E-2</v>
      </c>
      <c r="AA545" s="12">
        <f t="shared" si="16"/>
        <v>5.1249999999999997E-2</v>
      </c>
      <c r="AB545" s="10">
        <f t="shared" si="17"/>
        <v>237.54374999999999</v>
      </c>
    </row>
    <row r="546" spans="20:28" x14ac:dyDescent="0.25">
      <c r="T546" s="9" t="s">
        <v>11</v>
      </c>
      <c r="U546" s="2">
        <v>543</v>
      </c>
      <c r="V546" s="2" t="s">
        <v>26</v>
      </c>
      <c r="W546" s="2" t="s">
        <v>64</v>
      </c>
      <c r="X546" s="2">
        <v>24</v>
      </c>
      <c r="Y546" s="10">
        <v>3960</v>
      </c>
      <c r="Z546" s="11">
        <f>VLOOKUP(W546,looktax,2,FALSE)</f>
        <v>4.7500000000000001E-2</v>
      </c>
      <c r="AA546" s="12">
        <f t="shared" si="16"/>
        <v>4.7500000000000001E-2</v>
      </c>
      <c r="AB546" s="10">
        <f t="shared" si="17"/>
        <v>188.1</v>
      </c>
    </row>
    <row r="547" spans="20:28" x14ac:dyDescent="0.25">
      <c r="T547" s="9" t="s">
        <v>11</v>
      </c>
      <c r="U547" s="2">
        <v>544</v>
      </c>
      <c r="V547" s="2" t="s">
        <v>24</v>
      </c>
      <c r="W547" s="2" t="s">
        <v>56</v>
      </c>
      <c r="X547" s="2">
        <v>35</v>
      </c>
      <c r="Y547" s="10">
        <v>2093</v>
      </c>
      <c r="Z547" s="11">
        <f>VLOOKUP(W547,looktax,2,FALSE)</f>
        <v>0.06</v>
      </c>
      <c r="AA547" s="12">
        <f t="shared" si="16"/>
        <v>0.06</v>
      </c>
      <c r="AB547" s="10">
        <f t="shared" si="17"/>
        <v>125.58</v>
      </c>
    </row>
    <row r="548" spans="20:28" x14ac:dyDescent="0.25">
      <c r="T548" s="9" t="s">
        <v>11</v>
      </c>
      <c r="U548" s="2">
        <v>545</v>
      </c>
      <c r="V548" s="2" t="s">
        <v>22</v>
      </c>
      <c r="W548" s="2" t="s">
        <v>41</v>
      </c>
      <c r="X548" s="2">
        <v>29</v>
      </c>
      <c r="Y548" s="10">
        <v>2111.1999999999998</v>
      </c>
      <c r="Z548" s="11">
        <f>VLOOKUP(W548,looktax,2,FALSE)</f>
        <v>0.04</v>
      </c>
      <c r="AA548" s="12">
        <f t="shared" si="16"/>
        <v>0.04</v>
      </c>
      <c r="AB548" s="10">
        <f t="shared" si="17"/>
        <v>84.447999999999993</v>
      </c>
    </row>
    <row r="549" spans="20:28" x14ac:dyDescent="0.25">
      <c r="T549" s="9" t="s">
        <v>11</v>
      </c>
      <c r="U549" s="2">
        <v>546</v>
      </c>
      <c r="V549" s="2" t="s">
        <v>22</v>
      </c>
      <c r="W549" s="2" t="s">
        <v>55</v>
      </c>
      <c r="X549" s="2">
        <v>26</v>
      </c>
      <c r="Y549" s="10">
        <v>2038.4</v>
      </c>
      <c r="Z549" s="11">
        <f>VLOOKUP(W549,looktax,2,FALSE)</f>
        <v>7.0000000000000007E-2</v>
      </c>
      <c r="AA549" s="12">
        <f t="shared" si="16"/>
        <v>7.0000000000000007E-2</v>
      </c>
      <c r="AB549" s="10">
        <f t="shared" si="17"/>
        <v>142.68800000000002</v>
      </c>
    </row>
    <row r="550" spans="20:28" x14ac:dyDescent="0.25">
      <c r="T550" s="9" t="s">
        <v>11</v>
      </c>
      <c r="U550" s="2">
        <v>547</v>
      </c>
      <c r="V550" s="2" t="s">
        <v>26</v>
      </c>
      <c r="W550" s="2" t="s">
        <v>17</v>
      </c>
      <c r="X550" s="2">
        <v>15</v>
      </c>
      <c r="Y550" s="10">
        <v>2137.5</v>
      </c>
      <c r="Z550" s="11">
        <f>VLOOKUP(W550,looktax,2,FALSE)</f>
        <v>0.06</v>
      </c>
      <c r="AA550" s="12">
        <f t="shared" si="16"/>
        <v>0.06</v>
      </c>
      <c r="AB550" s="10">
        <f t="shared" si="17"/>
        <v>128.25</v>
      </c>
    </row>
    <row r="551" spans="20:28" x14ac:dyDescent="0.25">
      <c r="T551" s="9" t="s">
        <v>11</v>
      </c>
      <c r="U551" s="2">
        <v>548</v>
      </c>
      <c r="V551" s="2" t="s">
        <v>20</v>
      </c>
      <c r="W551" s="2" t="s">
        <v>28</v>
      </c>
      <c r="X551" s="2">
        <v>27</v>
      </c>
      <c r="Y551" s="10">
        <v>1117.8</v>
      </c>
      <c r="Z551" s="11">
        <f>VLOOKUP(W551,looktax,2,FALSE)</f>
        <v>6.5000000000000002E-2</v>
      </c>
      <c r="AA551" s="12">
        <f t="shared" si="16"/>
        <v>6.5000000000000002E-2</v>
      </c>
      <c r="AB551" s="10">
        <f t="shared" si="17"/>
        <v>72.656999999999996</v>
      </c>
    </row>
    <row r="552" spans="20:28" x14ac:dyDescent="0.25">
      <c r="T552" s="9" t="s">
        <v>11</v>
      </c>
      <c r="U552" s="2">
        <v>549</v>
      </c>
      <c r="V552" s="2" t="s">
        <v>25</v>
      </c>
      <c r="W552" s="2" t="s">
        <v>56</v>
      </c>
      <c r="X552" s="2">
        <v>17</v>
      </c>
      <c r="Y552" s="10">
        <v>1049.75</v>
      </c>
      <c r="Z552" s="11">
        <f>VLOOKUP(W552,looktax,2,FALSE)</f>
        <v>0.06</v>
      </c>
      <c r="AA552" s="12">
        <f t="shared" si="16"/>
        <v>0.06</v>
      </c>
      <c r="AB552" s="10">
        <f t="shared" si="17"/>
        <v>62.984999999999999</v>
      </c>
    </row>
    <row r="553" spans="20:28" x14ac:dyDescent="0.25">
      <c r="T553" s="9" t="s">
        <v>11</v>
      </c>
      <c r="U553" s="2">
        <v>550</v>
      </c>
      <c r="V553" s="2" t="s">
        <v>24</v>
      </c>
      <c r="W553" s="2" t="s">
        <v>55</v>
      </c>
      <c r="X553" s="2">
        <v>35</v>
      </c>
      <c r="Y553" s="10">
        <v>2457</v>
      </c>
      <c r="Z553" s="11">
        <f>VLOOKUP(W553,looktax,2,FALSE)</f>
        <v>7.0000000000000007E-2</v>
      </c>
      <c r="AA553" s="12">
        <f t="shared" si="16"/>
        <v>7.0000000000000007E-2</v>
      </c>
      <c r="AB553" s="10">
        <f t="shared" si="17"/>
        <v>171.99</v>
      </c>
    </row>
    <row r="554" spans="20:28" x14ac:dyDescent="0.25">
      <c r="T554" s="9" t="s">
        <v>11</v>
      </c>
      <c r="U554" s="2">
        <v>551</v>
      </c>
      <c r="V554" s="2" t="s">
        <v>25</v>
      </c>
      <c r="W554" s="2" t="s">
        <v>58</v>
      </c>
      <c r="X554" s="2">
        <v>10</v>
      </c>
      <c r="Y554" s="10">
        <v>643.5</v>
      </c>
      <c r="Z554" s="11" t="str">
        <f>VLOOKUP(W554,looktax,2,FALSE)</f>
        <v>None</v>
      </c>
      <c r="AA554" s="12">
        <f t="shared" si="16"/>
        <v>0</v>
      </c>
      <c r="AB554" s="10">
        <f t="shared" si="17"/>
        <v>0</v>
      </c>
    </row>
    <row r="555" spans="20:28" x14ac:dyDescent="0.25">
      <c r="T555" s="9" t="s">
        <v>11</v>
      </c>
      <c r="U555" s="2">
        <v>552</v>
      </c>
      <c r="V555" s="2" t="s">
        <v>21</v>
      </c>
      <c r="W555" s="2" t="s">
        <v>59</v>
      </c>
      <c r="X555" s="2">
        <v>30</v>
      </c>
      <c r="Y555" s="10">
        <v>2016</v>
      </c>
      <c r="Z555" s="11">
        <f>VLOOKUP(W555,looktax,2,FALSE)</f>
        <v>0.04</v>
      </c>
      <c r="AA555" s="12">
        <f t="shared" si="16"/>
        <v>0.04</v>
      </c>
      <c r="AB555" s="10">
        <f t="shared" si="17"/>
        <v>80.64</v>
      </c>
    </row>
    <row r="556" spans="20:28" x14ac:dyDescent="0.25">
      <c r="T556" s="9" t="s">
        <v>11</v>
      </c>
      <c r="U556" s="2">
        <v>553</v>
      </c>
      <c r="V556" s="2" t="s">
        <v>21</v>
      </c>
      <c r="W556" s="2" t="s">
        <v>17</v>
      </c>
      <c r="X556" s="2">
        <v>15</v>
      </c>
      <c r="Y556" s="10">
        <v>945</v>
      </c>
      <c r="Z556" s="11">
        <f>VLOOKUP(W556,looktax,2,FALSE)</f>
        <v>0.06</v>
      </c>
      <c r="AA556" s="12">
        <f t="shared" si="16"/>
        <v>0.06</v>
      </c>
      <c r="AB556" s="10">
        <f t="shared" si="17"/>
        <v>56.699999999999996</v>
      </c>
    </row>
    <row r="557" spans="20:28" x14ac:dyDescent="0.25">
      <c r="T557" s="9" t="s">
        <v>11</v>
      </c>
      <c r="U557" s="2">
        <v>554</v>
      </c>
      <c r="V557" s="2" t="s">
        <v>21</v>
      </c>
      <c r="W557" s="2" t="s">
        <v>71</v>
      </c>
      <c r="X557" s="2">
        <v>10</v>
      </c>
      <c r="Y557" s="10">
        <v>693</v>
      </c>
      <c r="Z557" s="11">
        <f>VLOOKUP(W557,looktax,2,FALSE)</f>
        <v>6.5000000000000002E-2</v>
      </c>
      <c r="AA557" s="12">
        <f t="shared" si="16"/>
        <v>6.5000000000000002E-2</v>
      </c>
      <c r="AB557" s="10">
        <f t="shared" si="17"/>
        <v>45.045000000000002</v>
      </c>
    </row>
    <row r="558" spans="20:28" x14ac:dyDescent="0.25">
      <c r="T558" s="9" t="s">
        <v>11</v>
      </c>
      <c r="U558" s="2">
        <v>555</v>
      </c>
      <c r="V558" s="2" t="s">
        <v>26</v>
      </c>
      <c r="W558" s="2" t="s">
        <v>45</v>
      </c>
      <c r="X558" s="2">
        <v>21</v>
      </c>
      <c r="Y558" s="10">
        <v>2961</v>
      </c>
      <c r="Z558" s="11">
        <f>VLOOKUP(W558,looktax,2,FALSE)</f>
        <v>0.06</v>
      </c>
      <c r="AA558" s="12">
        <f t="shared" si="16"/>
        <v>0.06</v>
      </c>
      <c r="AB558" s="10">
        <f t="shared" si="17"/>
        <v>177.66</v>
      </c>
    </row>
    <row r="559" spans="20:28" x14ac:dyDescent="0.25">
      <c r="T559" s="9" t="s">
        <v>3</v>
      </c>
      <c r="U559" s="2">
        <v>556</v>
      </c>
      <c r="V559" s="2" t="s">
        <v>23</v>
      </c>
      <c r="W559" s="2" t="s">
        <v>35</v>
      </c>
      <c r="X559" s="2">
        <v>14</v>
      </c>
      <c r="Y559" s="10">
        <v>191.1</v>
      </c>
      <c r="Z559" s="11">
        <f>VLOOKUP(W559,looktax,2,FALSE)</f>
        <v>6.3500000000000001E-2</v>
      </c>
      <c r="AA559" s="12">
        <f t="shared" si="16"/>
        <v>0</v>
      </c>
      <c r="AB559" s="10">
        <f t="shared" si="17"/>
        <v>0</v>
      </c>
    </row>
    <row r="560" spans="20:28" x14ac:dyDescent="0.25">
      <c r="T560" s="9" t="s">
        <v>11</v>
      </c>
      <c r="U560" s="2">
        <v>557</v>
      </c>
      <c r="V560" s="2" t="s">
        <v>20</v>
      </c>
      <c r="W560" s="2" t="s">
        <v>31</v>
      </c>
      <c r="X560" s="2">
        <v>21</v>
      </c>
      <c r="Y560" s="10">
        <v>907.2</v>
      </c>
      <c r="Z560" s="11">
        <f>VLOOKUP(W560,looktax,2,FALSE)</f>
        <v>7.4999999999999997E-2</v>
      </c>
      <c r="AA560" s="12">
        <f t="shared" si="16"/>
        <v>7.4999999999999997E-2</v>
      </c>
      <c r="AB560" s="10">
        <f t="shared" si="17"/>
        <v>68.040000000000006</v>
      </c>
    </row>
    <row r="561" spans="20:28" x14ac:dyDescent="0.25">
      <c r="T561" s="9" t="s">
        <v>11</v>
      </c>
      <c r="U561" s="2">
        <v>558</v>
      </c>
      <c r="V561" s="2" t="s">
        <v>21</v>
      </c>
      <c r="W561" s="2" t="s">
        <v>27</v>
      </c>
      <c r="X561" s="2">
        <v>34</v>
      </c>
      <c r="Y561" s="10">
        <v>2499</v>
      </c>
      <c r="Z561" s="11">
        <f>VLOOKUP(W561,looktax,2,FALSE)</f>
        <v>7.0000000000000007E-2</v>
      </c>
      <c r="AA561" s="12">
        <f t="shared" si="16"/>
        <v>7.0000000000000007E-2</v>
      </c>
      <c r="AB561" s="10">
        <f t="shared" si="17"/>
        <v>174.93</v>
      </c>
    </row>
    <row r="562" spans="20:28" x14ac:dyDescent="0.25">
      <c r="T562" s="9" t="s">
        <v>11</v>
      </c>
      <c r="U562" s="2">
        <v>559</v>
      </c>
      <c r="V562" s="2" t="s">
        <v>20</v>
      </c>
      <c r="W562" s="2" t="s">
        <v>28</v>
      </c>
      <c r="X562" s="2">
        <v>15</v>
      </c>
      <c r="Y562" s="10">
        <v>634.5</v>
      </c>
      <c r="Z562" s="11">
        <f>VLOOKUP(W562,looktax,2,FALSE)</f>
        <v>6.5000000000000002E-2</v>
      </c>
      <c r="AA562" s="12">
        <f t="shared" si="16"/>
        <v>6.5000000000000002E-2</v>
      </c>
      <c r="AB562" s="10">
        <f t="shared" si="17"/>
        <v>41.2425</v>
      </c>
    </row>
    <row r="563" spans="20:28" x14ac:dyDescent="0.25">
      <c r="T563" s="9" t="s">
        <v>11</v>
      </c>
      <c r="U563" s="2">
        <v>560</v>
      </c>
      <c r="V563" s="2" t="s">
        <v>12</v>
      </c>
      <c r="W563" s="2" t="s">
        <v>63</v>
      </c>
      <c r="X563" s="2">
        <v>20</v>
      </c>
      <c r="Y563" s="10">
        <v>3822</v>
      </c>
      <c r="Z563" s="11">
        <f>VLOOKUP(W563,looktax,2,FALSE)</f>
        <v>0.04</v>
      </c>
      <c r="AA563" s="12">
        <f t="shared" si="16"/>
        <v>0.04</v>
      </c>
      <c r="AB563" s="10">
        <f t="shared" si="17"/>
        <v>152.88</v>
      </c>
    </row>
    <row r="564" spans="20:28" x14ac:dyDescent="0.25">
      <c r="T564" s="9" t="s">
        <v>11</v>
      </c>
      <c r="U564" s="2">
        <v>561</v>
      </c>
      <c r="V564" s="2" t="s">
        <v>21</v>
      </c>
      <c r="W564" s="2" t="s">
        <v>36</v>
      </c>
      <c r="X564" s="2">
        <v>25</v>
      </c>
      <c r="Y564" s="10">
        <v>1767.5</v>
      </c>
      <c r="Z564" s="11">
        <f>VLOOKUP(W564,looktax,2,FALSE)</f>
        <v>7.0000000000000007E-2</v>
      </c>
      <c r="AA564" s="12">
        <f t="shared" si="16"/>
        <v>7.0000000000000007E-2</v>
      </c>
      <c r="AB564" s="10">
        <f t="shared" si="17"/>
        <v>123.72500000000001</v>
      </c>
    </row>
    <row r="565" spans="20:28" x14ac:dyDescent="0.25">
      <c r="T565" s="9" t="s">
        <v>11</v>
      </c>
      <c r="U565" s="2">
        <v>562</v>
      </c>
      <c r="V565" s="2" t="s">
        <v>23</v>
      </c>
      <c r="W565" s="2" t="s">
        <v>42</v>
      </c>
      <c r="X565" s="2">
        <v>31</v>
      </c>
      <c r="Y565" s="10">
        <v>511.5</v>
      </c>
      <c r="Z565" s="11">
        <f>VLOOKUP(W565,looktax,2,FALSE)</f>
        <v>0.06</v>
      </c>
      <c r="AA565" s="12">
        <f t="shared" si="16"/>
        <v>0.06</v>
      </c>
      <c r="AB565" s="10">
        <f t="shared" si="17"/>
        <v>30.689999999999998</v>
      </c>
    </row>
    <row r="566" spans="20:28" x14ac:dyDescent="0.25">
      <c r="T566" s="9" t="s">
        <v>11</v>
      </c>
      <c r="U566" s="2">
        <v>563</v>
      </c>
      <c r="V566" s="2" t="s">
        <v>22</v>
      </c>
      <c r="W566" s="2" t="s">
        <v>38</v>
      </c>
      <c r="X566" s="2">
        <v>23</v>
      </c>
      <c r="Y566" s="10">
        <v>1748</v>
      </c>
      <c r="Z566" s="11">
        <f>VLOOKUP(W566,looktax,2,FALSE)</f>
        <v>4.2250000000000003E-2</v>
      </c>
      <c r="AA566" s="12">
        <f t="shared" si="16"/>
        <v>4.2250000000000003E-2</v>
      </c>
      <c r="AB566" s="10">
        <f t="shared" si="17"/>
        <v>73.853000000000009</v>
      </c>
    </row>
    <row r="567" spans="20:28" x14ac:dyDescent="0.25">
      <c r="T567" s="9" t="s">
        <v>11</v>
      </c>
      <c r="U567" s="2">
        <v>564</v>
      </c>
      <c r="V567" s="2" t="s">
        <v>12</v>
      </c>
      <c r="W567" s="2" t="s">
        <v>55</v>
      </c>
      <c r="X567" s="2">
        <v>12</v>
      </c>
      <c r="Y567" s="10">
        <v>2671.2</v>
      </c>
      <c r="Z567" s="11">
        <f>VLOOKUP(W567,looktax,2,FALSE)</f>
        <v>7.0000000000000007E-2</v>
      </c>
      <c r="AA567" s="12">
        <f t="shared" si="16"/>
        <v>7.0000000000000007E-2</v>
      </c>
      <c r="AB567" s="10">
        <f t="shared" si="17"/>
        <v>186.98400000000001</v>
      </c>
    </row>
    <row r="568" spans="20:28" x14ac:dyDescent="0.25">
      <c r="T568" s="9" t="s">
        <v>11</v>
      </c>
      <c r="U568" s="2">
        <v>565</v>
      </c>
      <c r="V568" s="2" t="s">
        <v>25</v>
      </c>
      <c r="W568" s="2" t="s">
        <v>73</v>
      </c>
      <c r="X568" s="2">
        <v>34</v>
      </c>
      <c r="Y568" s="10">
        <v>2077.4</v>
      </c>
      <c r="Z568" s="11">
        <f>VLOOKUP(W568,looktax,2,FALSE)</f>
        <v>0.04</v>
      </c>
      <c r="AA568" s="12">
        <f t="shared" si="16"/>
        <v>0.04</v>
      </c>
      <c r="AB568" s="10">
        <f t="shared" si="17"/>
        <v>83.096000000000004</v>
      </c>
    </row>
    <row r="569" spans="20:28" x14ac:dyDescent="0.25">
      <c r="T569" s="9" t="s">
        <v>11</v>
      </c>
      <c r="U569" s="2">
        <v>566</v>
      </c>
      <c r="V569" s="2" t="s">
        <v>24</v>
      </c>
      <c r="W569" s="2" t="s">
        <v>50</v>
      </c>
      <c r="X569" s="2">
        <v>23</v>
      </c>
      <c r="Y569" s="10">
        <v>1450.15</v>
      </c>
      <c r="Z569" s="11">
        <f>VLOOKUP(W569,looktax,2,FALSE)</f>
        <v>0.06</v>
      </c>
      <c r="AA569" s="12">
        <f t="shared" si="16"/>
        <v>0.06</v>
      </c>
      <c r="AB569" s="10">
        <f t="shared" si="17"/>
        <v>87.009</v>
      </c>
    </row>
    <row r="570" spans="20:28" x14ac:dyDescent="0.25">
      <c r="T570" s="9" t="s">
        <v>3</v>
      </c>
      <c r="U570" s="2">
        <v>567</v>
      </c>
      <c r="V570" s="2" t="s">
        <v>12</v>
      </c>
      <c r="W570" s="2" t="s">
        <v>70</v>
      </c>
      <c r="X570" s="2">
        <v>19</v>
      </c>
      <c r="Y570" s="10">
        <v>4069.8</v>
      </c>
      <c r="Z570" s="11">
        <f>VLOOKUP(W570,looktax,2,FALSE)</f>
        <v>5.2999999999999999E-2</v>
      </c>
      <c r="AA570" s="12">
        <f t="shared" si="16"/>
        <v>0</v>
      </c>
      <c r="AB570" s="10">
        <f t="shared" si="17"/>
        <v>0</v>
      </c>
    </row>
    <row r="571" spans="20:28" x14ac:dyDescent="0.25">
      <c r="T571" s="9" t="s">
        <v>11</v>
      </c>
      <c r="U571" s="2">
        <v>568</v>
      </c>
      <c r="V571" s="2" t="s">
        <v>26</v>
      </c>
      <c r="W571" s="2" t="s">
        <v>37</v>
      </c>
      <c r="X571" s="2">
        <v>18</v>
      </c>
      <c r="Y571" s="10">
        <v>2889</v>
      </c>
      <c r="Z571" s="11" t="str">
        <f>VLOOKUP(W571,looktax,2,FALSE)</f>
        <v>None</v>
      </c>
      <c r="AA571" s="12">
        <f t="shared" si="16"/>
        <v>0</v>
      </c>
      <c r="AB571" s="10">
        <f t="shared" si="17"/>
        <v>0</v>
      </c>
    </row>
    <row r="572" spans="20:28" x14ac:dyDescent="0.25">
      <c r="T572" s="9" t="s">
        <v>11</v>
      </c>
      <c r="U572" s="2">
        <v>569</v>
      </c>
      <c r="V572" s="2" t="s">
        <v>12</v>
      </c>
      <c r="W572" s="2" t="s">
        <v>71</v>
      </c>
      <c r="X572" s="2">
        <v>27</v>
      </c>
      <c r="Y572" s="10">
        <v>5499.9</v>
      </c>
      <c r="Z572" s="11">
        <f>VLOOKUP(W572,looktax,2,FALSE)</f>
        <v>6.5000000000000002E-2</v>
      </c>
      <c r="AA572" s="12">
        <f t="shared" si="16"/>
        <v>6.5000000000000002E-2</v>
      </c>
      <c r="AB572" s="10">
        <f t="shared" si="17"/>
        <v>357.49349999999998</v>
      </c>
    </row>
    <row r="573" spans="20:28" x14ac:dyDescent="0.25">
      <c r="T573" s="9" t="s">
        <v>11</v>
      </c>
      <c r="U573" s="2">
        <v>570</v>
      </c>
      <c r="V573" s="2" t="s">
        <v>21</v>
      </c>
      <c r="W573" s="2" t="s">
        <v>66</v>
      </c>
      <c r="X573" s="2">
        <v>10</v>
      </c>
      <c r="Y573" s="10">
        <v>672</v>
      </c>
      <c r="Z573" s="11">
        <f>VLOOKUP(W573,looktax,2,FALSE)</f>
        <v>5.7500000000000002E-2</v>
      </c>
      <c r="AA573" s="12">
        <f t="shared" si="16"/>
        <v>5.7500000000000002E-2</v>
      </c>
      <c r="AB573" s="10">
        <f t="shared" si="17"/>
        <v>38.64</v>
      </c>
    </row>
    <row r="574" spans="20:28" x14ac:dyDescent="0.25">
      <c r="T574" s="9" t="s">
        <v>3</v>
      </c>
      <c r="U574" s="2">
        <v>571</v>
      </c>
      <c r="V574" s="2" t="s">
        <v>23</v>
      </c>
      <c r="W574" s="2" t="s">
        <v>48</v>
      </c>
      <c r="X574" s="2">
        <v>17</v>
      </c>
      <c r="Y574" s="10">
        <v>270.3</v>
      </c>
      <c r="Z574" s="11">
        <f>VLOOKUP(W574,looktax,2,FALSE)</f>
        <v>7.0000000000000007E-2</v>
      </c>
      <c r="AA574" s="12">
        <f t="shared" si="16"/>
        <v>0</v>
      </c>
      <c r="AB574" s="10">
        <f t="shared" si="17"/>
        <v>0</v>
      </c>
    </row>
    <row r="575" spans="20:28" x14ac:dyDescent="0.25">
      <c r="T575" s="9" t="s">
        <v>11</v>
      </c>
      <c r="U575" s="2">
        <v>572</v>
      </c>
      <c r="V575" s="2" t="s">
        <v>26</v>
      </c>
      <c r="W575" s="2" t="s">
        <v>52</v>
      </c>
      <c r="X575" s="2">
        <v>25</v>
      </c>
      <c r="Y575" s="10">
        <v>3862.5</v>
      </c>
      <c r="Z575" s="11">
        <f>VLOOKUP(W575,looktax,2,FALSE)</f>
        <v>0.06</v>
      </c>
      <c r="AA575" s="12">
        <f t="shared" si="16"/>
        <v>0.06</v>
      </c>
      <c r="AB575" s="10">
        <f t="shared" si="17"/>
        <v>231.75</v>
      </c>
    </row>
    <row r="576" spans="20:28" x14ac:dyDescent="0.25">
      <c r="T576" s="9" t="s">
        <v>3</v>
      </c>
      <c r="U576" s="2">
        <v>573</v>
      </c>
      <c r="V576" s="2" t="s">
        <v>23</v>
      </c>
      <c r="W576" s="2" t="s">
        <v>65</v>
      </c>
      <c r="X576" s="2">
        <v>16</v>
      </c>
      <c r="Y576" s="10">
        <v>259.2</v>
      </c>
      <c r="Z576" s="11">
        <f>VLOOKUP(W576,looktax,2,FALSE)</f>
        <v>0.05</v>
      </c>
      <c r="AA576" s="12">
        <f t="shared" si="16"/>
        <v>0</v>
      </c>
      <c r="AB576" s="10">
        <f t="shared" si="17"/>
        <v>0</v>
      </c>
    </row>
    <row r="577" spans="20:28" x14ac:dyDescent="0.25">
      <c r="T577" s="9" t="s">
        <v>11</v>
      </c>
      <c r="U577" s="2">
        <v>574</v>
      </c>
      <c r="V577" s="2" t="s">
        <v>12</v>
      </c>
      <c r="W577" s="2" t="s">
        <v>19</v>
      </c>
      <c r="X577" s="2">
        <v>32</v>
      </c>
      <c r="Y577" s="10">
        <v>6249.6</v>
      </c>
      <c r="Z577" s="11">
        <f>VLOOKUP(W577,looktax,2,FALSE)</f>
        <v>5.6000000000000001E-2</v>
      </c>
      <c r="AA577" s="12">
        <f t="shared" si="16"/>
        <v>5.6000000000000001E-2</v>
      </c>
      <c r="AB577" s="10">
        <f t="shared" si="17"/>
        <v>349.97760000000005</v>
      </c>
    </row>
    <row r="578" spans="20:28" x14ac:dyDescent="0.25">
      <c r="T578" s="9" t="s">
        <v>11</v>
      </c>
      <c r="U578" s="2">
        <v>575</v>
      </c>
      <c r="V578" s="2" t="s">
        <v>26</v>
      </c>
      <c r="W578" s="2" t="s">
        <v>28</v>
      </c>
      <c r="X578" s="2">
        <v>30</v>
      </c>
      <c r="Y578" s="10">
        <v>4680</v>
      </c>
      <c r="Z578" s="11">
        <f>VLOOKUP(W578,looktax,2,FALSE)</f>
        <v>6.5000000000000002E-2</v>
      </c>
      <c r="AA578" s="12">
        <f t="shared" si="16"/>
        <v>6.5000000000000002E-2</v>
      </c>
      <c r="AB578" s="10">
        <f t="shared" si="17"/>
        <v>304.2</v>
      </c>
    </row>
    <row r="579" spans="20:28" x14ac:dyDescent="0.25">
      <c r="T579" s="9" t="s">
        <v>11</v>
      </c>
      <c r="U579" s="2">
        <v>576</v>
      </c>
      <c r="V579" s="2" t="s">
        <v>21</v>
      </c>
      <c r="W579" s="2" t="s">
        <v>66</v>
      </c>
      <c r="X579" s="2">
        <v>31</v>
      </c>
      <c r="Y579" s="10">
        <v>2191.6999999999998</v>
      </c>
      <c r="Z579" s="11">
        <f>VLOOKUP(W579,looktax,2,FALSE)</f>
        <v>5.7500000000000002E-2</v>
      </c>
      <c r="AA579" s="12">
        <f t="shared" si="16"/>
        <v>5.7500000000000002E-2</v>
      </c>
      <c r="AB579" s="10">
        <f t="shared" si="17"/>
        <v>126.02275</v>
      </c>
    </row>
    <row r="580" spans="20:28" x14ac:dyDescent="0.25">
      <c r="T580" s="9" t="s">
        <v>11</v>
      </c>
      <c r="U580" s="2">
        <v>577</v>
      </c>
      <c r="V580" s="2" t="s">
        <v>24</v>
      </c>
      <c r="W580" s="2" t="s">
        <v>47</v>
      </c>
      <c r="X580" s="2">
        <v>21</v>
      </c>
      <c r="Y580" s="10">
        <v>1392.3</v>
      </c>
      <c r="Z580" s="11">
        <f>VLOOKUP(W580,looktax,2,FALSE)</f>
        <v>0.04</v>
      </c>
      <c r="AA580" s="12">
        <f t="shared" si="16"/>
        <v>0.04</v>
      </c>
      <c r="AB580" s="10">
        <f t="shared" si="17"/>
        <v>55.692</v>
      </c>
    </row>
    <row r="581" spans="20:28" x14ac:dyDescent="0.25">
      <c r="T581" s="9" t="s">
        <v>11</v>
      </c>
      <c r="U581" s="2">
        <v>578</v>
      </c>
      <c r="V581" s="2" t="s">
        <v>24</v>
      </c>
      <c r="W581" s="2" t="s">
        <v>42</v>
      </c>
      <c r="X581" s="2">
        <v>15</v>
      </c>
      <c r="Y581" s="10">
        <v>955.5</v>
      </c>
      <c r="Z581" s="11">
        <f>VLOOKUP(W581,looktax,2,FALSE)</f>
        <v>0.06</v>
      </c>
      <c r="AA581" s="12">
        <f t="shared" ref="AA581:AA644" si="18">IF(OR(T581="nonprofit",Z581="none"),0,Z581)</f>
        <v>0.06</v>
      </c>
      <c r="AB581" s="10">
        <f t="shared" ref="AB581:AB644" si="19">AA581*Y581</f>
        <v>57.33</v>
      </c>
    </row>
    <row r="582" spans="20:28" x14ac:dyDescent="0.25">
      <c r="T582" s="9" t="s">
        <v>11</v>
      </c>
      <c r="U582" s="2">
        <v>579</v>
      </c>
      <c r="V582" s="2" t="s">
        <v>23</v>
      </c>
      <c r="W582" s="2" t="s">
        <v>36</v>
      </c>
      <c r="X582" s="2">
        <v>11</v>
      </c>
      <c r="Y582" s="10">
        <v>161.69999999999999</v>
      </c>
      <c r="Z582" s="11">
        <f>VLOOKUP(W582,looktax,2,FALSE)</f>
        <v>7.0000000000000007E-2</v>
      </c>
      <c r="AA582" s="12">
        <f t="shared" si="18"/>
        <v>7.0000000000000007E-2</v>
      </c>
      <c r="AB582" s="10">
        <f t="shared" si="19"/>
        <v>11.319000000000001</v>
      </c>
    </row>
    <row r="583" spans="20:28" x14ac:dyDescent="0.25">
      <c r="T583" s="9" t="s">
        <v>11</v>
      </c>
      <c r="U583" s="2">
        <v>580</v>
      </c>
      <c r="V583" s="2" t="s">
        <v>26</v>
      </c>
      <c r="W583" s="2" t="s">
        <v>69</v>
      </c>
      <c r="X583" s="2">
        <v>23</v>
      </c>
      <c r="Y583" s="10">
        <v>3484.5</v>
      </c>
      <c r="Z583" s="11">
        <f>VLOOKUP(W583,looktax,2,FALSE)</f>
        <v>7.0000000000000007E-2</v>
      </c>
      <c r="AA583" s="12">
        <f t="shared" si="18"/>
        <v>7.0000000000000007E-2</v>
      </c>
      <c r="AB583" s="10">
        <f t="shared" si="19"/>
        <v>243.91500000000002</v>
      </c>
    </row>
    <row r="584" spans="20:28" x14ac:dyDescent="0.25">
      <c r="T584" s="9" t="s">
        <v>11</v>
      </c>
      <c r="U584" s="2">
        <v>581</v>
      </c>
      <c r="V584" s="2" t="s">
        <v>20</v>
      </c>
      <c r="W584" s="2" t="s">
        <v>72</v>
      </c>
      <c r="X584" s="2">
        <v>34</v>
      </c>
      <c r="Y584" s="10">
        <v>1407.6</v>
      </c>
      <c r="Z584" s="11">
        <f>VLOOKUP(W584,looktax,2,FALSE)</f>
        <v>0.06</v>
      </c>
      <c r="AA584" s="12">
        <f t="shared" si="18"/>
        <v>0.06</v>
      </c>
      <c r="AB584" s="10">
        <f t="shared" si="19"/>
        <v>84.455999999999989</v>
      </c>
    </row>
    <row r="585" spans="20:28" x14ac:dyDescent="0.25">
      <c r="T585" s="9" t="s">
        <v>11</v>
      </c>
      <c r="U585" s="2">
        <v>582</v>
      </c>
      <c r="V585" s="2" t="s">
        <v>23</v>
      </c>
      <c r="W585" s="2" t="s">
        <v>66</v>
      </c>
      <c r="X585" s="2">
        <v>27</v>
      </c>
      <c r="Y585" s="10">
        <v>417.15</v>
      </c>
      <c r="Z585" s="11">
        <f>VLOOKUP(W585,looktax,2,FALSE)</f>
        <v>5.7500000000000002E-2</v>
      </c>
      <c r="AA585" s="12">
        <f t="shared" si="18"/>
        <v>5.7500000000000002E-2</v>
      </c>
      <c r="AB585" s="10">
        <f t="shared" si="19"/>
        <v>23.986125000000001</v>
      </c>
    </row>
    <row r="586" spans="20:28" x14ac:dyDescent="0.25">
      <c r="T586" s="9" t="s">
        <v>3</v>
      </c>
      <c r="U586" s="2">
        <v>583</v>
      </c>
      <c r="V586" s="2" t="s">
        <v>21</v>
      </c>
      <c r="W586" s="2" t="s">
        <v>54</v>
      </c>
      <c r="X586" s="2">
        <v>34</v>
      </c>
      <c r="Y586" s="10">
        <v>2522.8000000000002</v>
      </c>
      <c r="Z586" s="11">
        <f>VLOOKUP(W586,looktax,2,FALSE)</f>
        <v>6.25E-2</v>
      </c>
      <c r="AA586" s="12">
        <f t="shared" si="18"/>
        <v>0</v>
      </c>
      <c r="AB586" s="10">
        <f t="shared" si="19"/>
        <v>0</v>
      </c>
    </row>
    <row r="587" spans="20:28" x14ac:dyDescent="0.25">
      <c r="T587" s="9" t="s">
        <v>11</v>
      </c>
      <c r="U587" s="2">
        <v>584</v>
      </c>
      <c r="V587" s="2" t="s">
        <v>23</v>
      </c>
      <c r="W587" s="2" t="s">
        <v>33</v>
      </c>
      <c r="X587" s="2">
        <v>21</v>
      </c>
      <c r="Y587" s="10">
        <v>302.39999999999998</v>
      </c>
      <c r="Z587" s="11">
        <f>VLOOKUP(W587,looktax,2,FALSE)</f>
        <v>2.9000000000000001E-2</v>
      </c>
      <c r="AA587" s="12">
        <f t="shared" si="18"/>
        <v>2.9000000000000001E-2</v>
      </c>
      <c r="AB587" s="10">
        <f t="shared" si="19"/>
        <v>8.7696000000000005</v>
      </c>
    </row>
    <row r="588" spans="20:28" x14ac:dyDescent="0.25">
      <c r="T588" s="9" t="s">
        <v>11</v>
      </c>
      <c r="U588" s="2">
        <v>585</v>
      </c>
      <c r="V588" s="2" t="s">
        <v>25</v>
      </c>
      <c r="W588" s="2" t="s">
        <v>38</v>
      </c>
      <c r="X588" s="2">
        <v>34</v>
      </c>
      <c r="Y588" s="10">
        <v>2055.3000000000002</v>
      </c>
      <c r="Z588" s="11">
        <f>VLOOKUP(W588,looktax,2,FALSE)</f>
        <v>4.2250000000000003E-2</v>
      </c>
      <c r="AA588" s="12">
        <f t="shared" si="18"/>
        <v>4.2250000000000003E-2</v>
      </c>
      <c r="AB588" s="10">
        <f t="shared" si="19"/>
        <v>86.83642500000002</v>
      </c>
    </row>
    <row r="589" spans="20:28" x14ac:dyDescent="0.25">
      <c r="T589" s="9" t="s">
        <v>11</v>
      </c>
      <c r="U589" s="2">
        <v>586</v>
      </c>
      <c r="V589" s="2" t="s">
        <v>25</v>
      </c>
      <c r="W589" s="2" t="s">
        <v>43</v>
      </c>
      <c r="X589" s="2">
        <v>33</v>
      </c>
      <c r="Y589" s="10">
        <v>1930.5</v>
      </c>
      <c r="Z589" s="11">
        <f>VLOOKUP(W589,looktax,2,FALSE)</f>
        <v>0.04</v>
      </c>
      <c r="AA589" s="12">
        <f t="shared" si="18"/>
        <v>0.04</v>
      </c>
      <c r="AB589" s="10">
        <f t="shared" si="19"/>
        <v>77.22</v>
      </c>
    </row>
    <row r="590" spans="20:28" x14ac:dyDescent="0.25">
      <c r="T590" s="9" t="s">
        <v>11</v>
      </c>
      <c r="U590" s="2">
        <v>587</v>
      </c>
      <c r="V590" s="2" t="s">
        <v>23</v>
      </c>
      <c r="W590" s="2" t="s">
        <v>66</v>
      </c>
      <c r="X590" s="2">
        <v>30</v>
      </c>
      <c r="Y590" s="10">
        <v>436.5</v>
      </c>
      <c r="Z590" s="11">
        <f>VLOOKUP(W590,looktax,2,FALSE)</f>
        <v>5.7500000000000002E-2</v>
      </c>
      <c r="AA590" s="12">
        <f t="shared" si="18"/>
        <v>5.7500000000000002E-2</v>
      </c>
      <c r="AB590" s="10">
        <f t="shared" si="19"/>
        <v>25.098750000000003</v>
      </c>
    </row>
    <row r="591" spans="20:28" x14ac:dyDescent="0.25">
      <c r="T591" s="9" t="s">
        <v>11</v>
      </c>
      <c r="U591" s="2">
        <v>588</v>
      </c>
      <c r="V591" s="2" t="s">
        <v>22</v>
      </c>
      <c r="W591" s="2" t="s">
        <v>68</v>
      </c>
      <c r="X591" s="2">
        <v>29</v>
      </c>
      <c r="Y591" s="10">
        <v>2552</v>
      </c>
      <c r="Z591" s="11">
        <f>VLOOKUP(W591,looktax,2,FALSE)</f>
        <v>0.06</v>
      </c>
      <c r="AA591" s="12">
        <f t="shared" si="18"/>
        <v>0.06</v>
      </c>
      <c r="AB591" s="10">
        <f t="shared" si="19"/>
        <v>153.12</v>
      </c>
    </row>
    <row r="592" spans="20:28" x14ac:dyDescent="0.25">
      <c r="T592" s="9" t="s">
        <v>11</v>
      </c>
      <c r="U592" s="2">
        <v>589</v>
      </c>
      <c r="V592" s="2" t="s">
        <v>12</v>
      </c>
      <c r="W592" s="2" t="s">
        <v>74</v>
      </c>
      <c r="X592" s="2">
        <v>32</v>
      </c>
      <c r="Y592" s="10">
        <v>6451.2</v>
      </c>
      <c r="Z592" s="11">
        <f>VLOOKUP(W592,looktax,2,FALSE)</f>
        <v>5.7500000000000002E-2</v>
      </c>
      <c r="AA592" s="12">
        <f t="shared" si="18"/>
        <v>5.7500000000000002E-2</v>
      </c>
      <c r="AB592" s="10">
        <f t="shared" si="19"/>
        <v>370.94400000000002</v>
      </c>
    </row>
    <row r="593" spans="20:28" x14ac:dyDescent="0.25">
      <c r="T593" s="9" t="s">
        <v>11</v>
      </c>
      <c r="U593" s="2">
        <v>590</v>
      </c>
      <c r="V593" s="2" t="s">
        <v>24</v>
      </c>
      <c r="W593" s="2" t="s">
        <v>42</v>
      </c>
      <c r="X593" s="2">
        <v>22</v>
      </c>
      <c r="Y593" s="10">
        <v>1315.6</v>
      </c>
      <c r="Z593" s="11">
        <f>VLOOKUP(W593,looktax,2,FALSE)</f>
        <v>0.06</v>
      </c>
      <c r="AA593" s="12">
        <f t="shared" si="18"/>
        <v>0.06</v>
      </c>
      <c r="AB593" s="10">
        <f t="shared" si="19"/>
        <v>78.935999999999993</v>
      </c>
    </row>
    <row r="594" spans="20:28" x14ac:dyDescent="0.25">
      <c r="T594" s="9" t="s">
        <v>11</v>
      </c>
      <c r="U594" s="2">
        <v>591</v>
      </c>
      <c r="V594" s="2" t="s">
        <v>20</v>
      </c>
      <c r="W594" s="2" t="s">
        <v>64</v>
      </c>
      <c r="X594" s="2">
        <v>33</v>
      </c>
      <c r="Y594" s="10">
        <v>1455.3</v>
      </c>
      <c r="Z594" s="11">
        <f>VLOOKUP(W594,looktax,2,FALSE)</f>
        <v>4.7500000000000001E-2</v>
      </c>
      <c r="AA594" s="12">
        <f t="shared" si="18"/>
        <v>4.7500000000000001E-2</v>
      </c>
      <c r="AB594" s="10">
        <f t="shared" si="19"/>
        <v>69.126750000000001</v>
      </c>
    </row>
    <row r="595" spans="20:28" x14ac:dyDescent="0.25">
      <c r="T595" s="9" t="s">
        <v>11</v>
      </c>
      <c r="U595" s="2">
        <v>592</v>
      </c>
      <c r="V595" s="2" t="s">
        <v>26</v>
      </c>
      <c r="W595" s="2" t="s">
        <v>66</v>
      </c>
      <c r="X595" s="2">
        <v>34</v>
      </c>
      <c r="Y595" s="10">
        <v>5508</v>
      </c>
      <c r="Z595" s="11">
        <f>VLOOKUP(W595,looktax,2,FALSE)</f>
        <v>5.7500000000000002E-2</v>
      </c>
      <c r="AA595" s="12">
        <f t="shared" si="18"/>
        <v>5.7500000000000002E-2</v>
      </c>
      <c r="AB595" s="10">
        <f t="shared" si="19"/>
        <v>316.71000000000004</v>
      </c>
    </row>
    <row r="596" spans="20:28" x14ac:dyDescent="0.25">
      <c r="T596" s="9" t="s">
        <v>11</v>
      </c>
      <c r="U596" s="2">
        <v>593</v>
      </c>
      <c r="V596" s="2" t="s">
        <v>20</v>
      </c>
      <c r="W596" s="2" t="s">
        <v>73</v>
      </c>
      <c r="X596" s="2">
        <v>16</v>
      </c>
      <c r="Y596" s="10">
        <v>712.8</v>
      </c>
      <c r="Z596" s="11">
        <f>VLOOKUP(W596,looktax,2,FALSE)</f>
        <v>0.04</v>
      </c>
      <c r="AA596" s="12">
        <f t="shared" si="18"/>
        <v>0.04</v>
      </c>
      <c r="AB596" s="10">
        <f t="shared" si="19"/>
        <v>28.512</v>
      </c>
    </row>
    <row r="597" spans="20:28" x14ac:dyDescent="0.25">
      <c r="T597" s="9" t="s">
        <v>11</v>
      </c>
      <c r="U597" s="2">
        <v>594</v>
      </c>
      <c r="V597" s="2" t="s">
        <v>25</v>
      </c>
      <c r="W597" s="2" t="s">
        <v>56</v>
      </c>
      <c r="X597" s="2">
        <v>30</v>
      </c>
      <c r="Y597" s="10">
        <v>2086.5</v>
      </c>
      <c r="Z597" s="11">
        <f>VLOOKUP(W597,looktax,2,FALSE)</f>
        <v>0.06</v>
      </c>
      <c r="AA597" s="12">
        <f t="shared" si="18"/>
        <v>0.06</v>
      </c>
      <c r="AB597" s="10">
        <f t="shared" si="19"/>
        <v>125.19</v>
      </c>
    </row>
    <row r="598" spans="20:28" x14ac:dyDescent="0.25">
      <c r="T598" s="9" t="s">
        <v>11</v>
      </c>
      <c r="U598" s="2">
        <v>595</v>
      </c>
      <c r="V598" s="2" t="s">
        <v>20</v>
      </c>
      <c r="W598" s="2" t="s">
        <v>62</v>
      </c>
      <c r="X598" s="2">
        <v>24</v>
      </c>
      <c r="Y598" s="10">
        <v>1080</v>
      </c>
      <c r="Z598" s="11">
        <f>VLOOKUP(W598,looktax,2,FALSE)</f>
        <v>5.1249999999999997E-2</v>
      </c>
      <c r="AA598" s="12">
        <f t="shared" si="18"/>
        <v>5.1249999999999997E-2</v>
      </c>
      <c r="AB598" s="10">
        <f t="shared" si="19"/>
        <v>55.349999999999994</v>
      </c>
    </row>
    <row r="599" spans="20:28" x14ac:dyDescent="0.25">
      <c r="T599" s="9" t="s">
        <v>11</v>
      </c>
      <c r="U599" s="2">
        <v>596</v>
      </c>
      <c r="V599" s="2" t="s">
        <v>26</v>
      </c>
      <c r="W599" s="2" t="s">
        <v>72</v>
      </c>
      <c r="X599" s="2">
        <v>18</v>
      </c>
      <c r="Y599" s="10">
        <v>2619</v>
      </c>
      <c r="Z599" s="11">
        <f>VLOOKUP(W599,looktax,2,FALSE)</f>
        <v>0.06</v>
      </c>
      <c r="AA599" s="12">
        <f t="shared" si="18"/>
        <v>0.06</v>
      </c>
      <c r="AB599" s="10">
        <f t="shared" si="19"/>
        <v>157.13999999999999</v>
      </c>
    </row>
    <row r="600" spans="20:28" x14ac:dyDescent="0.25">
      <c r="T600" s="9" t="s">
        <v>11</v>
      </c>
      <c r="U600" s="2">
        <v>597</v>
      </c>
      <c r="V600" s="2" t="s">
        <v>26</v>
      </c>
      <c r="W600" s="2" t="s">
        <v>62</v>
      </c>
      <c r="X600" s="2">
        <v>24</v>
      </c>
      <c r="Y600" s="10">
        <v>3456</v>
      </c>
      <c r="Z600" s="11">
        <f>VLOOKUP(W600,looktax,2,FALSE)</f>
        <v>5.1249999999999997E-2</v>
      </c>
      <c r="AA600" s="12">
        <f t="shared" si="18"/>
        <v>5.1249999999999997E-2</v>
      </c>
      <c r="AB600" s="10">
        <f t="shared" si="19"/>
        <v>177.11999999999998</v>
      </c>
    </row>
    <row r="601" spans="20:28" x14ac:dyDescent="0.25">
      <c r="T601" s="9" t="s">
        <v>11</v>
      </c>
      <c r="U601" s="2">
        <v>598</v>
      </c>
      <c r="V601" s="2" t="s">
        <v>12</v>
      </c>
      <c r="W601" s="2" t="s">
        <v>67</v>
      </c>
      <c r="X601" s="2">
        <v>22</v>
      </c>
      <c r="Y601" s="10">
        <v>4943.3999999999996</v>
      </c>
      <c r="Z601" s="11" t="str">
        <f>VLOOKUP(W601,looktax,2,FALSE)</f>
        <v>None</v>
      </c>
      <c r="AA601" s="12">
        <f t="shared" si="18"/>
        <v>0</v>
      </c>
      <c r="AB601" s="10">
        <f t="shared" si="19"/>
        <v>0</v>
      </c>
    </row>
    <row r="602" spans="20:28" x14ac:dyDescent="0.25">
      <c r="T602" s="9" t="s">
        <v>11</v>
      </c>
      <c r="U602" s="2">
        <v>599</v>
      </c>
      <c r="V602" s="2" t="s">
        <v>20</v>
      </c>
      <c r="W602" s="2" t="s">
        <v>57</v>
      </c>
      <c r="X602" s="2">
        <v>31</v>
      </c>
      <c r="Y602" s="10">
        <v>1408.95</v>
      </c>
      <c r="Z602" s="11">
        <f>VLOOKUP(W602,looktax,2,FALSE)</f>
        <v>5.5E-2</v>
      </c>
      <c r="AA602" s="12">
        <f t="shared" si="18"/>
        <v>5.5E-2</v>
      </c>
      <c r="AB602" s="10">
        <f t="shared" si="19"/>
        <v>77.492249999999999</v>
      </c>
    </row>
    <row r="603" spans="20:28" x14ac:dyDescent="0.25">
      <c r="T603" s="9" t="s">
        <v>11</v>
      </c>
      <c r="U603" s="2">
        <v>600</v>
      </c>
      <c r="V603" s="2" t="s">
        <v>21</v>
      </c>
      <c r="W603" s="2" t="s">
        <v>61</v>
      </c>
      <c r="X603" s="2">
        <v>13</v>
      </c>
      <c r="Y603" s="10">
        <v>819</v>
      </c>
      <c r="Z603" s="11">
        <f>VLOOKUP(W603,looktax,2,FALSE)</f>
        <v>6.8500000000000005E-2</v>
      </c>
      <c r="AA603" s="12">
        <f t="shared" si="18"/>
        <v>6.8500000000000005E-2</v>
      </c>
      <c r="AB603" s="10">
        <f t="shared" si="19"/>
        <v>56.101500000000001</v>
      </c>
    </row>
    <row r="604" spans="20:28" x14ac:dyDescent="0.25">
      <c r="T604" s="9" t="s">
        <v>11</v>
      </c>
      <c r="U604" s="2">
        <v>601</v>
      </c>
      <c r="V604" s="2" t="s">
        <v>26</v>
      </c>
      <c r="W604" s="2" t="s">
        <v>72</v>
      </c>
      <c r="X604" s="2">
        <v>16</v>
      </c>
      <c r="Y604" s="10">
        <v>2424</v>
      </c>
      <c r="Z604" s="11">
        <f>VLOOKUP(W604,looktax,2,FALSE)</f>
        <v>0.06</v>
      </c>
      <c r="AA604" s="12">
        <f t="shared" si="18"/>
        <v>0.06</v>
      </c>
      <c r="AB604" s="10">
        <f t="shared" si="19"/>
        <v>145.44</v>
      </c>
    </row>
    <row r="605" spans="20:28" x14ac:dyDescent="0.25">
      <c r="T605" s="9" t="s">
        <v>11</v>
      </c>
      <c r="U605" s="2">
        <v>602</v>
      </c>
      <c r="V605" s="2" t="s">
        <v>22</v>
      </c>
      <c r="W605" s="2" t="s">
        <v>69</v>
      </c>
      <c r="X605" s="2">
        <v>28</v>
      </c>
      <c r="Y605" s="10">
        <v>2038.4</v>
      </c>
      <c r="Z605" s="11">
        <f>VLOOKUP(W605,looktax,2,FALSE)</f>
        <v>7.0000000000000007E-2</v>
      </c>
      <c r="AA605" s="12">
        <f t="shared" si="18"/>
        <v>7.0000000000000007E-2</v>
      </c>
      <c r="AB605" s="10">
        <f t="shared" si="19"/>
        <v>142.68800000000002</v>
      </c>
    </row>
    <row r="606" spans="20:28" x14ac:dyDescent="0.25">
      <c r="T606" s="9" t="s">
        <v>3</v>
      </c>
      <c r="U606" s="2">
        <v>603</v>
      </c>
      <c r="V606" s="2" t="s">
        <v>22</v>
      </c>
      <c r="W606" s="2" t="s">
        <v>52</v>
      </c>
      <c r="X606" s="2">
        <v>16</v>
      </c>
      <c r="Y606" s="10">
        <v>1267.2</v>
      </c>
      <c r="Z606" s="11">
        <f>VLOOKUP(W606,looktax,2,FALSE)</f>
        <v>0.06</v>
      </c>
      <c r="AA606" s="12">
        <f t="shared" si="18"/>
        <v>0</v>
      </c>
      <c r="AB606" s="10">
        <f t="shared" si="19"/>
        <v>0</v>
      </c>
    </row>
    <row r="607" spans="20:28" x14ac:dyDescent="0.25">
      <c r="T607" s="9" t="s">
        <v>11</v>
      </c>
      <c r="U607" s="2">
        <v>604</v>
      </c>
      <c r="V607" s="2" t="s">
        <v>12</v>
      </c>
      <c r="W607" s="2" t="s">
        <v>42</v>
      </c>
      <c r="X607" s="2">
        <v>11</v>
      </c>
      <c r="Y607" s="10">
        <v>2171.4</v>
      </c>
      <c r="Z607" s="11">
        <f>VLOOKUP(W607,looktax,2,FALSE)</f>
        <v>0.06</v>
      </c>
      <c r="AA607" s="12">
        <f t="shared" si="18"/>
        <v>0.06</v>
      </c>
      <c r="AB607" s="10">
        <f t="shared" si="19"/>
        <v>130.28399999999999</v>
      </c>
    </row>
    <row r="608" spans="20:28" x14ac:dyDescent="0.25">
      <c r="T608" s="9" t="s">
        <v>11</v>
      </c>
      <c r="U608" s="2">
        <v>605</v>
      </c>
      <c r="V608" s="2" t="s">
        <v>26</v>
      </c>
      <c r="W608" s="2" t="s">
        <v>44</v>
      </c>
      <c r="X608" s="2">
        <v>23</v>
      </c>
      <c r="Y608" s="10">
        <v>3622.5</v>
      </c>
      <c r="Z608" s="11" t="str">
        <f>VLOOKUP(W608,looktax,2,FALSE)</f>
        <v>None</v>
      </c>
      <c r="AA608" s="12">
        <f t="shared" si="18"/>
        <v>0</v>
      </c>
      <c r="AB608" s="10">
        <f t="shared" si="19"/>
        <v>0</v>
      </c>
    </row>
    <row r="609" spans="20:28" x14ac:dyDescent="0.25">
      <c r="T609" s="9" t="s">
        <v>11</v>
      </c>
      <c r="U609" s="2">
        <v>606</v>
      </c>
      <c r="V609" s="2" t="s">
        <v>23</v>
      </c>
      <c r="W609" s="2" t="s">
        <v>42</v>
      </c>
      <c r="X609" s="2">
        <v>11</v>
      </c>
      <c r="Y609" s="10">
        <v>153.44999999999999</v>
      </c>
      <c r="Z609" s="11">
        <f>VLOOKUP(W609,looktax,2,FALSE)</f>
        <v>0.06</v>
      </c>
      <c r="AA609" s="12">
        <f t="shared" si="18"/>
        <v>0.06</v>
      </c>
      <c r="AB609" s="10">
        <f t="shared" si="19"/>
        <v>9.206999999999999</v>
      </c>
    </row>
    <row r="610" spans="20:28" x14ac:dyDescent="0.25">
      <c r="T610" s="9" t="s">
        <v>11</v>
      </c>
      <c r="U610" s="2">
        <v>607</v>
      </c>
      <c r="V610" s="2" t="s">
        <v>24</v>
      </c>
      <c r="W610" s="2" t="s">
        <v>57</v>
      </c>
      <c r="X610" s="2">
        <v>18</v>
      </c>
      <c r="Y610" s="10">
        <v>1170</v>
      </c>
      <c r="Z610" s="11">
        <f>VLOOKUP(W610,looktax,2,FALSE)</f>
        <v>5.5E-2</v>
      </c>
      <c r="AA610" s="12">
        <f t="shared" si="18"/>
        <v>5.5E-2</v>
      </c>
      <c r="AB610" s="10">
        <f t="shared" si="19"/>
        <v>64.349999999999994</v>
      </c>
    </row>
    <row r="611" spans="20:28" x14ac:dyDescent="0.25">
      <c r="T611" s="9" t="s">
        <v>11</v>
      </c>
      <c r="U611" s="2">
        <v>608</v>
      </c>
      <c r="V611" s="2" t="s">
        <v>26</v>
      </c>
      <c r="W611" s="2" t="s">
        <v>40</v>
      </c>
      <c r="X611" s="2">
        <v>21</v>
      </c>
      <c r="Y611" s="10">
        <v>2898</v>
      </c>
      <c r="Z611" s="11">
        <f>VLOOKUP(W611,looktax,2,FALSE)</f>
        <v>0.06</v>
      </c>
      <c r="AA611" s="12">
        <f t="shared" si="18"/>
        <v>0.06</v>
      </c>
      <c r="AB611" s="10">
        <f t="shared" si="19"/>
        <v>173.88</v>
      </c>
    </row>
    <row r="612" spans="20:28" x14ac:dyDescent="0.25">
      <c r="T612" s="9" t="s">
        <v>11</v>
      </c>
      <c r="U612" s="2">
        <v>609</v>
      </c>
      <c r="V612" s="2" t="s">
        <v>21</v>
      </c>
      <c r="W612" s="2" t="s">
        <v>48</v>
      </c>
      <c r="X612" s="2">
        <v>30</v>
      </c>
      <c r="Y612" s="10">
        <v>2205</v>
      </c>
      <c r="Z612" s="11">
        <f>VLOOKUP(W612,looktax,2,FALSE)</f>
        <v>7.0000000000000007E-2</v>
      </c>
      <c r="AA612" s="12">
        <f t="shared" si="18"/>
        <v>7.0000000000000007E-2</v>
      </c>
      <c r="AB612" s="10">
        <f t="shared" si="19"/>
        <v>154.35000000000002</v>
      </c>
    </row>
    <row r="613" spans="20:28" x14ac:dyDescent="0.25">
      <c r="T613" s="9" t="s">
        <v>11</v>
      </c>
      <c r="U613" s="2">
        <v>610</v>
      </c>
      <c r="V613" s="2" t="s">
        <v>21</v>
      </c>
      <c r="W613" s="2" t="s">
        <v>58</v>
      </c>
      <c r="X613" s="2">
        <v>21</v>
      </c>
      <c r="Y613" s="10">
        <v>1367.1</v>
      </c>
      <c r="Z613" s="11" t="str">
        <f>VLOOKUP(W613,looktax,2,FALSE)</f>
        <v>None</v>
      </c>
      <c r="AA613" s="12">
        <f t="shared" si="18"/>
        <v>0</v>
      </c>
      <c r="AB613" s="10">
        <f t="shared" si="19"/>
        <v>0</v>
      </c>
    </row>
    <row r="614" spans="20:28" x14ac:dyDescent="0.25">
      <c r="T614" s="9" t="s">
        <v>11</v>
      </c>
      <c r="U614" s="2">
        <v>611</v>
      </c>
      <c r="V614" s="2" t="s">
        <v>20</v>
      </c>
      <c r="W614" s="2" t="s">
        <v>74</v>
      </c>
      <c r="X614" s="2">
        <v>28</v>
      </c>
      <c r="Y614" s="10">
        <v>1335.6</v>
      </c>
      <c r="Z614" s="11">
        <f>VLOOKUP(W614,looktax,2,FALSE)</f>
        <v>5.7500000000000002E-2</v>
      </c>
      <c r="AA614" s="12">
        <f t="shared" si="18"/>
        <v>5.7500000000000002E-2</v>
      </c>
      <c r="AB614" s="10">
        <f t="shared" si="19"/>
        <v>76.796999999999997</v>
      </c>
    </row>
    <row r="615" spans="20:28" x14ac:dyDescent="0.25">
      <c r="T615" s="9" t="s">
        <v>11</v>
      </c>
      <c r="U615" s="2">
        <v>612</v>
      </c>
      <c r="V615" s="2" t="s">
        <v>22</v>
      </c>
      <c r="W615" s="2" t="s">
        <v>37</v>
      </c>
      <c r="X615" s="2">
        <v>33</v>
      </c>
      <c r="Y615" s="10">
        <v>2481.6</v>
      </c>
      <c r="Z615" s="11" t="str">
        <f>VLOOKUP(W615,looktax,2,FALSE)</f>
        <v>None</v>
      </c>
      <c r="AA615" s="12">
        <f t="shared" si="18"/>
        <v>0</v>
      </c>
      <c r="AB615" s="10">
        <f t="shared" si="19"/>
        <v>0</v>
      </c>
    </row>
    <row r="616" spans="20:28" x14ac:dyDescent="0.25">
      <c r="T616" s="9" t="s">
        <v>11</v>
      </c>
      <c r="U616" s="2">
        <v>613</v>
      </c>
      <c r="V616" s="2" t="s">
        <v>25</v>
      </c>
      <c r="W616" s="2" t="s">
        <v>66</v>
      </c>
      <c r="X616" s="2">
        <v>26</v>
      </c>
      <c r="Y616" s="10">
        <v>1740.7</v>
      </c>
      <c r="Z616" s="11">
        <f>VLOOKUP(W616,looktax,2,FALSE)</f>
        <v>5.7500000000000002E-2</v>
      </c>
      <c r="AA616" s="12">
        <f t="shared" si="18"/>
        <v>5.7500000000000002E-2</v>
      </c>
      <c r="AB616" s="10">
        <f t="shared" si="19"/>
        <v>100.09025000000001</v>
      </c>
    </row>
    <row r="617" spans="20:28" x14ac:dyDescent="0.25">
      <c r="T617" s="9" t="s">
        <v>11</v>
      </c>
      <c r="U617" s="2">
        <v>614</v>
      </c>
      <c r="V617" s="2" t="s">
        <v>25</v>
      </c>
      <c r="W617" s="2" t="s">
        <v>58</v>
      </c>
      <c r="X617" s="2">
        <v>11</v>
      </c>
      <c r="Y617" s="10">
        <v>672.1</v>
      </c>
      <c r="Z617" s="11" t="str">
        <f>VLOOKUP(W617,looktax,2,FALSE)</f>
        <v>None</v>
      </c>
      <c r="AA617" s="12">
        <f t="shared" si="18"/>
        <v>0</v>
      </c>
      <c r="AB617" s="10">
        <f t="shared" si="19"/>
        <v>0</v>
      </c>
    </row>
    <row r="618" spans="20:28" x14ac:dyDescent="0.25">
      <c r="T618" s="9" t="s">
        <v>11</v>
      </c>
      <c r="U618" s="2">
        <v>615</v>
      </c>
      <c r="V618" s="2" t="s">
        <v>20</v>
      </c>
      <c r="W618" s="2" t="s">
        <v>44</v>
      </c>
      <c r="X618" s="2">
        <v>19</v>
      </c>
      <c r="Y618" s="10">
        <v>931.95</v>
      </c>
      <c r="Z618" s="11" t="str">
        <f>VLOOKUP(W618,looktax,2,FALSE)</f>
        <v>None</v>
      </c>
      <c r="AA618" s="12">
        <f t="shared" si="18"/>
        <v>0</v>
      </c>
      <c r="AB618" s="10">
        <f t="shared" si="19"/>
        <v>0</v>
      </c>
    </row>
    <row r="619" spans="20:28" x14ac:dyDescent="0.25">
      <c r="T619" s="9" t="s">
        <v>11</v>
      </c>
      <c r="U619" s="2">
        <v>616</v>
      </c>
      <c r="V619" s="2" t="s">
        <v>12</v>
      </c>
      <c r="W619" s="2" t="s">
        <v>44</v>
      </c>
      <c r="X619" s="2">
        <v>30</v>
      </c>
      <c r="Y619" s="10">
        <v>6930</v>
      </c>
      <c r="Z619" s="11" t="str">
        <f>VLOOKUP(W619,looktax,2,FALSE)</f>
        <v>None</v>
      </c>
      <c r="AA619" s="12">
        <f t="shared" si="18"/>
        <v>0</v>
      </c>
      <c r="AB619" s="10">
        <f t="shared" si="19"/>
        <v>0</v>
      </c>
    </row>
    <row r="620" spans="20:28" x14ac:dyDescent="0.25">
      <c r="T620" s="9" t="s">
        <v>11</v>
      </c>
      <c r="U620" s="2">
        <v>617</v>
      </c>
      <c r="V620" s="2" t="s">
        <v>21</v>
      </c>
      <c r="W620" s="2" t="s">
        <v>45</v>
      </c>
      <c r="X620" s="2">
        <v>19</v>
      </c>
      <c r="Y620" s="10">
        <v>1316.7</v>
      </c>
      <c r="Z620" s="11">
        <f>VLOOKUP(W620,looktax,2,FALSE)</f>
        <v>0.06</v>
      </c>
      <c r="AA620" s="12">
        <f t="shared" si="18"/>
        <v>0.06</v>
      </c>
      <c r="AB620" s="10">
        <f t="shared" si="19"/>
        <v>79.001999999999995</v>
      </c>
    </row>
    <row r="621" spans="20:28" x14ac:dyDescent="0.25">
      <c r="T621" s="9" t="s">
        <v>11</v>
      </c>
      <c r="U621" s="2">
        <v>618</v>
      </c>
      <c r="V621" s="2" t="s">
        <v>21</v>
      </c>
      <c r="W621" s="2" t="s">
        <v>46</v>
      </c>
      <c r="X621" s="2">
        <v>10</v>
      </c>
      <c r="Y621" s="10">
        <v>742</v>
      </c>
      <c r="Z621" s="11">
        <f>VLOOKUP(W621,looktax,2,FALSE)</f>
        <v>5.9499999999999997E-2</v>
      </c>
      <c r="AA621" s="12">
        <f t="shared" si="18"/>
        <v>5.9499999999999997E-2</v>
      </c>
      <c r="AB621" s="10">
        <f t="shared" si="19"/>
        <v>44.149000000000001</v>
      </c>
    </row>
    <row r="622" spans="20:28" x14ac:dyDescent="0.25">
      <c r="T622" s="9" t="s">
        <v>11</v>
      </c>
      <c r="U622" s="2">
        <v>619</v>
      </c>
      <c r="V622" s="2" t="s">
        <v>23</v>
      </c>
      <c r="W622" s="2" t="s">
        <v>61</v>
      </c>
      <c r="X622" s="2">
        <v>15</v>
      </c>
      <c r="Y622" s="10">
        <v>220.5</v>
      </c>
      <c r="Z622" s="11">
        <f>VLOOKUP(W622,looktax,2,FALSE)</f>
        <v>6.8500000000000005E-2</v>
      </c>
      <c r="AA622" s="12">
        <f t="shared" si="18"/>
        <v>6.8500000000000005E-2</v>
      </c>
      <c r="AB622" s="10">
        <f t="shared" si="19"/>
        <v>15.10425</v>
      </c>
    </row>
    <row r="623" spans="20:28" x14ac:dyDescent="0.25">
      <c r="T623" s="9" t="s">
        <v>11</v>
      </c>
      <c r="U623" s="2">
        <v>620</v>
      </c>
      <c r="V623" s="2" t="s">
        <v>22</v>
      </c>
      <c r="W623" s="2" t="s">
        <v>40</v>
      </c>
      <c r="X623" s="2">
        <v>21</v>
      </c>
      <c r="Y623" s="10">
        <v>1562.4</v>
      </c>
      <c r="Z623" s="11">
        <f>VLOOKUP(W623,looktax,2,FALSE)</f>
        <v>0.06</v>
      </c>
      <c r="AA623" s="12">
        <f t="shared" si="18"/>
        <v>0.06</v>
      </c>
      <c r="AB623" s="10">
        <f t="shared" si="19"/>
        <v>93.744</v>
      </c>
    </row>
    <row r="624" spans="20:28" x14ac:dyDescent="0.25">
      <c r="T624" s="9" t="s">
        <v>11</v>
      </c>
      <c r="U624" s="2">
        <v>621</v>
      </c>
      <c r="V624" s="2" t="s">
        <v>25</v>
      </c>
      <c r="W624" s="2" t="s">
        <v>58</v>
      </c>
      <c r="X624" s="2">
        <v>33</v>
      </c>
      <c r="Y624" s="10">
        <v>2187.9</v>
      </c>
      <c r="Z624" s="11" t="str">
        <f>VLOOKUP(W624,looktax,2,FALSE)</f>
        <v>None</v>
      </c>
      <c r="AA624" s="12">
        <f t="shared" si="18"/>
        <v>0</v>
      </c>
      <c r="AB624" s="10">
        <f t="shared" si="19"/>
        <v>0</v>
      </c>
    </row>
    <row r="625" spans="20:28" x14ac:dyDescent="0.25">
      <c r="T625" s="9" t="s">
        <v>11</v>
      </c>
      <c r="U625" s="2">
        <v>622</v>
      </c>
      <c r="V625" s="2" t="s">
        <v>25</v>
      </c>
      <c r="W625" s="2" t="s">
        <v>38</v>
      </c>
      <c r="X625" s="2">
        <v>21</v>
      </c>
      <c r="Y625" s="10">
        <v>1228.5</v>
      </c>
      <c r="Z625" s="11">
        <f>VLOOKUP(W625,looktax,2,FALSE)</f>
        <v>4.2250000000000003E-2</v>
      </c>
      <c r="AA625" s="12">
        <f t="shared" si="18"/>
        <v>4.2250000000000003E-2</v>
      </c>
      <c r="AB625" s="10">
        <f t="shared" si="19"/>
        <v>51.904125000000001</v>
      </c>
    </row>
    <row r="626" spans="20:28" x14ac:dyDescent="0.25">
      <c r="T626" s="9" t="s">
        <v>11</v>
      </c>
      <c r="U626" s="2">
        <v>623</v>
      </c>
      <c r="V626" s="2" t="s">
        <v>22</v>
      </c>
      <c r="W626" s="2" t="s">
        <v>67</v>
      </c>
      <c r="X626" s="2">
        <v>26</v>
      </c>
      <c r="Y626" s="10">
        <v>2080</v>
      </c>
      <c r="Z626" s="11" t="str">
        <f>VLOOKUP(W626,looktax,2,FALSE)</f>
        <v>None</v>
      </c>
      <c r="AA626" s="12">
        <f t="shared" si="18"/>
        <v>0</v>
      </c>
      <c r="AB626" s="10">
        <f t="shared" si="19"/>
        <v>0</v>
      </c>
    </row>
    <row r="627" spans="20:28" x14ac:dyDescent="0.25">
      <c r="T627" s="9" t="s">
        <v>11</v>
      </c>
      <c r="U627" s="2">
        <v>624</v>
      </c>
      <c r="V627" s="2" t="s">
        <v>21</v>
      </c>
      <c r="W627" s="2" t="s">
        <v>74</v>
      </c>
      <c r="X627" s="2">
        <v>14</v>
      </c>
      <c r="Y627" s="10">
        <v>931</v>
      </c>
      <c r="Z627" s="11">
        <f>VLOOKUP(W627,looktax,2,FALSE)</f>
        <v>5.7500000000000002E-2</v>
      </c>
      <c r="AA627" s="12">
        <f t="shared" si="18"/>
        <v>5.7500000000000002E-2</v>
      </c>
      <c r="AB627" s="10">
        <f t="shared" si="19"/>
        <v>53.532499999999999</v>
      </c>
    </row>
    <row r="628" spans="20:28" x14ac:dyDescent="0.25">
      <c r="T628" s="9" t="s">
        <v>11</v>
      </c>
      <c r="U628" s="2">
        <v>625</v>
      </c>
      <c r="V628" s="2" t="s">
        <v>20</v>
      </c>
      <c r="W628" s="2" t="s">
        <v>47</v>
      </c>
      <c r="X628" s="2">
        <v>33</v>
      </c>
      <c r="Y628" s="10">
        <v>1499.85</v>
      </c>
      <c r="Z628" s="11">
        <f>VLOOKUP(W628,looktax,2,FALSE)</f>
        <v>0.04</v>
      </c>
      <c r="AA628" s="12">
        <f t="shared" si="18"/>
        <v>0.04</v>
      </c>
      <c r="AB628" s="10">
        <f t="shared" si="19"/>
        <v>59.994</v>
      </c>
    </row>
    <row r="629" spans="20:28" x14ac:dyDescent="0.25">
      <c r="T629" s="9" t="s">
        <v>11</v>
      </c>
      <c r="U629" s="2">
        <v>626</v>
      </c>
      <c r="V629" s="2" t="s">
        <v>20</v>
      </c>
      <c r="W629" s="2" t="s">
        <v>63</v>
      </c>
      <c r="X629" s="2">
        <v>28</v>
      </c>
      <c r="Y629" s="10">
        <v>1222.2</v>
      </c>
      <c r="Z629" s="11">
        <f>VLOOKUP(W629,looktax,2,FALSE)</f>
        <v>0.04</v>
      </c>
      <c r="AA629" s="12">
        <f t="shared" si="18"/>
        <v>0.04</v>
      </c>
      <c r="AB629" s="10">
        <f t="shared" si="19"/>
        <v>48.888000000000005</v>
      </c>
    </row>
    <row r="630" spans="20:28" x14ac:dyDescent="0.25">
      <c r="T630" s="9" t="s">
        <v>11</v>
      </c>
      <c r="U630" s="2">
        <v>627</v>
      </c>
      <c r="V630" s="2" t="s">
        <v>21</v>
      </c>
      <c r="W630" s="2" t="s">
        <v>61</v>
      </c>
      <c r="X630" s="2">
        <v>25</v>
      </c>
      <c r="Y630" s="10">
        <v>1837.5</v>
      </c>
      <c r="Z630" s="11">
        <f>VLOOKUP(W630,looktax,2,FALSE)</f>
        <v>6.8500000000000005E-2</v>
      </c>
      <c r="AA630" s="12">
        <f t="shared" si="18"/>
        <v>6.8500000000000005E-2</v>
      </c>
      <c r="AB630" s="10">
        <f t="shared" si="19"/>
        <v>125.86875000000001</v>
      </c>
    </row>
    <row r="631" spans="20:28" x14ac:dyDescent="0.25">
      <c r="T631" s="9" t="s">
        <v>11</v>
      </c>
      <c r="U631" s="2">
        <v>628</v>
      </c>
      <c r="V631" s="2" t="s">
        <v>24</v>
      </c>
      <c r="W631" s="2" t="s">
        <v>37</v>
      </c>
      <c r="X631" s="2">
        <v>13</v>
      </c>
      <c r="Y631" s="10">
        <v>853.45</v>
      </c>
      <c r="Z631" s="11" t="str">
        <f>VLOOKUP(W631,looktax,2,FALSE)</f>
        <v>None</v>
      </c>
      <c r="AA631" s="12">
        <f t="shared" si="18"/>
        <v>0</v>
      </c>
      <c r="AB631" s="10">
        <f t="shared" si="19"/>
        <v>0</v>
      </c>
    </row>
    <row r="632" spans="20:28" x14ac:dyDescent="0.25">
      <c r="T632" s="9" t="s">
        <v>11</v>
      </c>
      <c r="U632" s="2">
        <v>629</v>
      </c>
      <c r="V632" s="2" t="s">
        <v>24</v>
      </c>
      <c r="W632" s="2" t="s">
        <v>58</v>
      </c>
      <c r="X632" s="2">
        <v>28</v>
      </c>
      <c r="Y632" s="10">
        <v>1892.8</v>
      </c>
      <c r="Z632" s="11" t="str">
        <f>VLOOKUP(W632,looktax,2,FALSE)</f>
        <v>None</v>
      </c>
      <c r="AA632" s="12">
        <f t="shared" si="18"/>
        <v>0</v>
      </c>
      <c r="AB632" s="10">
        <f t="shared" si="19"/>
        <v>0</v>
      </c>
    </row>
    <row r="633" spans="20:28" x14ac:dyDescent="0.25">
      <c r="T633" s="9" t="s">
        <v>11</v>
      </c>
      <c r="U633" s="2">
        <v>630</v>
      </c>
      <c r="V633" s="2" t="s">
        <v>20</v>
      </c>
      <c r="W633" s="2" t="s">
        <v>45</v>
      </c>
      <c r="X633" s="2">
        <v>19</v>
      </c>
      <c r="Y633" s="10">
        <v>812.25</v>
      </c>
      <c r="Z633" s="11">
        <f>VLOOKUP(W633,looktax,2,FALSE)</f>
        <v>0.06</v>
      </c>
      <c r="AA633" s="12">
        <f t="shared" si="18"/>
        <v>0.06</v>
      </c>
      <c r="AB633" s="10">
        <f t="shared" si="19"/>
        <v>48.734999999999999</v>
      </c>
    </row>
    <row r="634" spans="20:28" x14ac:dyDescent="0.25">
      <c r="T634" s="9" t="s">
        <v>11</v>
      </c>
      <c r="U634" s="2">
        <v>631</v>
      </c>
      <c r="V634" s="2" t="s">
        <v>20</v>
      </c>
      <c r="W634" s="2" t="s">
        <v>62</v>
      </c>
      <c r="X634" s="2">
        <v>22</v>
      </c>
      <c r="Y634" s="10">
        <v>1029.5999999999999</v>
      </c>
      <c r="Z634" s="11">
        <f>VLOOKUP(W634,looktax,2,FALSE)</f>
        <v>5.1249999999999997E-2</v>
      </c>
      <c r="AA634" s="12">
        <f t="shared" si="18"/>
        <v>5.1249999999999997E-2</v>
      </c>
      <c r="AB634" s="10">
        <f t="shared" si="19"/>
        <v>52.766999999999989</v>
      </c>
    </row>
    <row r="635" spans="20:28" x14ac:dyDescent="0.25">
      <c r="T635" s="9" t="s">
        <v>11</v>
      </c>
      <c r="U635" s="2">
        <v>632</v>
      </c>
      <c r="V635" s="2" t="s">
        <v>26</v>
      </c>
      <c r="W635" s="2" t="s">
        <v>13</v>
      </c>
      <c r="X635" s="2">
        <v>18</v>
      </c>
      <c r="Y635" s="10">
        <v>2889</v>
      </c>
      <c r="Z635" s="11">
        <f>VLOOKUP(W635,looktax,2,FALSE)</f>
        <v>6.25E-2</v>
      </c>
      <c r="AA635" s="12">
        <f t="shared" si="18"/>
        <v>6.25E-2</v>
      </c>
      <c r="AB635" s="10">
        <f t="shared" si="19"/>
        <v>180.5625</v>
      </c>
    </row>
    <row r="636" spans="20:28" x14ac:dyDescent="0.25">
      <c r="T636" s="9" t="s">
        <v>11</v>
      </c>
      <c r="U636" s="2">
        <v>633</v>
      </c>
      <c r="V636" s="2" t="s">
        <v>12</v>
      </c>
      <c r="W636" s="2" t="s">
        <v>53</v>
      </c>
      <c r="X636" s="2">
        <v>28</v>
      </c>
      <c r="Y636" s="10">
        <v>5880</v>
      </c>
      <c r="Z636" s="11">
        <f>VLOOKUP(W636,looktax,2,FALSE)</f>
        <v>5.5E-2</v>
      </c>
      <c r="AA636" s="12">
        <f t="shared" si="18"/>
        <v>5.5E-2</v>
      </c>
      <c r="AB636" s="10">
        <f t="shared" si="19"/>
        <v>323.39999999999998</v>
      </c>
    </row>
    <row r="637" spans="20:28" x14ac:dyDescent="0.25">
      <c r="T637" s="9" t="s">
        <v>3</v>
      </c>
      <c r="U637" s="2">
        <v>634</v>
      </c>
      <c r="V637" s="2" t="s">
        <v>24</v>
      </c>
      <c r="W637" s="2" t="s">
        <v>45</v>
      </c>
      <c r="X637" s="2">
        <v>23</v>
      </c>
      <c r="Y637" s="10">
        <v>1480.05</v>
      </c>
      <c r="Z637" s="11">
        <f>VLOOKUP(W637,looktax,2,FALSE)</f>
        <v>0.06</v>
      </c>
      <c r="AA637" s="12">
        <f t="shared" si="18"/>
        <v>0</v>
      </c>
      <c r="AB637" s="10">
        <f t="shared" si="19"/>
        <v>0</v>
      </c>
    </row>
    <row r="638" spans="20:28" x14ac:dyDescent="0.25">
      <c r="T638" s="9" t="s">
        <v>11</v>
      </c>
      <c r="U638" s="2">
        <v>635</v>
      </c>
      <c r="V638" s="2" t="s">
        <v>24</v>
      </c>
      <c r="W638" s="2" t="s">
        <v>19</v>
      </c>
      <c r="X638" s="2">
        <v>13</v>
      </c>
      <c r="Y638" s="10">
        <v>887.25</v>
      </c>
      <c r="Z638" s="11">
        <f>VLOOKUP(W638,looktax,2,FALSE)</f>
        <v>5.6000000000000001E-2</v>
      </c>
      <c r="AA638" s="12">
        <f t="shared" si="18"/>
        <v>5.6000000000000001E-2</v>
      </c>
      <c r="AB638" s="10">
        <f t="shared" si="19"/>
        <v>49.686</v>
      </c>
    </row>
    <row r="639" spans="20:28" x14ac:dyDescent="0.25">
      <c r="T639" s="9" t="s">
        <v>11</v>
      </c>
      <c r="U639" s="2">
        <v>636</v>
      </c>
      <c r="V639" s="2" t="s">
        <v>23</v>
      </c>
      <c r="W639" s="2" t="s">
        <v>27</v>
      </c>
      <c r="X639" s="2">
        <v>18</v>
      </c>
      <c r="Y639" s="10">
        <v>256.5</v>
      </c>
      <c r="Z639" s="11">
        <f>VLOOKUP(W639,looktax,2,FALSE)</f>
        <v>7.0000000000000007E-2</v>
      </c>
      <c r="AA639" s="12">
        <f t="shared" si="18"/>
        <v>7.0000000000000007E-2</v>
      </c>
      <c r="AB639" s="10">
        <f t="shared" si="19"/>
        <v>17.955000000000002</v>
      </c>
    </row>
    <row r="640" spans="20:28" x14ac:dyDescent="0.25">
      <c r="T640" s="9" t="s">
        <v>11</v>
      </c>
      <c r="U640" s="2">
        <v>637</v>
      </c>
      <c r="V640" s="2" t="s">
        <v>22</v>
      </c>
      <c r="W640" s="2" t="s">
        <v>60</v>
      </c>
      <c r="X640" s="2">
        <v>33</v>
      </c>
      <c r="Y640" s="10">
        <v>2587.1999999999998</v>
      </c>
      <c r="Z640" s="11">
        <f>VLOOKUP(W640,looktax,2,FALSE)</f>
        <v>0.05</v>
      </c>
      <c r="AA640" s="12">
        <f t="shared" si="18"/>
        <v>0.05</v>
      </c>
      <c r="AB640" s="10">
        <f t="shared" si="19"/>
        <v>129.35999999999999</v>
      </c>
    </row>
    <row r="641" spans="20:28" x14ac:dyDescent="0.25">
      <c r="T641" s="9" t="s">
        <v>11</v>
      </c>
      <c r="U641" s="2">
        <v>638</v>
      </c>
      <c r="V641" s="2" t="s">
        <v>20</v>
      </c>
      <c r="W641" s="2" t="s">
        <v>50</v>
      </c>
      <c r="X641" s="2">
        <v>24</v>
      </c>
      <c r="Y641" s="10">
        <v>1188</v>
      </c>
      <c r="Z641" s="11">
        <f>VLOOKUP(W641,looktax,2,FALSE)</f>
        <v>0.06</v>
      </c>
      <c r="AA641" s="12">
        <f t="shared" si="18"/>
        <v>0.06</v>
      </c>
      <c r="AB641" s="10">
        <f t="shared" si="19"/>
        <v>71.28</v>
      </c>
    </row>
    <row r="642" spans="20:28" x14ac:dyDescent="0.25">
      <c r="T642" s="9" t="s">
        <v>11</v>
      </c>
      <c r="U642" s="2">
        <v>639</v>
      </c>
      <c r="V642" s="2" t="s">
        <v>12</v>
      </c>
      <c r="W642" s="2" t="s">
        <v>55</v>
      </c>
      <c r="X642" s="2">
        <v>24</v>
      </c>
      <c r="Y642" s="10">
        <v>5140.8</v>
      </c>
      <c r="Z642" s="11">
        <f>VLOOKUP(W642,looktax,2,FALSE)</f>
        <v>7.0000000000000007E-2</v>
      </c>
      <c r="AA642" s="12">
        <f t="shared" si="18"/>
        <v>7.0000000000000007E-2</v>
      </c>
      <c r="AB642" s="10">
        <f t="shared" si="19"/>
        <v>359.85600000000005</v>
      </c>
    </row>
    <row r="643" spans="20:28" x14ac:dyDescent="0.25">
      <c r="T643" s="9" t="s">
        <v>11</v>
      </c>
      <c r="U643" s="2">
        <v>640</v>
      </c>
      <c r="V643" s="2" t="s">
        <v>23</v>
      </c>
      <c r="W643" s="2" t="s">
        <v>37</v>
      </c>
      <c r="X643" s="2">
        <v>19</v>
      </c>
      <c r="Y643" s="10">
        <v>265.05</v>
      </c>
      <c r="Z643" s="11" t="str">
        <f>VLOOKUP(W643,looktax,2,FALSE)</f>
        <v>None</v>
      </c>
      <c r="AA643" s="12">
        <f t="shared" si="18"/>
        <v>0</v>
      </c>
      <c r="AB643" s="10">
        <f t="shared" si="19"/>
        <v>0</v>
      </c>
    </row>
    <row r="644" spans="20:28" x14ac:dyDescent="0.25">
      <c r="T644" s="9" t="s">
        <v>11</v>
      </c>
      <c r="U644" s="2">
        <v>641</v>
      </c>
      <c r="V644" s="2" t="s">
        <v>22</v>
      </c>
      <c r="W644" s="2" t="s">
        <v>38</v>
      </c>
      <c r="X644" s="2">
        <v>21</v>
      </c>
      <c r="Y644" s="10">
        <v>1629.6</v>
      </c>
      <c r="Z644" s="11">
        <f>VLOOKUP(W644,looktax,2,FALSE)</f>
        <v>4.2250000000000003E-2</v>
      </c>
      <c r="AA644" s="12">
        <f t="shared" si="18"/>
        <v>4.2250000000000003E-2</v>
      </c>
      <c r="AB644" s="10">
        <f t="shared" si="19"/>
        <v>68.8506</v>
      </c>
    </row>
    <row r="645" spans="20:28" x14ac:dyDescent="0.25">
      <c r="T645" s="9" t="s">
        <v>11</v>
      </c>
      <c r="U645" s="2">
        <v>642</v>
      </c>
      <c r="V645" s="2" t="s">
        <v>12</v>
      </c>
      <c r="W645" s="2" t="s">
        <v>49</v>
      </c>
      <c r="X645" s="2">
        <v>29</v>
      </c>
      <c r="Y645" s="10">
        <v>5663.7</v>
      </c>
      <c r="Z645" s="11">
        <f>VLOOKUP(W645,looktax,2,FALSE)</f>
        <v>4.4999999999999998E-2</v>
      </c>
      <c r="AA645" s="12">
        <f t="shared" ref="AA645:AA708" si="20">IF(OR(T645="nonprofit",Z645="none"),0,Z645)</f>
        <v>4.4999999999999998E-2</v>
      </c>
      <c r="AB645" s="10">
        <f t="shared" ref="AB645:AB708" si="21">AA645*Y645</f>
        <v>254.86649999999997</v>
      </c>
    </row>
    <row r="646" spans="20:28" x14ac:dyDescent="0.25">
      <c r="T646" s="9" t="s">
        <v>11</v>
      </c>
      <c r="U646" s="2">
        <v>643</v>
      </c>
      <c r="V646" s="2" t="s">
        <v>23</v>
      </c>
      <c r="W646" s="2" t="s">
        <v>74</v>
      </c>
      <c r="X646" s="2">
        <v>26</v>
      </c>
      <c r="Y646" s="10">
        <v>401.7</v>
      </c>
      <c r="Z646" s="11">
        <f>VLOOKUP(W646,looktax,2,FALSE)</f>
        <v>5.7500000000000002E-2</v>
      </c>
      <c r="AA646" s="12">
        <f t="shared" si="20"/>
        <v>5.7500000000000002E-2</v>
      </c>
      <c r="AB646" s="10">
        <f t="shared" si="21"/>
        <v>23.097750000000001</v>
      </c>
    </row>
    <row r="647" spans="20:28" x14ac:dyDescent="0.25">
      <c r="T647" s="9" t="s">
        <v>11</v>
      </c>
      <c r="U647" s="2">
        <v>644</v>
      </c>
      <c r="V647" s="2" t="s">
        <v>22</v>
      </c>
      <c r="W647" s="2" t="s">
        <v>35</v>
      </c>
      <c r="X647" s="2">
        <v>19</v>
      </c>
      <c r="Y647" s="10">
        <v>1428.8</v>
      </c>
      <c r="Z647" s="11">
        <f>VLOOKUP(W647,looktax,2,FALSE)</f>
        <v>6.3500000000000001E-2</v>
      </c>
      <c r="AA647" s="12">
        <f t="shared" si="20"/>
        <v>6.3500000000000001E-2</v>
      </c>
      <c r="AB647" s="10">
        <f t="shared" si="21"/>
        <v>90.728799999999993</v>
      </c>
    </row>
    <row r="648" spans="20:28" x14ac:dyDescent="0.25">
      <c r="T648" s="9" t="s">
        <v>11</v>
      </c>
      <c r="U648" s="2">
        <v>645</v>
      </c>
      <c r="V648" s="2" t="s">
        <v>26</v>
      </c>
      <c r="W648" s="2" t="s">
        <v>48</v>
      </c>
      <c r="X648" s="2">
        <v>30</v>
      </c>
      <c r="Y648" s="10">
        <v>4095</v>
      </c>
      <c r="Z648" s="11">
        <f>VLOOKUP(W648,looktax,2,FALSE)</f>
        <v>7.0000000000000007E-2</v>
      </c>
      <c r="AA648" s="12">
        <f t="shared" si="20"/>
        <v>7.0000000000000007E-2</v>
      </c>
      <c r="AB648" s="10">
        <f t="shared" si="21"/>
        <v>286.65000000000003</v>
      </c>
    </row>
    <row r="649" spans="20:28" x14ac:dyDescent="0.25">
      <c r="T649" s="9" t="s">
        <v>11</v>
      </c>
      <c r="U649" s="2">
        <v>646</v>
      </c>
      <c r="V649" s="2" t="s">
        <v>26</v>
      </c>
      <c r="W649" s="2" t="s">
        <v>57</v>
      </c>
      <c r="X649" s="2">
        <v>20</v>
      </c>
      <c r="Y649" s="10">
        <v>2760</v>
      </c>
      <c r="Z649" s="11">
        <f>VLOOKUP(W649,looktax,2,FALSE)</f>
        <v>5.5E-2</v>
      </c>
      <c r="AA649" s="12">
        <f t="shared" si="20"/>
        <v>5.5E-2</v>
      </c>
      <c r="AB649" s="10">
        <f t="shared" si="21"/>
        <v>151.80000000000001</v>
      </c>
    </row>
    <row r="650" spans="20:28" x14ac:dyDescent="0.25">
      <c r="T650" s="9" t="s">
        <v>11</v>
      </c>
      <c r="U650" s="2">
        <v>647</v>
      </c>
      <c r="V650" s="2" t="s">
        <v>12</v>
      </c>
      <c r="W650" s="2" t="s">
        <v>65</v>
      </c>
      <c r="X650" s="2">
        <v>12</v>
      </c>
      <c r="Y650" s="10">
        <v>2746.8</v>
      </c>
      <c r="Z650" s="11">
        <f>VLOOKUP(W650,looktax,2,FALSE)</f>
        <v>0.05</v>
      </c>
      <c r="AA650" s="12">
        <f t="shared" si="20"/>
        <v>0.05</v>
      </c>
      <c r="AB650" s="10">
        <f t="shared" si="21"/>
        <v>137.34</v>
      </c>
    </row>
    <row r="651" spans="20:28" x14ac:dyDescent="0.25">
      <c r="T651" s="9" t="s">
        <v>11</v>
      </c>
      <c r="U651" s="2">
        <v>648</v>
      </c>
      <c r="V651" s="2" t="s">
        <v>25</v>
      </c>
      <c r="W651" s="2" t="s">
        <v>52</v>
      </c>
      <c r="X651" s="2">
        <v>29</v>
      </c>
      <c r="Y651" s="10">
        <v>1809.6</v>
      </c>
      <c r="Z651" s="11">
        <f>VLOOKUP(W651,looktax,2,FALSE)</f>
        <v>0.06</v>
      </c>
      <c r="AA651" s="12">
        <f t="shared" si="20"/>
        <v>0.06</v>
      </c>
      <c r="AB651" s="10">
        <f t="shared" si="21"/>
        <v>108.57599999999999</v>
      </c>
    </row>
    <row r="652" spans="20:28" x14ac:dyDescent="0.25">
      <c r="T652" s="9" t="s">
        <v>11</v>
      </c>
      <c r="U652" s="2">
        <v>649</v>
      </c>
      <c r="V652" s="2" t="s">
        <v>23</v>
      </c>
      <c r="W652" s="2" t="s">
        <v>42</v>
      </c>
      <c r="X652" s="2">
        <v>22</v>
      </c>
      <c r="Y652" s="10">
        <v>336.6</v>
      </c>
      <c r="Z652" s="11">
        <f>VLOOKUP(W652,looktax,2,FALSE)</f>
        <v>0.06</v>
      </c>
      <c r="AA652" s="12">
        <f t="shared" si="20"/>
        <v>0.06</v>
      </c>
      <c r="AB652" s="10">
        <f t="shared" si="21"/>
        <v>20.196000000000002</v>
      </c>
    </row>
    <row r="653" spans="20:28" x14ac:dyDescent="0.25">
      <c r="T653" s="9" t="s">
        <v>11</v>
      </c>
      <c r="U653" s="2">
        <v>650</v>
      </c>
      <c r="V653" s="2" t="s">
        <v>26</v>
      </c>
      <c r="W653" s="2" t="s">
        <v>15</v>
      </c>
      <c r="X653" s="2">
        <v>34</v>
      </c>
      <c r="Y653" s="10">
        <v>5049</v>
      </c>
      <c r="Z653" s="11" t="str">
        <f>VLOOKUP(W653,looktax,2,FALSE)</f>
        <v>None</v>
      </c>
      <c r="AA653" s="12">
        <f t="shared" si="20"/>
        <v>0</v>
      </c>
      <c r="AB653" s="10">
        <f t="shared" si="21"/>
        <v>0</v>
      </c>
    </row>
    <row r="654" spans="20:28" x14ac:dyDescent="0.25">
      <c r="T654" s="9" t="s">
        <v>11</v>
      </c>
      <c r="U654" s="2">
        <v>651</v>
      </c>
      <c r="V654" s="2" t="s">
        <v>24</v>
      </c>
      <c r="W654" s="2" t="s">
        <v>40</v>
      </c>
      <c r="X654" s="2">
        <v>20</v>
      </c>
      <c r="Y654" s="10">
        <v>1170</v>
      </c>
      <c r="Z654" s="11">
        <f>VLOOKUP(W654,looktax,2,FALSE)</f>
        <v>0.06</v>
      </c>
      <c r="AA654" s="12">
        <f t="shared" si="20"/>
        <v>0.06</v>
      </c>
      <c r="AB654" s="10">
        <f t="shared" si="21"/>
        <v>70.2</v>
      </c>
    </row>
    <row r="655" spans="20:28" x14ac:dyDescent="0.25">
      <c r="T655" s="9" t="s">
        <v>11</v>
      </c>
      <c r="U655" s="2">
        <v>652</v>
      </c>
      <c r="V655" s="2" t="s">
        <v>20</v>
      </c>
      <c r="W655" s="2" t="s">
        <v>37</v>
      </c>
      <c r="X655" s="2">
        <v>12</v>
      </c>
      <c r="Y655" s="10">
        <v>513</v>
      </c>
      <c r="Z655" s="11" t="str">
        <f>VLOOKUP(W655,looktax,2,FALSE)</f>
        <v>None</v>
      </c>
      <c r="AA655" s="12">
        <f t="shared" si="20"/>
        <v>0</v>
      </c>
      <c r="AB655" s="10">
        <f t="shared" si="21"/>
        <v>0</v>
      </c>
    </row>
    <row r="656" spans="20:28" x14ac:dyDescent="0.25">
      <c r="T656" s="9" t="s">
        <v>11</v>
      </c>
      <c r="U656" s="2">
        <v>653</v>
      </c>
      <c r="V656" s="2" t="s">
        <v>23</v>
      </c>
      <c r="W656" s="2" t="s">
        <v>38</v>
      </c>
      <c r="X656" s="2">
        <v>27</v>
      </c>
      <c r="Y656" s="10">
        <v>405</v>
      </c>
      <c r="Z656" s="11">
        <f>VLOOKUP(W656,looktax,2,FALSE)</f>
        <v>4.2250000000000003E-2</v>
      </c>
      <c r="AA656" s="12">
        <f t="shared" si="20"/>
        <v>4.2250000000000003E-2</v>
      </c>
      <c r="AB656" s="10">
        <f t="shared" si="21"/>
        <v>17.111250000000002</v>
      </c>
    </row>
    <row r="657" spans="20:28" x14ac:dyDescent="0.25">
      <c r="T657" s="9" t="s">
        <v>11</v>
      </c>
      <c r="U657" s="2">
        <v>654</v>
      </c>
      <c r="V657" s="2" t="s">
        <v>20</v>
      </c>
      <c r="W657" s="2" t="s">
        <v>65</v>
      </c>
      <c r="X657" s="2">
        <v>14</v>
      </c>
      <c r="Y657" s="10">
        <v>642.6</v>
      </c>
      <c r="Z657" s="11">
        <f>VLOOKUP(W657,looktax,2,FALSE)</f>
        <v>0.05</v>
      </c>
      <c r="AA657" s="12">
        <f t="shared" si="20"/>
        <v>0.05</v>
      </c>
      <c r="AB657" s="10">
        <f t="shared" si="21"/>
        <v>32.130000000000003</v>
      </c>
    </row>
    <row r="658" spans="20:28" x14ac:dyDescent="0.25">
      <c r="T658" s="9" t="s">
        <v>11</v>
      </c>
      <c r="U658" s="2">
        <v>655</v>
      </c>
      <c r="V658" s="2" t="s">
        <v>24</v>
      </c>
      <c r="W658" s="2" t="s">
        <v>69</v>
      </c>
      <c r="X658" s="2">
        <v>22</v>
      </c>
      <c r="Y658" s="10">
        <v>1315.6</v>
      </c>
      <c r="Z658" s="11">
        <f>VLOOKUP(W658,looktax,2,FALSE)</f>
        <v>7.0000000000000007E-2</v>
      </c>
      <c r="AA658" s="12">
        <f t="shared" si="20"/>
        <v>7.0000000000000007E-2</v>
      </c>
      <c r="AB658" s="10">
        <f t="shared" si="21"/>
        <v>92.091999999999999</v>
      </c>
    </row>
    <row r="659" spans="20:28" x14ac:dyDescent="0.25">
      <c r="T659" s="9" t="s">
        <v>11</v>
      </c>
      <c r="U659" s="2">
        <v>656</v>
      </c>
      <c r="V659" s="2" t="s">
        <v>23</v>
      </c>
      <c r="W659" s="2" t="s">
        <v>56</v>
      </c>
      <c r="X659" s="2">
        <v>26</v>
      </c>
      <c r="Y659" s="10">
        <v>351</v>
      </c>
      <c r="Z659" s="11">
        <f>VLOOKUP(W659,looktax,2,FALSE)</f>
        <v>0.06</v>
      </c>
      <c r="AA659" s="12">
        <f t="shared" si="20"/>
        <v>0.06</v>
      </c>
      <c r="AB659" s="10">
        <f t="shared" si="21"/>
        <v>21.06</v>
      </c>
    </row>
    <row r="660" spans="20:28" x14ac:dyDescent="0.25">
      <c r="T660" s="9" t="s">
        <v>11</v>
      </c>
      <c r="U660" s="2">
        <v>657</v>
      </c>
      <c r="V660" s="2" t="s">
        <v>24</v>
      </c>
      <c r="W660" s="2" t="s">
        <v>29</v>
      </c>
      <c r="X660" s="2">
        <v>35</v>
      </c>
      <c r="Y660" s="10">
        <v>2366</v>
      </c>
      <c r="Z660" s="11">
        <f>VLOOKUP(W660,looktax,2,FALSE)</f>
        <v>6.1499999999999999E-2</v>
      </c>
      <c r="AA660" s="12">
        <f t="shared" si="20"/>
        <v>6.1499999999999999E-2</v>
      </c>
      <c r="AB660" s="10">
        <f t="shared" si="21"/>
        <v>145.50899999999999</v>
      </c>
    </row>
    <row r="661" spans="20:28" x14ac:dyDescent="0.25">
      <c r="T661" s="9" t="s">
        <v>11</v>
      </c>
      <c r="U661" s="2">
        <v>658</v>
      </c>
      <c r="V661" s="2" t="s">
        <v>20</v>
      </c>
      <c r="W661" s="2" t="s">
        <v>73</v>
      </c>
      <c r="X661" s="2">
        <v>14</v>
      </c>
      <c r="Y661" s="10">
        <v>598.5</v>
      </c>
      <c r="Z661" s="11">
        <f>VLOOKUP(W661,looktax,2,FALSE)</f>
        <v>0.04</v>
      </c>
      <c r="AA661" s="12">
        <f t="shared" si="20"/>
        <v>0.04</v>
      </c>
      <c r="AB661" s="10">
        <f t="shared" si="21"/>
        <v>23.94</v>
      </c>
    </row>
    <row r="662" spans="20:28" x14ac:dyDescent="0.25">
      <c r="T662" s="9" t="s">
        <v>11</v>
      </c>
      <c r="U662" s="2">
        <v>659</v>
      </c>
      <c r="V662" s="2" t="s">
        <v>25</v>
      </c>
      <c r="W662" s="2" t="s">
        <v>49</v>
      </c>
      <c r="X662" s="2">
        <v>33</v>
      </c>
      <c r="Y662" s="10">
        <v>2209.35</v>
      </c>
      <c r="Z662" s="11">
        <f>VLOOKUP(W662,looktax,2,FALSE)</f>
        <v>4.4999999999999998E-2</v>
      </c>
      <c r="AA662" s="12">
        <f t="shared" si="20"/>
        <v>4.4999999999999998E-2</v>
      </c>
      <c r="AB662" s="10">
        <f t="shared" si="21"/>
        <v>99.420749999999998</v>
      </c>
    </row>
    <row r="663" spans="20:28" x14ac:dyDescent="0.25">
      <c r="T663" s="9" t="s">
        <v>11</v>
      </c>
      <c r="U663" s="2">
        <v>660</v>
      </c>
      <c r="V663" s="2" t="s">
        <v>23</v>
      </c>
      <c r="W663" s="2" t="s">
        <v>59</v>
      </c>
      <c r="X663" s="2">
        <v>26</v>
      </c>
      <c r="Y663" s="10">
        <v>351</v>
      </c>
      <c r="Z663" s="11">
        <f>VLOOKUP(W663,looktax,2,FALSE)</f>
        <v>0.04</v>
      </c>
      <c r="AA663" s="12">
        <f t="shared" si="20"/>
        <v>0.04</v>
      </c>
      <c r="AB663" s="10">
        <f t="shared" si="21"/>
        <v>14.040000000000001</v>
      </c>
    </row>
    <row r="664" spans="20:28" x14ac:dyDescent="0.25">
      <c r="T664" s="9" t="s">
        <v>3</v>
      </c>
      <c r="U664" s="2">
        <v>661</v>
      </c>
      <c r="V664" s="2" t="s">
        <v>24</v>
      </c>
      <c r="W664" s="2" t="s">
        <v>66</v>
      </c>
      <c r="X664" s="2">
        <v>19</v>
      </c>
      <c r="Y664" s="10">
        <v>1309.0999999999999</v>
      </c>
      <c r="Z664" s="11">
        <f>VLOOKUP(W664,looktax,2,FALSE)</f>
        <v>5.7500000000000002E-2</v>
      </c>
      <c r="AA664" s="12">
        <f t="shared" si="20"/>
        <v>0</v>
      </c>
      <c r="AB664" s="10">
        <f t="shared" si="21"/>
        <v>0</v>
      </c>
    </row>
    <row r="665" spans="20:28" x14ac:dyDescent="0.25">
      <c r="T665" s="9" t="s">
        <v>11</v>
      </c>
      <c r="U665" s="2">
        <v>662</v>
      </c>
      <c r="V665" s="2" t="s">
        <v>25</v>
      </c>
      <c r="W665" s="2" t="s">
        <v>44</v>
      </c>
      <c r="X665" s="2">
        <v>28</v>
      </c>
      <c r="Y665" s="10">
        <v>1747.2</v>
      </c>
      <c r="Z665" s="11" t="str">
        <f>VLOOKUP(W665,looktax,2,FALSE)</f>
        <v>None</v>
      </c>
      <c r="AA665" s="12">
        <f t="shared" si="20"/>
        <v>0</v>
      </c>
      <c r="AB665" s="10">
        <f t="shared" si="21"/>
        <v>0</v>
      </c>
    </row>
    <row r="666" spans="20:28" x14ac:dyDescent="0.25">
      <c r="T666" s="9" t="s">
        <v>11</v>
      </c>
      <c r="U666" s="2">
        <v>663</v>
      </c>
      <c r="V666" s="2" t="s">
        <v>20</v>
      </c>
      <c r="W666" s="2" t="s">
        <v>74</v>
      </c>
      <c r="X666" s="2">
        <v>31</v>
      </c>
      <c r="Y666" s="10">
        <v>1311.3</v>
      </c>
      <c r="Z666" s="11">
        <f>VLOOKUP(W666,looktax,2,FALSE)</f>
        <v>5.7500000000000002E-2</v>
      </c>
      <c r="AA666" s="12">
        <f t="shared" si="20"/>
        <v>5.7500000000000002E-2</v>
      </c>
      <c r="AB666" s="10">
        <f t="shared" si="21"/>
        <v>75.399749999999997</v>
      </c>
    </row>
    <row r="667" spans="20:28" x14ac:dyDescent="0.25">
      <c r="T667" s="9" t="s">
        <v>11</v>
      </c>
      <c r="U667" s="2">
        <v>664</v>
      </c>
      <c r="V667" s="2" t="s">
        <v>24</v>
      </c>
      <c r="W667" s="2" t="s">
        <v>64</v>
      </c>
      <c r="X667" s="2">
        <v>35</v>
      </c>
      <c r="Y667" s="10">
        <v>2161.25</v>
      </c>
      <c r="Z667" s="11">
        <f>VLOOKUP(W667,looktax,2,FALSE)</f>
        <v>4.7500000000000001E-2</v>
      </c>
      <c r="AA667" s="12">
        <f t="shared" si="20"/>
        <v>4.7500000000000001E-2</v>
      </c>
      <c r="AB667" s="10">
        <f t="shared" si="21"/>
        <v>102.659375</v>
      </c>
    </row>
    <row r="668" spans="20:28" x14ac:dyDescent="0.25">
      <c r="T668" s="9" t="s">
        <v>11</v>
      </c>
      <c r="U668" s="2">
        <v>665</v>
      </c>
      <c r="V668" s="2" t="s">
        <v>12</v>
      </c>
      <c r="W668" s="2" t="s">
        <v>67</v>
      </c>
      <c r="X668" s="2">
        <v>16</v>
      </c>
      <c r="Y668" s="10">
        <v>3360</v>
      </c>
      <c r="Z668" s="11" t="str">
        <f>VLOOKUP(W668,looktax,2,FALSE)</f>
        <v>None</v>
      </c>
      <c r="AA668" s="12">
        <f t="shared" si="20"/>
        <v>0</v>
      </c>
      <c r="AB668" s="10">
        <f t="shared" si="21"/>
        <v>0</v>
      </c>
    </row>
    <row r="669" spans="20:28" x14ac:dyDescent="0.25">
      <c r="T669" s="9" t="s">
        <v>11</v>
      </c>
      <c r="U669" s="2">
        <v>666</v>
      </c>
      <c r="V669" s="2" t="s">
        <v>25</v>
      </c>
      <c r="W669" s="2" t="s">
        <v>43</v>
      </c>
      <c r="X669" s="2">
        <v>28</v>
      </c>
      <c r="Y669" s="10">
        <v>1947.4</v>
      </c>
      <c r="Z669" s="11">
        <f>VLOOKUP(W669,looktax,2,FALSE)</f>
        <v>0.04</v>
      </c>
      <c r="AA669" s="12">
        <f t="shared" si="20"/>
        <v>0.04</v>
      </c>
      <c r="AB669" s="10">
        <f t="shared" si="21"/>
        <v>77.896000000000001</v>
      </c>
    </row>
    <row r="670" spans="20:28" x14ac:dyDescent="0.25">
      <c r="T670" s="9" t="s">
        <v>11</v>
      </c>
      <c r="U670" s="2">
        <v>667</v>
      </c>
      <c r="V670" s="2" t="s">
        <v>25</v>
      </c>
      <c r="W670" s="2" t="s">
        <v>54</v>
      </c>
      <c r="X670" s="2">
        <v>10</v>
      </c>
      <c r="Y670" s="10">
        <v>611</v>
      </c>
      <c r="Z670" s="11">
        <f>VLOOKUP(W670,looktax,2,FALSE)</f>
        <v>6.25E-2</v>
      </c>
      <c r="AA670" s="12">
        <f t="shared" si="20"/>
        <v>6.25E-2</v>
      </c>
      <c r="AB670" s="10">
        <f t="shared" si="21"/>
        <v>38.1875</v>
      </c>
    </row>
    <row r="671" spans="20:28" x14ac:dyDescent="0.25">
      <c r="T671" s="9" t="s">
        <v>11</v>
      </c>
      <c r="U671" s="2">
        <v>668</v>
      </c>
      <c r="V671" s="2" t="s">
        <v>12</v>
      </c>
      <c r="W671" s="2" t="s">
        <v>52</v>
      </c>
      <c r="X671" s="2">
        <v>15</v>
      </c>
      <c r="Y671" s="10">
        <v>3087</v>
      </c>
      <c r="Z671" s="11">
        <f>VLOOKUP(W671,looktax,2,FALSE)</f>
        <v>0.06</v>
      </c>
      <c r="AA671" s="12">
        <f t="shared" si="20"/>
        <v>0.06</v>
      </c>
      <c r="AB671" s="10">
        <f t="shared" si="21"/>
        <v>185.22</v>
      </c>
    </row>
    <row r="672" spans="20:28" x14ac:dyDescent="0.25">
      <c r="T672" s="9" t="s">
        <v>11</v>
      </c>
      <c r="U672" s="2">
        <v>669</v>
      </c>
      <c r="V672" s="2" t="s">
        <v>22</v>
      </c>
      <c r="W672" s="2" t="s">
        <v>52</v>
      </c>
      <c r="X672" s="2">
        <v>23</v>
      </c>
      <c r="Y672" s="10">
        <v>1821.6</v>
      </c>
      <c r="Z672" s="11">
        <f>VLOOKUP(W672,looktax,2,FALSE)</f>
        <v>0.06</v>
      </c>
      <c r="AA672" s="12">
        <f t="shared" si="20"/>
        <v>0.06</v>
      </c>
      <c r="AB672" s="10">
        <f t="shared" si="21"/>
        <v>109.29599999999999</v>
      </c>
    </row>
    <row r="673" spans="20:28" x14ac:dyDescent="0.25">
      <c r="T673" s="9" t="s">
        <v>11</v>
      </c>
      <c r="U673" s="2">
        <v>670</v>
      </c>
      <c r="V673" s="2" t="s">
        <v>25</v>
      </c>
      <c r="W673" s="2" t="s">
        <v>67</v>
      </c>
      <c r="X673" s="2">
        <v>12</v>
      </c>
      <c r="Y673" s="10">
        <v>850.2</v>
      </c>
      <c r="Z673" s="11" t="str">
        <f>VLOOKUP(W673,looktax,2,FALSE)</f>
        <v>None</v>
      </c>
      <c r="AA673" s="12">
        <f t="shared" si="20"/>
        <v>0</v>
      </c>
      <c r="AB673" s="10">
        <f t="shared" si="21"/>
        <v>0</v>
      </c>
    </row>
    <row r="674" spans="20:28" x14ac:dyDescent="0.25">
      <c r="T674" s="9" t="s">
        <v>11</v>
      </c>
      <c r="U674" s="2">
        <v>671</v>
      </c>
      <c r="V674" s="2" t="s">
        <v>26</v>
      </c>
      <c r="W674" s="2" t="s">
        <v>37</v>
      </c>
      <c r="X674" s="2">
        <v>15</v>
      </c>
      <c r="Y674" s="10">
        <v>2362.5</v>
      </c>
      <c r="Z674" s="11" t="str">
        <f>VLOOKUP(W674,looktax,2,FALSE)</f>
        <v>None</v>
      </c>
      <c r="AA674" s="12">
        <f t="shared" si="20"/>
        <v>0</v>
      </c>
      <c r="AB674" s="10">
        <f t="shared" si="21"/>
        <v>0</v>
      </c>
    </row>
    <row r="675" spans="20:28" x14ac:dyDescent="0.25">
      <c r="T675" s="9" t="s">
        <v>11</v>
      </c>
      <c r="U675" s="2">
        <v>672</v>
      </c>
      <c r="V675" s="2" t="s">
        <v>12</v>
      </c>
      <c r="W675" s="2" t="s">
        <v>74</v>
      </c>
      <c r="X675" s="2">
        <v>29</v>
      </c>
      <c r="Y675" s="10">
        <v>5846.4</v>
      </c>
      <c r="Z675" s="11">
        <f>VLOOKUP(W675,looktax,2,FALSE)</f>
        <v>5.7500000000000002E-2</v>
      </c>
      <c r="AA675" s="12">
        <f t="shared" si="20"/>
        <v>5.7500000000000002E-2</v>
      </c>
      <c r="AB675" s="10">
        <f t="shared" si="21"/>
        <v>336.16800000000001</v>
      </c>
    </row>
    <row r="676" spans="20:28" x14ac:dyDescent="0.25">
      <c r="T676" s="9" t="s">
        <v>11</v>
      </c>
      <c r="U676" s="2">
        <v>673</v>
      </c>
      <c r="V676" s="2" t="s">
        <v>21</v>
      </c>
      <c r="W676" s="2" t="s">
        <v>37</v>
      </c>
      <c r="X676" s="2">
        <v>28</v>
      </c>
      <c r="Y676" s="10">
        <v>1999.2</v>
      </c>
      <c r="Z676" s="11" t="str">
        <f>VLOOKUP(W676,looktax,2,FALSE)</f>
        <v>None</v>
      </c>
      <c r="AA676" s="12">
        <f t="shared" si="20"/>
        <v>0</v>
      </c>
      <c r="AB676" s="10">
        <f t="shared" si="21"/>
        <v>0</v>
      </c>
    </row>
    <row r="677" spans="20:28" x14ac:dyDescent="0.25">
      <c r="T677" s="9" t="s">
        <v>11</v>
      </c>
      <c r="U677" s="2">
        <v>674</v>
      </c>
      <c r="V677" s="2" t="s">
        <v>12</v>
      </c>
      <c r="W677" s="2" t="s">
        <v>15</v>
      </c>
      <c r="X677" s="2">
        <v>35</v>
      </c>
      <c r="Y677" s="10">
        <v>6835.5</v>
      </c>
      <c r="Z677" s="11" t="str">
        <f>VLOOKUP(W677,looktax,2,FALSE)</f>
        <v>None</v>
      </c>
      <c r="AA677" s="12">
        <f t="shared" si="20"/>
        <v>0</v>
      </c>
      <c r="AB677" s="10">
        <f t="shared" si="21"/>
        <v>0</v>
      </c>
    </row>
    <row r="678" spans="20:28" x14ac:dyDescent="0.25">
      <c r="T678" s="9" t="s">
        <v>11</v>
      </c>
      <c r="U678" s="2">
        <v>675</v>
      </c>
      <c r="V678" s="2" t="s">
        <v>22</v>
      </c>
      <c r="W678" s="2" t="s">
        <v>64</v>
      </c>
      <c r="X678" s="2">
        <v>34</v>
      </c>
      <c r="Y678" s="10">
        <v>2856</v>
      </c>
      <c r="Z678" s="11">
        <f>VLOOKUP(W678,looktax,2,FALSE)</f>
        <v>4.7500000000000001E-2</v>
      </c>
      <c r="AA678" s="12">
        <f t="shared" si="20"/>
        <v>4.7500000000000001E-2</v>
      </c>
      <c r="AB678" s="10">
        <f t="shared" si="21"/>
        <v>135.66</v>
      </c>
    </row>
    <row r="679" spans="20:28" x14ac:dyDescent="0.25">
      <c r="T679" s="9" t="s">
        <v>3</v>
      </c>
      <c r="U679" s="2">
        <v>676</v>
      </c>
      <c r="V679" s="2" t="s">
        <v>25</v>
      </c>
      <c r="W679" s="2" t="s">
        <v>64</v>
      </c>
      <c r="X679" s="2">
        <v>34</v>
      </c>
      <c r="Y679" s="10">
        <v>2121.6</v>
      </c>
      <c r="Z679" s="11">
        <f>VLOOKUP(W679,looktax,2,FALSE)</f>
        <v>4.7500000000000001E-2</v>
      </c>
      <c r="AA679" s="12">
        <f t="shared" si="20"/>
        <v>0</v>
      </c>
      <c r="AB679" s="10">
        <f t="shared" si="21"/>
        <v>0</v>
      </c>
    </row>
    <row r="680" spans="20:28" x14ac:dyDescent="0.25">
      <c r="T680" s="9" t="s">
        <v>11</v>
      </c>
      <c r="U680" s="2">
        <v>677</v>
      </c>
      <c r="V680" s="2" t="s">
        <v>25</v>
      </c>
      <c r="W680" s="2" t="s">
        <v>54</v>
      </c>
      <c r="X680" s="2">
        <v>27</v>
      </c>
      <c r="Y680" s="10">
        <v>1807.65</v>
      </c>
      <c r="Z680" s="11">
        <f>VLOOKUP(W680,looktax,2,FALSE)</f>
        <v>6.25E-2</v>
      </c>
      <c r="AA680" s="12">
        <f t="shared" si="20"/>
        <v>6.25E-2</v>
      </c>
      <c r="AB680" s="10">
        <f t="shared" si="21"/>
        <v>112.97812500000001</v>
      </c>
    </row>
    <row r="681" spans="20:28" x14ac:dyDescent="0.25">
      <c r="T681" s="9" t="s">
        <v>11</v>
      </c>
      <c r="U681" s="2">
        <v>678</v>
      </c>
      <c r="V681" s="2" t="s">
        <v>22</v>
      </c>
      <c r="W681" s="2" t="s">
        <v>42</v>
      </c>
      <c r="X681" s="2">
        <v>10</v>
      </c>
      <c r="Y681" s="10">
        <v>784</v>
      </c>
      <c r="Z681" s="11">
        <f>VLOOKUP(W681,looktax,2,FALSE)</f>
        <v>0.06</v>
      </c>
      <c r="AA681" s="12">
        <f t="shared" si="20"/>
        <v>0.06</v>
      </c>
      <c r="AB681" s="10">
        <f t="shared" si="21"/>
        <v>47.04</v>
      </c>
    </row>
    <row r="682" spans="20:28" x14ac:dyDescent="0.25">
      <c r="T682" s="9" t="s">
        <v>11</v>
      </c>
      <c r="U682" s="2">
        <v>679</v>
      </c>
      <c r="V682" s="2" t="s">
        <v>24</v>
      </c>
      <c r="W682" s="2" t="s">
        <v>28</v>
      </c>
      <c r="X682" s="2">
        <v>13</v>
      </c>
      <c r="Y682" s="10">
        <v>921.05</v>
      </c>
      <c r="Z682" s="11">
        <f>VLOOKUP(W682,looktax,2,FALSE)</f>
        <v>6.5000000000000002E-2</v>
      </c>
      <c r="AA682" s="12">
        <f t="shared" si="20"/>
        <v>6.5000000000000002E-2</v>
      </c>
      <c r="AB682" s="10">
        <f t="shared" si="21"/>
        <v>59.868249999999996</v>
      </c>
    </row>
    <row r="683" spans="20:28" x14ac:dyDescent="0.25">
      <c r="T683" s="9" t="s">
        <v>11</v>
      </c>
      <c r="U683" s="2">
        <v>680</v>
      </c>
      <c r="V683" s="2" t="s">
        <v>23</v>
      </c>
      <c r="W683" s="2" t="s">
        <v>74</v>
      </c>
      <c r="X683" s="2">
        <v>22</v>
      </c>
      <c r="Y683" s="10">
        <v>323.39999999999998</v>
      </c>
      <c r="Z683" s="11">
        <f>VLOOKUP(W683,looktax,2,FALSE)</f>
        <v>5.7500000000000002E-2</v>
      </c>
      <c r="AA683" s="12">
        <f t="shared" si="20"/>
        <v>5.7500000000000002E-2</v>
      </c>
      <c r="AB683" s="10">
        <f t="shared" si="21"/>
        <v>18.595500000000001</v>
      </c>
    </row>
    <row r="684" spans="20:28" x14ac:dyDescent="0.25">
      <c r="T684" s="9" t="s">
        <v>11</v>
      </c>
      <c r="U684" s="2">
        <v>681</v>
      </c>
      <c r="V684" s="2" t="s">
        <v>25</v>
      </c>
      <c r="W684" s="2" t="s">
        <v>41</v>
      </c>
      <c r="X684" s="2">
        <v>20</v>
      </c>
      <c r="Y684" s="10">
        <v>1352</v>
      </c>
      <c r="Z684" s="11">
        <f>VLOOKUP(W684,looktax,2,FALSE)</f>
        <v>0.04</v>
      </c>
      <c r="AA684" s="12">
        <f t="shared" si="20"/>
        <v>0.04</v>
      </c>
      <c r="AB684" s="10">
        <f t="shared" si="21"/>
        <v>54.08</v>
      </c>
    </row>
    <row r="685" spans="20:28" x14ac:dyDescent="0.25">
      <c r="T685" s="9" t="s">
        <v>3</v>
      </c>
      <c r="U685" s="2">
        <v>682</v>
      </c>
      <c r="V685" s="2" t="s">
        <v>22</v>
      </c>
      <c r="W685" s="2" t="s">
        <v>71</v>
      </c>
      <c r="X685" s="2">
        <v>25</v>
      </c>
      <c r="Y685" s="10">
        <v>2020</v>
      </c>
      <c r="Z685" s="11">
        <f>VLOOKUP(W685,looktax,2,FALSE)</f>
        <v>6.5000000000000002E-2</v>
      </c>
      <c r="AA685" s="12">
        <f t="shared" si="20"/>
        <v>0</v>
      </c>
      <c r="AB685" s="10">
        <f t="shared" si="21"/>
        <v>0</v>
      </c>
    </row>
    <row r="686" spans="20:28" x14ac:dyDescent="0.25">
      <c r="T686" s="9" t="s">
        <v>3</v>
      </c>
      <c r="U686" s="2">
        <v>683</v>
      </c>
      <c r="V686" s="2" t="s">
        <v>26</v>
      </c>
      <c r="W686" s="2" t="s">
        <v>33</v>
      </c>
      <c r="X686" s="2">
        <v>15</v>
      </c>
      <c r="Y686" s="10">
        <v>2047.5</v>
      </c>
      <c r="Z686" s="11">
        <f>VLOOKUP(W686,looktax,2,FALSE)</f>
        <v>2.9000000000000001E-2</v>
      </c>
      <c r="AA686" s="12">
        <f t="shared" si="20"/>
        <v>0</v>
      </c>
      <c r="AB686" s="10">
        <f t="shared" si="21"/>
        <v>0</v>
      </c>
    </row>
    <row r="687" spans="20:28" x14ac:dyDescent="0.25">
      <c r="T687" s="9" t="s">
        <v>11</v>
      </c>
      <c r="U687" s="2">
        <v>684</v>
      </c>
      <c r="V687" s="2" t="s">
        <v>12</v>
      </c>
      <c r="W687" s="2" t="s">
        <v>45</v>
      </c>
      <c r="X687" s="2">
        <v>23</v>
      </c>
      <c r="Y687" s="10">
        <v>5023.2</v>
      </c>
      <c r="Z687" s="11">
        <f>VLOOKUP(W687,looktax,2,FALSE)</f>
        <v>0.06</v>
      </c>
      <c r="AA687" s="12">
        <f t="shared" si="20"/>
        <v>0.06</v>
      </c>
      <c r="AB687" s="10">
        <f t="shared" si="21"/>
        <v>301.392</v>
      </c>
    </row>
    <row r="688" spans="20:28" x14ac:dyDescent="0.25">
      <c r="T688" s="9" t="s">
        <v>11</v>
      </c>
      <c r="U688" s="2">
        <v>685</v>
      </c>
      <c r="V688" s="2" t="s">
        <v>20</v>
      </c>
      <c r="W688" s="2" t="s">
        <v>34</v>
      </c>
      <c r="X688" s="2">
        <v>13</v>
      </c>
      <c r="Y688" s="10">
        <v>532.35</v>
      </c>
      <c r="Z688" s="11">
        <f>VLOOKUP(W688,looktax,2,FALSE)</f>
        <v>6.25E-2</v>
      </c>
      <c r="AA688" s="12">
        <f t="shared" si="20"/>
        <v>6.25E-2</v>
      </c>
      <c r="AB688" s="10">
        <f t="shared" si="21"/>
        <v>33.271875000000001</v>
      </c>
    </row>
    <row r="689" spans="20:28" x14ac:dyDescent="0.25">
      <c r="T689" s="9" t="s">
        <v>11</v>
      </c>
      <c r="U689" s="2">
        <v>686</v>
      </c>
      <c r="V689" s="2" t="s">
        <v>26</v>
      </c>
      <c r="W689" s="2" t="s">
        <v>62</v>
      </c>
      <c r="X689" s="2">
        <v>24</v>
      </c>
      <c r="Y689" s="10">
        <v>3564</v>
      </c>
      <c r="Z689" s="11">
        <f>VLOOKUP(W689,looktax,2,FALSE)</f>
        <v>5.1249999999999997E-2</v>
      </c>
      <c r="AA689" s="12">
        <f t="shared" si="20"/>
        <v>5.1249999999999997E-2</v>
      </c>
      <c r="AB689" s="10">
        <f t="shared" si="21"/>
        <v>182.655</v>
      </c>
    </row>
    <row r="690" spans="20:28" x14ac:dyDescent="0.25">
      <c r="T690" s="9" t="s">
        <v>11</v>
      </c>
      <c r="U690" s="2">
        <v>687</v>
      </c>
      <c r="V690" s="2" t="s">
        <v>24</v>
      </c>
      <c r="W690" s="2" t="s">
        <v>27</v>
      </c>
      <c r="X690" s="2">
        <v>19</v>
      </c>
      <c r="Y690" s="10">
        <v>1272.05</v>
      </c>
      <c r="Z690" s="11">
        <f>VLOOKUP(W690,looktax,2,FALSE)</f>
        <v>7.0000000000000007E-2</v>
      </c>
      <c r="AA690" s="12">
        <f t="shared" si="20"/>
        <v>7.0000000000000007E-2</v>
      </c>
      <c r="AB690" s="10">
        <f t="shared" si="21"/>
        <v>89.043500000000009</v>
      </c>
    </row>
    <row r="691" spans="20:28" x14ac:dyDescent="0.25">
      <c r="T691" s="9" t="s">
        <v>11</v>
      </c>
      <c r="U691" s="2">
        <v>688</v>
      </c>
      <c r="V691" s="2" t="s">
        <v>20</v>
      </c>
      <c r="W691" s="2" t="s">
        <v>67</v>
      </c>
      <c r="X691" s="2">
        <v>33</v>
      </c>
      <c r="Y691" s="10">
        <v>1410.75</v>
      </c>
      <c r="Z691" s="11" t="str">
        <f>VLOOKUP(W691,looktax,2,FALSE)</f>
        <v>None</v>
      </c>
      <c r="AA691" s="12">
        <f t="shared" si="20"/>
        <v>0</v>
      </c>
      <c r="AB691" s="10">
        <f t="shared" si="21"/>
        <v>0</v>
      </c>
    </row>
    <row r="692" spans="20:28" x14ac:dyDescent="0.25">
      <c r="T692" s="9" t="s">
        <v>11</v>
      </c>
      <c r="U692" s="2">
        <v>689</v>
      </c>
      <c r="V692" s="2" t="s">
        <v>25</v>
      </c>
      <c r="W692" s="2" t="s">
        <v>51</v>
      </c>
      <c r="X692" s="2">
        <v>10</v>
      </c>
      <c r="Y692" s="10">
        <v>630.5</v>
      </c>
      <c r="Z692" s="11">
        <f>VLOOKUP(W692,looktax,2,FALSE)</f>
        <v>0.06</v>
      </c>
      <c r="AA692" s="12">
        <f t="shared" si="20"/>
        <v>0.06</v>
      </c>
      <c r="AB692" s="10">
        <f t="shared" si="21"/>
        <v>37.83</v>
      </c>
    </row>
    <row r="693" spans="20:28" x14ac:dyDescent="0.25">
      <c r="T693" s="9" t="s">
        <v>11</v>
      </c>
      <c r="U693" s="2">
        <v>690</v>
      </c>
      <c r="V693" s="2" t="s">
        <v>22</v>
      </c>
      <c r="W693" s="2" t="s">
        <v>59</v>
      </c>
      <c r="X693" s="2">
        <v>21</v>
      </c>
      <c r="Y693" s="10">
        <v>1512</v>
      </c>
      <c r="Z693" s="11">
        <f>VLOOKUP(W693,looktax,2,FALSE)</f>
        <v>0.04</v>
      </c>
      <c r="AA693" s="12">
        <f t="shared" si="20"/>
        <v>0.04</v>
      </c>
      <c r="AB693" s="10">
        <f t="shared" si="21"/>
        <v>60.480000000000004</v>
      </c>
    </row>
    <row r="694" spans="20:28" x14ac:dyDescent="0.25">
      <c r="T694" s="9" t="s">
        <v>3</v>
      </c>
      <c r="U694" s="2">
        <v>691</v>
      </c>
      <c r="V694" s="2" t="s">
        <v>24</v>
      </c>
      <c r="W694" s="2" t="s">
        <v>52</v>
      </c>
      <c r="X694" s="2">
        <v>13</v>
      </c>
      <c r="Y694" s="10">
        <v>760.5</v>
      </c>
      <c r="Z694" s="11">
        <f>VLOOKUP(W694,looktax,2,FALSE)</f>
        <v>0.06</v>
      </c>
      <c r="AA694" s="12">
        <f t="shared" si="20"/>
        <v>0</v>
      </c>
      <c r="AB694" s="10">
        <f t="shared" si="21"/>
        <v>0</v>
      </c>
    </row>
    <row r="695" spans="20:28" x14ac:dyDescent="0.25">
      <c r="T695" s="9" t="s">
        <v>11</v>
      </c>
      <c r="U695" s="2">
        <v>692</v>
      </c>
      <c r="V695" s="2" t="s">
        <v>25</v>
      </c>
      <c r="W695" s="2" t="s">
        <v>51</v>
      </c>
      <c r="X695" s="2">
        <v>31</v>
      </c>
      <c r="Y695" s="10">
        <v>2055.3000000000002</v>
      </c>
      <c r="Z695" s="11">
        <f>VLOOKUP(W695,looktax,2,FALSE)</f>
        <v>0.06</v>
      </c>
      <c r="AA695" s="12">
        <f t="shared" si="20"/>
        <v>0.06</v>
      </c>
      <c r="AB695" s="10">
        <f t="shared" si="21"/>
        <v>123.31800000000001</v>
      </c>
    </row>
    <row r="696" spans="20:28" x14ac:dyDescent="0.25">
      <c r="T696" s="9" t="s">
        <v>11</v>
      </c>
      <c r="U696" s="2">
        <v>693</v>
      </c>
      <c r="V696" s="2" t="s">
        <v>12</v>
      </c>
      <c r="W696" s="2" t="s">
        <v>34</v>
      </c>
      <c r="X696" s="2">
        <v>21</v>
      </c>
      <c r="Y696" s="10">
        <v>4057.2</v>
      </c>
      <c r="Z696" s="11">
        <f>VLOOKUP(W696,looktax,2,FALSE)</f>
        <v>6.25E-2</v>
      </c>
      <c r="AA696" s="12">
        <f t="shared" si="20"/>
        <v>6.25E-2</v>
      </c>
      <c r="AB696" s="10">
        <f t="shared" si="21"/>
        <v>253.57499999999999</v>
      </c>
    </row>
    <row r="697" spans="20:28" x14ac:dyDescent="0.25">
      <c r="T697" s="9" t="s">
        <v>11</v>
      </c>
      <c r="U697" s="2">
        <v>694</v>
      </c>
      <c r="V697" s="2" t="s">
        <v>20</v>
      </c>
      <c r="W697" s="2" t="s">
        <v>60</v>
      </c>
      <c r="X697" s="2">
        <v>21</v>
      </c>
      <c r="Y697" s="10">
        <v>945</v>
      </c>
      <c r="Z697" s="11">
        <f>VLOOKUP(W697,looktax,2,FALSE)</f>
        <v>0.05</v>
      </c>
      <c r="AA697" s="12">
        <f t="shared" si="20"/>
        <v>0.05</v>
      </c>
      <c r="AB697" s="10">
        <f t="shared" si="21"/>
        <v>47.25</v>
      </c>
    </row>
    <row r="698" spans="20:28" x14ac:dyDescent="0.25">
      <c r="T698" s="9" t="s">
        <v>11</v>
      </c>
      <c r="U698" s="2">
        <v>695</v>
      </c>
      <c r="V698" s="2" t="s">
        <v>12</v>
      </c>
      <c r="W698" s="2" t="s">
        <v>57</v>
      </c>
      <c r="X698" s="2">
        <v>30</v>
      </c>
      <c r="Y698" s="10">
        <v>6048</v>
      </c>
      <c r="Z698" s="11">
        <f>VLOOKUP(W698,looktax,2,FALSE)</f>
        <v>5.5E-2</v>
      </c>
      <c r="AA698" s="12">
        <f t="shared" si="20"/>
        <v>5.5E-2</v>
      </c>
      <c r="AB698" s="10">
        <f t="shared" si="21"/>
        <v>332.64</v>
      </c>
    </row>
    <row r="699" spans="20:28" x14ac:dyDescent="0.25">
      <c r="T699" s="9" t="s">
        <v>11</v>
      </c>
      <c r="U699" s="2">
        <v>696</v>
      </c>
      <c r="V699" s="2" t="s">
        <v>25</v>
      </c>
      <c r="W699" s="2" t="s">
        <v>27</v>
      </c>
      <c r="X699" s="2">
        <v>31</v>
      </c>
      <c r="Y699" s="10">
        <v>1994.85</v>
      </c>
      <c r="Z699" s="11">
        <f>VLOOKUP(W699,looktax,2,FALSE)</f>
        <v>7.0000000000000007E-2</v>
      </c>
      <c r="AA699" s="12">
        <f t="shared" si="20"/>
        <v>7.0000000000000007E-2</v>
      </c>
      <c r="AB699" s="10">
        <f t="shared" si="21"/>
        <v>139.6395</v>
      </c>
    </row>
    <row r="700" spans="20:28" x14ac:dyDescent="0.25">
      <c r="T700" s="9" t="s">
        <v>11</v>
      </c>
      <c r="U700" s="2">
        <v>697</v>
      </c>
      <c r="V700" s="2" t="s">
        <v>25</v>
      </c>
      <c r="W700" s="2" t="s">
        <v>17</v>
      </c>
      <c r="X700" s="2">
        <v>33</v>
      </c>
      <c r="Y700" s="10">
        <v>2123.5500000000002</v>
      </c>
      <c r="Z700" s="11">
        <f>VLOOKUP(W700,looktax,2,FALSE)</f>
        <v>0.06</v>
      </c>
      <c r="AA700" s="12">
        <f t="shared" si="20"/>
        <v>0.06</v>
      </c>
      <c r="AB700" s="10">
        <f t="shared" si="21"/>
        <v>127.41300000000001</v>
      </c>
    </row>
    <row r="701" spans="20:28" x14ac:dyDescent="0.25">
      <c r="T701" s="9" t="s">
        <v>11</v>
      </c>
      <c r="U701" s="2">
        <v>698</v>
      </c>
      <c r="V701" s="2" t="s">
        <v>21</v>
      </c>
      <c r="W701" s="2" t="s">
        <v>19</v>
      </c>
      <c r="X701" s="2">
        <v>11</v>
      </c>
      <c r="Y701" s="10">
        <v>847</v>
      </c>
      <c r="Z701" s="11">
        <f>VLOOKUP(W701,looktax,2,FALSE)</f>
        <v>5.6000000000000001E-2</v>
      </c>
      <c r="AA701" s="12">
        <f t="shared" si="20"/>
        <v>5.6000000000000001E-2</v>
      </c>
      <c r="AB701" s="10">
        <f t="shared" si="21"/>
        <v>47.432000000000002</v>
      </c>
    </row>
    <row r="702" spans="20:28" x14ac:dyDescent="0.25">
      <c r="T702" s="9" t="s">
        <v>11</v>
      </c>
      <c r="U702" s="2">
        <v>699</v>
      </c>
      <c r="V702" s="2" t="s">
        <v>25</v>
      </c>
      <c r="W702" s="2" t="s">
        <v>42</v>
      </c>
      <c r="X702" s="2">
        <v>12</v>
      </c>
      <c r="Y702" s="10">
        <v>780</v>
      </c>
      <c r="Z702" s="11">
        <f>VLOOKUP(W702,looktax,2,FALSE)</f>
        <v>0.06</v>
      </c>
      <c r="AA702" s="12">
        <f t="shared" si="20"/>
        <v>0.06</v>
      </c>
      <c r="AB702" s="10">
        <f t="shared" si="21"/>
        <v>46.8</v>
      </c>
    </row>
    <row r="703" spans="20:28" x14ac:dyDescent="0.25">
      <c r="T703" s="9" t="s">
        <v>11</v>
      </c>
      <c r="U703" s="2">
        <v>700</v>
      </c>
      <c r="V703" s="2" t="s">
        <v>22</v>
      </c>
      <c r="W703" s="2" t="s">
        <v>34</v>
      </c>
      <c r="X703" s="2">
        <v>29</v>
      </c>
      <c r="Y703" s="10">
        <v>2366.4</v>
      </c>
      <c r="Z703" s="11">
        <f>VLOOKUP(W703,looktax,2,FALSE)</f>
        <v>6.25E-2</v>
      </c>
      <c r="AA703" s="12">
        <f t="shared" si="20"/>
        <v>6.25E-2</v>
      </c>
      <c r="AB703" s="10">
        <f t="shared" si="21"/>
        <v>147.9</v>
      </c>
    </row>
    <row r="704" spans="20:28" x14ac:dyDescent="0.25">
      <c r="T704" s="9" t="s">
        <v>11</v>
      </c>
      <c r="U704" s="2">
        <v>701</v>
      </c>
      <c r="V704" s="2" t="s">
        <v>12</v>
      </c>
      <c r="W704" s="2" t="s">
        <v>66</v>
      </c>
      <c r="X704" s="2">
        <v>23</v>
      </c>
      <c r="Y704" s="10">
        <v>4491.8999999999996</v>
      </c>
      <c r="Z704" s="11">
        <f>VLOOKUP(W704,looktax,2,FALSE)</f>
        <v>5.7500000000000002E-2</v>
      </c>
      <c r="AA704" s="12">
        <f t="shared" si="20"/>
        <v>5.7500000000000002E-2</v>
      </c>
      <c r="AB704" s="10">
        <f t="shared" si="21"/>
        <v>258.28424999999999</v>
      </c>
    </row>
    <row r="705" spans="20:28" x14ac:dyDescent="0.25">
      <c r="T705" s="9" t="s">
        <v>11</v>
      </c>
      <c r="U705" s="2">
        <v>702</v>
      </c>
      <c r="V705" s="2" t="s">
        <v>24</v>
      </c>
      <c r="W705" s="2" t="s">
        <v>72</v>
      </c>
      <c r="X705" s="2">
        <v>13</v>
      </c>
      <c r="Y705" s="10">
        <v>887.25</v>
      </c>
      <c r="Z705" s="11">
        <f>VLOOKUP(W705,looktax,2,FALSE)</f>
        <v>0.06</v>
      </c>
      <c r="AA705" s="12">
        <f t="shared" si="20"/>
        <v>0.06</v>
      </c>
      <c r="AB705" s="10">
        <f t="shared" si="21"/>
        <v>53.234999999999999</v>
      </c>
    </row>
    <row r="706" spans="20:28" x14ac:dyDescent="0.25">
      <c r="T706" s="9" t="s">
        <v>11</v>
      </c>
      <c r="U706" s="2">
        <v>703</v>
      </c>
      <c r="V706" s="2" t="s">
        <v>23</v>
      </c>
      <c r="W706" s="2" t="s">
        <v>10</v>
      </c>
      <c r="X706" s="2">
        <v>24</v>
      </c>
      <c r="Y706" s="10">
        <v>338.4</v>
      </c>
      <c r="Z706" s="11">
        <f>VLOOKUP(W706,looktax,2,FALSE)</f>
        <v>0.04</v>
      </c>
      <c r="AA706" s="12">
        <f t="shared" si="20"/>
        <v>0.04</v>
      </c>
      <c r="AB706" s="10">
        <f t="shared" si="21"/>
        <v>13.536</v>
      </c>
    </row>
    <row r="707" spans="20:28" x14ac:dyDescent="0.25">
      <c r="T707" s="9" t="s">
        <v>11</v>
      </c>
      <c r="U707" s="2">
        <v>704</v>
      </c>
      <c r="V707" s="2" t="s">
        <v>26</v>
      </c>
      <c r="W707" s="2" t="s">
        <v>60</v>
      </c>
      <c r="X707" s="2">
        <v>34</v>
      </c>
      <c r="Y707" s="10">
        <v>5100</v>
      </c>
      <c r="Z707" s="11">
        <f>VLOOKUP(W707,looktax,2,FALSE)</f>
        <v>0.05</v>
      </c>
      <c r="AA707" s="12">
        <f t="shared" si="20"/>
        <v>0.05</v>
      </c>
      <c r="AB707" s="10">
        <f t="shared" si="21"/>
        <v>255</v>
      </c>
    </row>
    <row r="708" spans="20:28" x14ac:dyDescent="0.25">
      <c r="T708" s="9" t="s">
        <v>11</v>
      </c>
      <c r="U708" s="2">
        <v>705</v>
      </c>
      <c r="V708" s="2" t="s">
        <v>22</v>
      </c>
      <c r="W708" s="2" t="s">
        <v>58</v>
      </c>
      <c r="X708" s="2">
        <v>32</v>
      </c>
      <c r="Y708" s="10">
        <v>2406.4</v>
      </c>
      <c r="Z708" s="11" t="str">
        <f>VLOOKUP(W708,looktax,2,FALSE)</f>
        <v>None</v>
      </c>
      <c r="AA708" s="12">
        <f t="shared" si="20"/>
        <v>0</v>
      </c>
      <c r="AB708" s="10">
        <f t="shared" si="21"/>
        <v>0</v>
      </c>
    </row>
    <row r="709" spans="20:28" x14ac:dyDescent="0.25">
      <c r="T709" s="9" t="s">
        <v>11</v>
      </c>
      <c r="U709" s="2">
        <v>706</v>
      </c>
      <c r="V709" s="2" t="s">
        <v>21</v>
      </c>
      <c r="W709" s="2" t="s">
        <v>28</v>
      </c>
      <c r="X709" s="2">
        <v>30</v>
      </c>
      <c r="Y709" s="10">
        <v>2142</v>
      </c>
      <c r="Z709" s="11">
        <f>VLOOKUP(W709,looktax,2,FALSE)</f>
        <v>6.5000000000000002E-2</v>
      </c>
      <c r="AA709" s="12">
        <f t="shared" ref="AA709:AA772" si="22">IF(OR(T709="nonprofit",Z709="none"),0,Z709)</f>
        <v>6.5000000000000002E-2</v>
      </c>
      <c r="AB709" s="10">
        <f t="shared" ref="AB709:AB772" si="23">AA709*Y709</f>
        <v>139.23000000000002</v>
      </c>
    </row>
    <row r="710" spans="20:28" x14ac:dyDescent="0.25">
      <c r="T710" s="9" t="s">
        <v>11</v>
      </c>
      <c r="U710" s="2">
        <v>707</v>
      </c>
      <c r="V710" s="2" t="s">
        <v>24</v>
      </c>
      <c r="W710" s="2" t="s">
        <v>58</v>
      </c>
      <c r="X710" s="2">
        <v>12</v>
      </c>
      <c r="Y710" s="10">
        <v>717.6</v>
      </c>
      <c r="Z710" s="11" t="str">
        <f>VLOOKUP(W710,looktax,2,FALSE)</f>
        <v>None</v>
      </c>
      <c r="AA710" s="12">
        <f t="shared" si="22"/>
        <v>0</v>
      </c>
      <c r="AB710" s="10">
        <f t="shared" si="23"/>
        <v>0</v>
      </c>
    </row>
    <row r="711" spans="20:28" x14ac:dyDescent="0.25">
      <c r="T711" s="9" t="s">
        <v>11</v>
      </c>
      <c r="U711" s="2">
        <v>708</v>
      </c>
      <c r="V711" s="2" t="s">
        <v>24</v>
      </c>
      <c r="W711" s="2" t="s">
        <v>53</v>
      </c>
      <c r="X711" s="2">
        <v>31</v>
      </c>
      <c r="Y711" s="10">
        <v>2075.4499999999998</v>
      </c>
      <c r="Z711" s="11">
        <f>VLOOKUP(W711,looktax,2,FALSE)</f>
        <v>5.5E-2</v>
      </c>
      <c r="AA711" s="12">
        <f t="shared" si="22"/>
        <v>5.5E-2</v>
      </c>
      <c r="AB711" s="10">
        <f t="shared" si="23"/>
        <v>114.14975</v>
      </c>
    </row>
    <row r="712" spans="20:28" x14ac:dyDescent="0.25">
      <c r="T712" s="9" t="s">
        <v>11</v>
      </c>
      <c r="U712" s="2">
        <v>709</v>
      </c>
      <c r="V712" s="2" t="s">
        <v>20</v>
      </c>
      <c r="W712" s="2" t="s">
        <v>51</v>
      </c>
      <c r="X712" s="2">
        <v>19</v>
      </c>
      <c r="Y712" s="10">
        <v>795.15</v>
      </c>
      <c r="Z712" s="11">
        <f>VLOOKUP(W712,looktax,2,FALSE)</f>
        <v>0.06</v>
      </c>
      <c r="AA712" s="12">
        <f t="shared" si="22"/>
        <v>0.06</v>
      </c>
      <c r="AB712" s="10">
        <f t="shared" si="23"/>
        <v>47.708999999999996</v>
      </c>
    </row>
    <row r="713" spans="20:28" x14ac:dyDescent="0.25">
      <c r="T713" s="9" t="s">
        <v>11</v>
      </c>
      <c r="U713" s="2">
        <v>710</v>
      </c>
      <c r="V713" s="2" t="s">
        <v>22</v>
      </c>
      <c r="W713" s="2" t="s">
        <v>13</v>
      </c>
      <c r="X713" s="2">
        <v>17</v>
      </c>
      <c r="Y713" s="10">
        <v>1482.4</v>
      </c>
      <c r="Z713" s="11">
        <f>VLOOKUP(W713,looktax,2,FALSE)</f>
        <v>6.25E-2</v>
      </c>
      <c r="AA713" s="12">
        <f t="shared" si="22"/>
        <v>6.25E-2</v>
      </c>
      <c r="AB713" s="10">
        <f t="shared" si="23"/>
        <v>92.65</v>
      </c>
    </row>
    <row r="714" spans="20:28" x14ac:dyDescent="0.25">
      <c r="T714" s="9" t="s">
        <v>11</v>
      </c>
      <c r="U714" s="2">
        <v>711</v>
      </c>
      <c r="V714" s="2" t="s">
        <v>25</v>
      </c>
      <c r="W714" s="2" t="s">
        <v>33</v>
      </c>
      <c r="X714" s="2">
        <v>24</v>
      </c>
      <c r="Y714" s="10">
        <v>1669.2</v>
      </c>
      <c r="Z714" s="11">
        <f>VLOOKUP(W714,looktax,2,FALSE)</f>
        <v>2.9000000000000001E-2</v>
      </c>
      <c r="AA714" s="12">
        <f t="shared" si="22"/>
        <v>2.9000000000000001E-2</v>
      </c>
      <c r="AB714" s="10">
        <f t="shared" si="23"/>
        <v>48.406800000000004</v>
      </c>
    </row>
    <row r="715" spans="20:28" x14ac:dyDescent="0.25">
      <c r="T715" s="9" t="s">
        <v>11</v>
      </c>
      <c r="U715" s="2">
        <v>712</v>
      </c>
      <c r="V715" s="2" t="s">
        <v>24</v>
      </c>
      <c r="W715" s="2" t="s">
        <v>46</v>
      </c>
      <c r="X715" s="2">
        <v>11</v>
      </c>
      <c r="Y715" s="10">
        <v>679.25</v>
      </c>
      <c r="Z715" s="11">
        <f>VLOOKUP(W715,looktax,2,FALSE)</f>
        <v>5.9499999999999997E-2</v>
      </c>
      <c r="AA715" s="12">
        <f t="shared" si="22"/>
        <v>5.9499999999999997E-2</v>
      </c>
      <c r="AB715" s="10">
        <f t="shared" si="23"/>
        <v>40.415374999999997</v>
      </c>
    </row>
    <row r="716" spans="20:28" x14ac:dyDescent="0.25">
      <c r="T716" s="9" t="s">
        <v>11</v>
      </c>
      <c r="U716" s="2">
        <v>713</v>
      </c>
      <c r="V716" s="2" t="s">
        <v>23</v>
      </c>
      <c r="W716" s="2" t="s">
        <v>61</v>
      </c>
      <c r="X716" s="2">
        <v>26</v>
      </c>
      <c r="Y716" s="10">
        <v>374.4</v>
      </c>
      <c r="Z716" s="11">
        <f>VLOOKUP(W716,looktax,2,FALSE)</f>
        <v>6.8500000000000005E-2</v>
      </c>
      <c r="AA716" s="12">
        <f t="shared" si="22"/>
        <v>6.8500000000000005E-2</v>
      </c>
      <c r="AB716" s="10">
        <f t="shared" si="23"/>
        <v>25.6464</v>
      </c>
    </row>
    <row r="717" spans="20:28" x14ac:dyDescent="0.25">
      <c r="T717" s="9" t="s">
        <v>11</v>
      </c>
      <c r="U717" s="2">
        <v>714</v>
      </c>
      <c r="V717" s="2" t="s">
        <v>12</v>
      </c>
      <c r="W717" s="2" t="s">
        <v>36</v>
      </c>
      <c r="X717" s="2">
        <v>21</v>
      </c>
      <c r="Y717" s="10">
        <v>4057.2</v>
      </c>
      <c r="Z717" s="11">
        <f>VLOOKUP(W717,looktax,2,FALSE)</f>
        <v>7.0000000000000007E-2</v>
      </c>
      <c r="AA717" s="12">
        <f t="shared" si="22"/>
        <v>7.0000000000000007E-2</v>
      </c>
      <c r="AB717" s="10">
        <f t="shared" si="23"/>
        <v>284.00400000000002</v>
      </c>
    </row>
    <row r="718" spans="20:28" x14ac:dyDescent="0.25">
      <c r="T718" s="9" t="s">
        <v>11</v>
      </c>
      <c r="U718" s="2">
        <v>715</v>
      </c>
      <c r="V718" s="2" t="s">
        <v>22</v>
      </c>
      <c r="W718" s="2" t="s">
        <v>47</v>
      </c>
      <c r="X718" s="2">
        <v>15</v>
      </c>
      <c r="Y718" s="10">
        <v>1212</v>
      </c>
      <c r="Z718" s="11">
        <f>VLOOKUP(W718,looktax,2,FALSE)</f>
        <v>0.04</v>
      </c>
      <c r="AA718" s="12">
        <f t="shared" si="22"/>
        <v>0.04</v>
      </c>
      <c r="AB718" s="10">
        <f t="shared" si="23"/>
        <v>48.480000000000004</v>
      </c>
    </row>
    <row r="719" spans="20:28" x14ac:dyDescent="0.25">
      <c r="T719" s="9" t="s">
        <v>11</v>
      </c>
      <c r="U719" s="2">
        <v>716</v>
      </c>
      <c r="V719" s="2" t="s">
        <v>22</v>
      </c>
      <c r="W719" s="2" t="s">
        <v>54</v>
      </c>
      <c r="X719" s="2">
        <v>16</v>
      </c>
      <c r="Y719" s="10">
        <v>1152</v>
      </c>
      <c r="Z719" s="11">
        <f>VLOOKUP(W719,looktax,2,FALSE)</f>
        <v>6.25E-2</v>
      </c>
      <c r="AA719" s="12">
        <f t="shared" si="22"/>
        <v>6.25E-2</v>
      </c>
      <c r="AB719" s="10">
        <f t="shared" si="23"/>
        <v>72</v>
      </c>
    </row>
    <row r="720" spans="20:28" x14ac:dyDescent="0.25">
      <c r="T720" s="9" t="s">
        <v>11</v>
      </c>
      <c r="U720" s="2">
        <v>717</v>
      </c>
      <c r="V720" s="2" t="s">
        <v>20</v>
      </c>
      <c r="W720" s="2" t="s">
        <v>57</v>
      </c>
      <c r="X720" s="2">
        <v>34</v>
      </c>
      <c r="Y720" s="10">
        <v>1591.2</v>
      </c>
      <c r="Z720" s="11">
        <f>VLOOKUP(W720,looktax,2,FALSE)</f>
        <v>5.5E-2</v>
      </c>
      <c r="AA720" s="12">
        <f t="shared" si="22"/>
        <v>5.5E-2</v>
      </c>
      <c r="AB720" s="10">
        <f t="shared" si="23"/>
        <v>87.516000000000005</v>
      </c>
    </row>
    <row r="721" spans="20:28" x14ac:dyDescent="0.25">
      <c r="T721" s="9" t="s">
        <v>11</v>
      </c>
      <c r="U721" s="2">
        <v>718</v>
      </c>
      <c r="V721" s="2" t="s">
        <v>26</v>
      </c>
      <c r="W721" s="2" t="s">
        <v>68</v>
      </c>
      <c r="X721" s="2">
        <v>35</v>
      </c>
      <c r="Y721" s="10">
        <v>5460</v>
      </c>
      <c r="Z721" s="11">
        <f>VLOOKUP(W721,looktax,2,FALSE)</f>
        <v>0.06</v>
      </c>
      <c r="AA721" s="12">
        <f t="shared" si="22"/>
        <v>0.06</v>
      </c>
      <c r="AB721" s="10">
        <f t="shared" si="23"/>
        <v>327.59999999999997</v>
      </c>
    </row>
    <row r="722" spans="20:28" x14ac:dyDescent="0.25">
      <c r="T722" s="9" t="s">
        <v>11</v>
      </c>
      <c r="U722" s="2">
        <v>719</v>
      </c>
      <c r="V722" s="2" t="s">
        <v>24</v>
      </c>
      <c r="W722" s="2" t="s">
        <v>59</v>
      </c>
      <c r="X722" s="2">
        <v>26</v>
      </c>
      <c r="Y722" s="10">
        <v>1521</v>
      </c>
      <c r="Z722" s="11">
        <f>VLOOKUP(W722,looktax,2,FALSE)</f>
        <v>0.04</v>
      </c>
      <c r="AA722" s="12">
        <f t="shared" si="22"/>
        <v>0.04</v>
      </c>
      <c r="AB722" s="10">
        <f t="shared" si="23"/>
        <v>60.84</v>
      </c>
    </row>
    <row r="723" spans="20:28" x14ac:dyDescent="0.25">
      <c r="T723" s="9" t="s">
        <v>11</v>
      </c>
      <c r="U723" s="2">
        <v>720</v>
      </c>
      <c r="V723" s="2" t="s">
        <v>21</v>
      </c>
      <c r="W723" s="2" t="s">
        <v>41</v>
      </c>
      <c r="X723" s="2">
        <v>32</v>
      </c>
      <c r="Y723" s="10">
        <v>2195.1999999999998</v>
      </c>
      <c r="Z723" s="11">
        <f>VLOOKUP(W723,looktax,2,FALSE)</f>
        <v>0.04</v>
      </c>
      <c r="AA723" s="12">
        <f t="shared" si="22"/>
        <v>0.04</v>
      </c>
      <c r="AB723" s="10">
        <f t="shared" si="23"/>
        <v>87.807999999999993</v>
      </c>
    </row>
    <row r="724" spans="20:28" x14ac:dyDescent="0.25">
      <c r="T724" s="9" t="s">
        <v>11</v>
      </c>
      <c r="U724" s="2">
        <v>721</v>
      </c>
      <c r="V724" s="2" t="s">
        <v>26</v>
      </c>
      <c r="W724" s="2" t="s">
        <v>45</v>
      </c>
      <c r="X724" s="2">
        <v>34</v>
      </c>
      <c r="Y724" s="10">
        <v>4590</v>
      </c>
      <c r="Z724" s="11">
        <f>VLOOKUP(W724,looktax,2,FALSE)</f>
        <v>0.06</v>
      </c>
      <c r="AA724" s="12">
        <f t="shared" si="22"/>
        <v>0.06</v>
      </c>
      <c r="AB724" s="10">
        <f t="shared" si="23"/>
        <v>275.39999999999998</v>
      </c>
    </row>
    <row r="725" spans="20:28" x14ac:dyDescent="0.25">
      <c r="T725" s="9" t="s">
        <v>11</v>
      </c>
      <c r="U725" s="2">
        <v>722</v>
      </c>
      <c r="V725" s="2" t="s">
        <v>24</v>
      </c>
      <c r="W725" s="2" t="s">
        <v>41</v>
      </c>
      <c r="X725" s="2">
        <v>22</v>
      </c>
      <c r="Y725" s="10">
        <v>1344.2</v>
      </c>
      <c r="Z725" s="11">
        <f>VLOOKUP(W725,looktax,2,FALSE)</f>
        <v>0.04</v>
      </c>
      <c r="AA725" s="12">
        <f t="shared" si="22"/>
        <v>0.04</v>
      </c>
      <c r="AB725" s="10">
        <f t="shared" si="23"/>
        <v>53.768000000000001</v>
      </c>
    </row>
    <row r="726" spans="20:28" x14ac:dyDescent="0.25">
      <c r="T726" s="9" t="s">
        <v>11</v>
      </c>
      <c r="U726" s="2">
        <v>723</v>
      </c>
      <c r="V726" s="2" t="s">
        <v>12</v>
      </c>
      <c r="W726" s="2" t="s">
        <v>34</v>
      </c>
      <c r="X726" s="2">
        <v>14</v>
      </c>
      <c r="Y726" s="10">
        <v>2734.2</v>
      </c>
      <c r="Z726" s="11">
        <f>VLOOKUP(W726,looktax,2,FALSE)</f>
        <v>6.25E-2</v>
      </c>
      <c r="AA726" s="12">
        <f t="shared" si="22"/>
        <v>6.25E-2</v>
      </c>
      <c r="AB726" s="10">
        <f t="shared" si="23"/>
        <v>170.88749999999999</v>
      </c>
    </row>
    <row r="727" spans="20:28" x14ac:dyDescent="0.25">
      <c r="T727" s="9" t="s">
        <v>11</v>
      </c>
      <c r="U727" s="2">
        <v>724</v>
      </c>
      <c r="V727" s="2" t="s">
        <v>26</v>
      </c>
      <c r="W727" s="2" t="s">
        <v>33</v>
      </c>
      <c r="X727" s="2">
        <v>34</v>
      </c>
      <c r="Y727" s="10">
        <v>5355</v>
      </c>
      <c r="Z727" s="11">
        <f>VLOOKUP(W727,looktax,2,FALSE)</f>
        <v>2.9000000000000001E-2</v>
      </c>
      <c r="AA727" s="12">
        <f t="shared" si="22"/>
        <v>2.9000000000000001E-2</v>
      </c>
      <c r="AB727" s="10">
        <f t="shared" si="23"/>
        <v>155.29500000000002</v>
      </c>
    </row>
    <row r="728" spans="20:28" x14ac:dyDescent="0.25">
      <c r="T728" s="9" t="s">
        <v>11</v>
      </c>
      <c r="U728" s="2">
        <v>725</v>
      </c>
      <c r="V728" s="2" t="s">
        <v>20</v>
      </c>
      <c r="W728" s="2" t="s">
        <v>34</v>
      </c>
      <c r="X728" s="2">
        <v>33</v>
      </c>
      <c r="Y728" s="10">
        <v>1559.25</v>
      </c>
      <c r="Z728" s="11">
        <f>VLOOKUP(W728,looktax,2,FALSE)</f>
        <v>6.25E-2</v>
      </c>
      <c r="AA728" s="12">
        <f t="shared" si="22"/>
        <v>6.25E-2</v>
      </c>
      <c r="AB728" s="10">
        <f t="shared" si="23"/>
        <v>97.453125</v>
      </c>
    </row>
    <row r="729" spans="20:28" x14ac:dyDescent="0.25">
      <c r="T729" s="9" t="s">
        <v>11</v>
      </c>
      <c r="U729" s="2">
        <v>726</v>
      </c>
      <c r="V729" s="2" t="s">
        <v>22</v>
      </c>
      <c r="W729" s="2" t="s">
        <v>69</v>
      </c>
      <c r="X729" s="2">
        <v>28</v>
      </c>
      <c r="Y729" s="10">
        <v>2105.6</v>
      </c>
      <c r="Z729" s="11">
        <f>VLOOKUP(W729,looktax,2,FALSE)</f>
        <v>7.0000000000000007E-2</v>
      </c>
      <c r="AA729" s="12">
        <f t="shared" si="22"/>
        <v>7.0000000000000007E-2</v>
      </c>
      <c r="AB729" s="10">
        <f t="shared" si="23"/>
        <v>147.392</v>
      </c>
    </row>
    <row r="730" spans="20:28" x14ac:dyDescent="0.25">
      <c r="T730" s="9" t="s">
        <v>11</v>
      </c>
      <c r="U730" s="2">
        <v>727</v>
      </c>
      <c r="V730" s="2" t="s">
        <v>12</v>
      </c>
      <c r="W730" s="2" t="s">
        <v>73</v>
      </c>
      <c r="X730" s="2">
        <v>33</v>
      </c>
      <c r="Y730" s="10">
        <v>6791.4</v>
      </c>
      <c r="Z730" s="11">
        <f>VLOOKUP(W730,looktax,2,FALSE)</f>
        <v>0.04</v>
      </c>
      <c r="AA730" s="12">
        <f t="shared" si="22"/>
        <v>0.04</v>
      </c>
      <c r="AB730" s="10">
        <f t="shared" si="23"/>
        <v>271.65600000000001</v>
      </c>
    </row>
    <row r="731" spans="20:28" x14ac:dyDescent="0.25">
      <c r="T731" s="9" t="s">
        <v>11</v>
      </c>
      <c r="U731" s="2">
        <v>728</v>
      </c>
      <c r="V731" s="2" t="s">
        <v>22</v>
      </c>
      <c r="W731" s="2" t="s">
        <v>19</v>
      </c>
      <c r="X731" s="2">
        <v>22</v>
      </c>
      <c r="Y731" s="10">
        <v>1742.4</v>
      </c>
      <c r="Z731" s="11">
        <f>VLOOKUP(W731,looktax,2,FALSE)</f>
        <v>5.6000000000000001E-2</v>
      </c>
      <c r="AA731" s="12">
        <f t="shared" si="22"/>
        <v>5.6000000000000001E-2</v>
      </c>
      <c r="AB731" s="10">
        <f t="shared" si="23"/>
        <v>97.574400000000011</v>
      </c>
    </row>
    <row r="732" spans="20:28" x14ac:dyDescent="0.25">
      <c r="T732" s="9" t="s">
        <v>11</v>
      </c>
      <c r="U732" s="2">
        <v>729</v>
      </c>
      <c r="V732" s="2" t="s">
        <v>22</v>
      </c>
      <c r="W732" s="2" t="s">
        <v>19</v>
      </c>
      <c r="X732" s="2">
        <v>26</v>
      </c>
      <c r="Y732" s="10">
        <v>1955.2</v>
      </c>
      <c r="Z732" s="11">
        <f>VLOOKUP(W732,looktax,2,FALSE)</f>
        <v>5.6000000000000001E-2</v>
      </c>
      <c r="AA732" s="12">
        <f t="shared" si="22"/>
        <v>5.6000000000000001E-2</v>
      </c>
      <c r="AB732" s="10">
        <f t="shared" si="23"/>
        <v>109.49120000000001</v>
      </c>
    </row>
    <row r="733" spans="20:28" x14ac:dyDescent="0.25">
      <c r="T733" s="9" t="s">
        <v>11</v>
      </c>
      <c r="U733" s="2">
        <v>730</v>
      </c>
      <c r="V733" s="2" t="s">
        <v>22</v>
      </c>
      <c r="W733" s="2" t="s">
        <v>31</v>
      </c>
      <c r="X733" s="2">
        <v>15</v>
      </c>
      <c r="Y733" s="10">
        <v>1272</v>
      </c>
      <c r="Z733" s="11">
        <f>VLOOKUP(W733,looktax,2,FALSE)</f>
        <v>7.4999999999999997E-2</v>
      </c>
      <c r="AA733" s="12">
        <f t="shared" si="22"/>
        <v>7.4999999999999997E-2</v>
      </c>
      <c r="AB733" s="10">
        <f t="shared" si="23"/>
        <v>95.399999999999991</v>
      </c>
    </row>
    <row r="734" spans="20:28" x14ac:dyDescent="0.25">
      <c r="T734" s="9" t="s">
        <v>11</v>
      </c>
      <c r="U734" s="2">
        <v>731</v>
      </c>
      <c r="V734" s="2" t="s">
        <v>26</v>
      </c>
      <c r="W734" s="2" t="s">
        <v>10</v>
      </c>
      <c r="X734" s="2">
        <v>30</v>
      </c>
      <c r="Y734" s="10">
        <v>4545</v>
      </c>
      <c r="Z734" s="11">
        <f>VLOOKUP(W734,looktax,2,FALSE)</f>
        <v>0.04</v>
      </c>
      <c r="AA734" s="12">
        <f t="shared" si="22"/>
        <v>0.04</v>
      </c>
      <c r="AB734" s="10">
        <f t="shared" si="23"/>
        <v>181.8</v>
      </c>
    </row>
    <row r="735" spans="20:28" x14ac:dyDescent="0.25">
      <c r="T735" s="9" t="s">
        <v>11</v>
      </c>
      <c r="U735" s="2">
        <v>732</v>
      </c>
      <c r="V735" s="2" t="s">
        <v>24</v>
      </c>
      <c r="W735" s="2" t="s">
        <v>61</v>
      </c>
      <c r="X735" s="2">
        <v>31</v>
      </c>
      <c r="Y735" s="10">
        <v>1873.95</v>
      </c>
      <c r="Z735" s="11">
        <f>VLOOKUP(W735,looktax,2,FALSE)</f>
        <v>6.8500000000000005E-2</v>
      </c>
      <c r="AA735" s="12">
        <f t="shared" si="22"/>
        <v>6.8500000000000005E-2</v>
      </c>
      <c r="AB735" s="10">
        <f t="shared" si="23"/>
        <v>128.36557500000001</v>
      </c>
    </row>
    <row r="736" spans="20:28" x14ac:dyDescent="0.25">
      <c r="T736" s="9" t="s">
        <v>11</v>
      </c>
      <c r="U736" s="2">
        <v>733</v>
      </c>
      <c r="V736" s="2" t="s">
        <v>20</v>
      </c>
      <c r="W736" s="2" t="s">
        <v>58</v>
      </c>
      <c r="X736" s="2">
        <v>34</v>
      </c>
      <c r="Y736" s="10">
        <v>1575.9</v>
      </c>
      <c r="Z736" s="11" t="str">
        <f>VLOOKUP(W736,looktax,2,FALSE)</f>
        <v>None</v>
      </c>
      <c r="AA736" s="12">
        <f t="shared" si="22"/>
        <v>0</v>
      </c>
      <c r="AB736" s="10">
        <f t="shared" si="23"/>
        <v>0</v>
      </c>
    </row>
    <row r="737" spans="20:28" x14ac:dyDescent="0.25">
      <c r="T737" s="9" t="s">
        <v>11</v>
      </c>
      <c r="U737" s="2">
        <v>734</v>
      </c>
      <c r="V737" s="2" t="s">
        <v>26</v>
      </c>
      <c r="W737" s="2" t="s">
        <v>60</v>
      </c>
      <c r="X737" s="2">
        <v>26</v>
      </c>
      <c r="Y737" s="10">
        <v>3978</v>
      </c>
      <c r="Z737" s="11">
        <f>VLOOKUP(W737,looktax,2,FALSE)</f>
        <v>0.05</v>
      </c>
      <c r="AA737" s="12">
        <f t="shared" si="22"/>
        <v>0.05</v>
      </c>
      <c r="AB737" s="10">
        <f t="shared" si="23"/>
        <v>198.9</v>
      </c>
    </row>
    <row r="738" spans="20:28" x14ac:dyDescent="0.25">
      <c r="T738" s="9" t="s">
        <v>3</v>
      </c>
      <c r="U738" s="2">
        <v>735</v>
      </c>
      <c r="V738" s="2" t="s">
        <v>20</v>
      </c>
      <c r="W738" s="2" t="s">
        <v>54</v>
      </c>
      <c r="X738" s="2">
        <v>10</v>
      </c>
      <c r="Y738" s="10">
        <v>445.5</v>
      </c>
      <c r="Z738" s="11">
        <f>VLOOKUP(W738,looktax,2,FALSE)</f>
        <v>6.25E-2</v>
      </c>
      <c r="AA738" s="12">
        <f t="shared" si="22"/>
        <v>0</v>
      </c>
      <c r="AB738" s="10">
        <f t="shared" si="23"/>
        <v>0</v>
      </c>
    </row>
    <row r="739" spans="20:28" x14ac:dyDescent="0.25">
      <c r="T739" s="9" t="s">
        <v>11</v>
      </c>
      <c r="U739" s="2">
        <v>736</v>
      </c>
      <c r="V739" s="2" t="s">
        <v>21</v>
      </c>
      <c r="W739" s="2" t="s">
        <v>42</v>
      </c>
      <c r="X739" s="2">
        <v>20</v>
      </c>
      <c r="Y739" s="10">
        <v>1484</v>
      </c>
      <c r="Z739" s="11">
        <f>VLOOKUP(W739,looktax,2,FALSE)</f>
        <v>0.06</v>
      </c>
      <c r="AA739" s="12">
        <f t="shared" si="22"/>
        <v>0.06</v>
      </c>
      <c r="AB739" s="10">
        <f t="shared" si="23"/>
        <v>89.039999999999992</v>
      </c>
    </row>
    <row r="740" spans="20:28" x14ac:dyDescent="0.25">
      <c r="T740" s="9" t="s">
        <v>11</v>
      </c>
      <c r="U740" s="2">
        <v>737</v>
      </c>
      <c r="V740" s="2" t="s">
        <v>12</v>
      </c>
      <c r="W740" s="2" t="s">
        <v>68</v>
      </c>
      <c r="X740" s="2">
        <v>35</v>
      </c>
      <c r="Y740" s="10">
        <v>7056</v>
      </c>
      <c r="Z740" s="11">
        <f>VLOOKUP(W740,looktax,2,FALSE)</f>
        <v>0.06</v>
      </c>
      <c r="AA740" s="12">
        <f t="shared" si="22"/>
        <v>0.06</v>
      </c>
      <c r="AB740" s="10">
        <f t="shared" si="23"/>
        <v>423.35999999999996</v>
      </c>
    </row>
    <row r="741" spans="20:28" x14ac:dyDescent="0.25">
      <c r="T741" s="9" t="s">
        <v>11</v>
      </c>
      <c r="U741" s="2">
        <v>738</v>
      </c>
      <c r="V741" s="2" t="s">
        <v>24</v>
      </c>
      <c r="W741" s="2" t="s">
        <v>37</v>
      </c>
      <c r="X741" s="2">
        <v>33</v>
      </c>
      <c r="Y741" s="10">
        <v>2080.65</v>
      </c>
      <c r="Z741" s="11" t="str">
        <f>VLOOKUP(W741,looktax,2,FALSE)</f>
        <v>None</v>
      </c>
      <c r="AA741" s="12">
        <f t="shared" si="22"/>
        <v>0</v>
      </c>
      <c r="AB741" s="10">
        <f t="shared" si="23"/>
        <v>0</v>
      </c>
    </row>
    <row r="742" spans="20:28" x14ac:dyDescent="0.25">
      <c r="T742" s="9" t="s">
        <v>11</v>
      </c>
      <c r="U742" s="2">
        <v>739</v>
      </c>
      <c r="V742" s="2" t="s">
        <v>22</v>
      </c>
      <c r="W742" s="2" t="s">
        <v>66</v>
      </c>
      <c r="X742" s="2">
        <v>10</v>
      </c>
      <c r="Y742" s="10">
        <v>832</v>
      </c>
      <c r="Z742" s="11">
        <f>VLOOKUP(W742,looktax,2,FALSE)</f>
        <v>5.7500000000000002E-2</v>
      </c>
      <c r="AA742" s="12">
        <f t="shared" si="22"/>
        <v>5.7500000000000002E-2</v>
      </c>
      <c r="AB742" s="10">
        <f t="shared" si="23"/>
        <v>47.84</v>
      </c>
    </row>
    <row r="743" spans="20:28" x14ac:dyDescent="0.25">
      <c r="T743" s="9" t="s">
        <v>11</v>
      </c>
      <c r="U743" s="2">
        <v>740</v>
      </c>
      <c r="V743" s="2" t="s">
        <v>12</v>
      </c>
      <c r="W743" s="2" t="s">
        <v>60</v>
      </c>
      <c r="X743" s="2">
        <v>26</v>
      </c>
      <c r="Y743" s="10">
        <v>5733</v>
      </c>
      <c r="Z743" s="11">
        <f>VLOOKUP(W743,looktax,2,FALSE)</f>
        <v>0.05</v>
      </c>
      <c r="AA743" s="12">
        <f t="shared" si="22"/>
        <v>0.05</v>
      </c>
      <c r="AB743" s="10">
        <f t="shared" si="23"/>
        <v>286.65000000000003</v>
      </c>
    </row>
    <row r="744" spans="20:28" x14ac:dyDescent="0.25">
      <c r="T744" s="9" t="s">
        <v>3</v>
      </c>
      <c r="U744" s="2">
        <v>741</v>
      </c>
      <c r="V744" s="2" t="s">
        <v>21</v>
      </c>
      <c r="W744" s="2" t="s">
        <v>57</v>
      </c>
      <c r="X744" s="2">
        <v>12</v>
      </c>
      <c r="Y744" s="10">
        <v>814.8</v>
      </c>
      <c r="Z744" s="11">
        <f>VLOOKUP(W744,looktax,2,FALSE)</f>
        <v>5.5E-2</v>
      </c>
      <c r="AA744" s="12">
        <f t="shared" si="22"/>
        <v>0</v>
      </c>
      <c r="AB744" s="10">
        <f t="shared" si="23"/>
        <v>0</v>
      </c>
    </row>
    <row r="745" spans="20:28" x14ac:dyDescent="0.25">
      <c r="T745" s="9" t="s">
        <v>11</v>
      </c>
      <c r="U745" s="2">
        <v>742</v>
      </c>
      <c r="V745" s="2" t="s">
        <v>22</v>
      </c>
      <c r="W745" s="2" t="s">
        <v>42</v>
      </c>
      <c r="X745" s="2">
        <v>35</v>
      </c>
      <c r="Y745" s="10">
        <v>2884</v>
      </c>
      <c r="Z745" s="11">
        <f>VLOOKUP(W745,looktax,2,FALSE)</f>
        <v>0.06</v>
      </c>
      <c r="AA745" s="12">
        <f t="shared" si="22"/>
        <v>0.06</v>
      </c>
      <c r="AB745" s="10">
        <f t="shared" si="23"/>
        <v>173.04</v>
      </c>
    </row>
    <row r="746" spans="20:28" x14ac:dyDescent="0.25">
      <c r="T746" s="9" t="s">
        <v>11</v>
      </c>
      <c r="U746" s="2">
        <v>743</v>
      </c>
      <c r="V746" s="2" t="s">
        <v>24</v>
      </c>
      <c r="W746" s="2" t="s">
        <v>65</v>
      </c>
      <c r="X746" s="2">
        <v>32</v>
      </c>
      <c r="Y746" s="10">
        <v>1934.4</v>
      </c>
      <c r="Z746" s="11">
        <f>VLOOKUP(W746,looktax,2,FALSE)</f>
        <v>0.05</v>
      </c>
      <c r="AA746" s="12">
        <f t="shared" si="22"/>
        <v>0.05</v>
      </c>
      <c r="AB746" s="10">
        <f t="shared" si="23"/>
        <v>96.720000000000013</v>
      </c>
    </row>
    <row r="747" spans="20:28" x14ac:dyDescent="0.25">
      <c r="T747" s="9" t="s">
        <v>11</v>
      </c>
      <c r="U747" s="2">
        <v>744</v>
      </c>
      <c r="V747" s="2" t="s">
        <v>20</v>
      </c>
      <c r="W747" s="2" t="s">
        <v>50</v>
      </c>
      <c r="X747" s="2">
        <v>16</v>
      </c>
      <c r="Y747" s="10">
        <v>763.2</v>
      </c>
      <c r="Z747" s="11">
        <f>VLOOKUP(W747,looktax,2,FALSE)</f>
        <v>0.06</v>
      </c>
      <c r="AA747" s="12">
        <f t="shared" si="22"/>
        <v>0.06</v>
      </c>
      <c r="AB747" s="10">
        <f t="shared" si="23"/>
        <v>45.792000000000002</v>
      </c>
    </row>
    <row r="748" spans="20:28" x14ac:dyDescent="0.25">
      <c r="T748" s="9" t="s">
        <v>11</v>
      </c>
      <c r="U748" s="2">
        <v>745</v>
      </c>
      <c r="V748" s="2" t="s">
        <v>12</v>
      </c>
      <c r="W748" s="2" t="s">
        <v>29</v>
      </c>
      <c r="X748" s="2">
        <v>10</v>
      </c>
      <c r="Y748" s="10">
        <v>1953</v>
      </c>
      <c r="Z748" s="11">
        <f>VLOOKUP(W748,looktax,2,FALSE)</f>
        <v>6.1499999999999999E-2</v>
      </c>
      <c r="AA748" s="12">
        <f t="shared" si="22"/>
        <v>6.1499999999999999E-2</v>
      </c>
      <c r="AB748" s="10">
        <f t="shared" si="23"/>
        <v>120.1095</v>
      </c>
    </row>
    <row r="749" spans="20:28" x14ac:dyDescent="0.25">
      <c r="T749" s="9" t="s">
        <v>11</v>
      </c>
      <c r="U749" s="2">
        <v>746</v>
      </c>
      <c r="V749" s="2" t="s">
        <v>25</v>
      </c>
      <c r="W749" s="2" t="s">
        <v>57</v>
      </c>
      <c r="X749" s="2">
        <v>23</v>
      </c>
      <c r="Y749" s="10">
        <v>1554.8</v>
      </c>
      <c r="Z749" s="11">
        <f>VLOOKUP(W749,looktax,2,FALSE)</f>
        <v>5.5E-2</v>
      </c>
      <c r="AA749" s="12">
        <f t="shared" si="22"/>
        <v>5.5E-2</v>
      </c>
      <c r="AB749" s="10">
        <f t="shared" si="23"/>
        <v>85.513999999999996</v>
      </c>
    </row>
    <row r="750" spans="20:28" x14ac:dyDescent="0.25">
      <c r="T750" s="9" t="s">
        <v>3</v>
      </c>
      <c r="U750" s="2">
        <v>747</v>
      </c>
      <c r="V750" s="2" t="s">
        <v>12</v>
      </c>
      <c r="W750" s="2" t="s">
        <v>19</v>
      </c>
      <c r="X750" s="2">
        <v>13</v>
      </c>
      <c r="Y750" s="10">
        <v>2702.7</v>
      </c>
      <c r="Z750" s="11">
        <f>VLOOKUP(W750,looktax,2,FALSE)</f>
        <v>5.6000000000000001E-2</v>
      </c>
      <c r="AA750" s="12">
        <f t="shared" si="22"/>
        <v>0</v>
      </c>
      <c r="AB750" s="10">
        <f t="shared" si="23"/>
        <v>0</v>
      </c>
    </row>
    <row r="751" spans="20:28" x14ac:dyDescent="0.25">
      <c r="T751" s="9" t="s">
        <v>11</v>
      </c>
      <c r="U751" s="2">
        <v>748</v>
      </c>
      <c r="V751" s="2" t="s">
        <v>12</v>
      </c>
      <c r="W751" s="2" t="s">
        <v>27</v>
      </c>
      <c r="X751" s="2">
        <v>30</v>
      </c>
      <c r="Y751" s="10">
        <v>6867</v>
      </c>
      <c r="Z751" s="11">
        <f>VLOOKUP(W751,looktax,2,FALSE)</f>
        <v>7.0000000000000007E-2</v>
      </c>
      <c r="AA751" s="12">
        <f t="shared" si="22"/>
        <v>7.0000000000000007E-2</v>
      </c>
      <c r="AB751" s="10">
        <f t="shared" si="23"/>
        <v>480.69000000000005</v>
      </c>
    </row>
    <row r="752" spans="20:28" x14ac:dyDescent="0.25">
      <c r="T752" s="9" t="s">
        <v>11</v>
      </c>
      <c r="U752" s="2">
        <v>749</v>
      </c>
      <c r="V752" s="2" t="s">
        <v>25</v>
      </c>
      <c r="W752" s="2" t="s">
        <v>36</v>
      </c>
      <c r="X752" s="2">
        <v>26</v>
      </c>
      <c r="Y752" s="10">
        <v>1537.9</v>
      </c>
      <c r="Z752" s="11">
        <f>VLOOKUP(W752,looktax,2,FALSE)</f>
        <v>7.0000000000000007E-2</v>
      </c>
      <c r="AA752" s="12">
        <f t="shared" si="22"/>
        <v>7.0000000000000007E-2</v>
      </c>
      <c r="AB752" s="10">
        <f t="shared" si="23"/>
        <v>107.65300000000002</v>
      </c>
    </row>
    <row r="753" spans="20:28" x14ac:dyDescent="0.25">
      <c r="T753" s="9" t="s">
        <v>11</v>
      </c>
      <c r="U753" s="2">
        <v>750</v>
      </c>
      <c r="V753" s="2" t="s">
        <v>24</v>
      </c>
      <c r="W753" s="2" t="s">
        <v>10</v>
      </c>
      <c r="X753" s="2">
        <v>11</v>
      </c>
      <c r="Y753" s="10">
        <v>664.95</v>
      </c>
      <c r="Z753" s="11">
        <f>VLOOKUP(W753,looktax,2,FALSE)</f>
        <v>0.04</v>
      </c>
      <c r="AA753" s="12">
        <f t="shared" si="22"/>
        <v>0.04</v>
      </c>
      <c r="AB753" s="10">
        <f t="shared" si="23"/>
        <v>26.598000000000003</v>
      </c>
    </row>
    <row r="754" spans="20:28" x14ac:dyDescent="0.25">
      <c r="T754" s="9" t="s">
        <v>11</v>
      </c>
      <c r="U754" s="2">
        <v>751</v>
      </c>
      <c r="V754" s="2" t="s">
        <v>22</v>
      </c>
      <c r="W754" s="2" t="s">
        <v>40</v>
      </c>
      <c r="X754" s="2">
        <v>16</v>
      </c>
      <c r="Y754" s="10">
        <v>1267.2</v>
      </c>
      <c r="Z754" s="11">
        <f>VLOOKUP(W754,looktax,2,FALSE)</f>
        <v>0.06</v>
      </c>
      <c r="AA754" s="12">
        <f t="shared" si="22"/>
        <v>0.06</v>
      </c>
      <c r="AB754" s="10">
        <f t="shared" si="23"/>
        <v>76.031999999999996</v>
      </c>
    </row>
    <row r="755" spans="20:28" x14ac:dyDescent="0.25">
      <c r="T755" s="9" t="s">
        <v>11</v>
      </c>
      <c r="U755" s="2">
        <v>752</v>
      </c>
      <c r="V755" s="2" t="s">
        <v>20</v>
      </c>
      <c r="W755" s="2" t="s">
        <v>29</v>
      </c>
      <c r="X755" s="2">
        <v>15</v>
      </c>
      <c r="Y755" s="10">
        <v>675</v>
      </c>
      <c r="Z755" s="11">
        <f>VLOOKUP(W755,looktax,2,FALSE)</f>
        <v>6.1499999999999999E-2</v>
      </c>
      <c r="AA755" s="12">
        <f t="shared" si="22"/>
        <v>6.1499999999999999E-2</v>
      </c>
      <c r="AB755" s="10">
        <f t="shared" si="23"/>
        <v>41.512500000000003</v>
      </c>
    </row>
    <row r="756" spans="20:28" x14ac:dyDescent="0.25">
      <c r="T756" s="9" t="s">
        <v>11</v>
      </c>
      <c r="U756" s="2">
        <v>753</v>
      </c>
      <c r="V756" s="2" t="s">
        <v>23</v>
      </c>
      <c r="W756" s="2" t="s">
        <v>13</v>
      </c>
      <c r="X756" s="2">
        <v>15</v>
      </c>
      <c r="Y756" s="10">
        <v>204.75</v>
      </c>
      <c r="Z756" s="11">
        <f>VLOOKUP(W756,looktax,2,FALSE)</f>
        <v>6.25E-2</v>
      </c>
      <c r="AA756" s="12">
        <f t="shared" si="22"/>
        <v>6.25E-2</v>
      </c>
      <c r="AB756" s="10">
        <f t="shared" si="23"/>
        <v>12.796875</v>
      </c>
    </row>
    <row r="757" spans="20:28" x14ac:dyDescent="0.25">
      <c r="T757" s="9" t="s">
        <v>11</v>
      </c>
      <c r="U757" s="2">
        <v>754</v>
      </c>
      <c r="V757" s="2" t="s">
        <v>21</v>
      </c>
      <c r="W757" s="2" t="s">
        <v>71</v>
      </c>
      <c r="X757" s="2">
        <v>29</v>
      </c>
      <c r="Y757" s="10">
        <v>1867.6</v>
      </c>
      <c r="Z757" s="11">
        <f>VLOOKUP(W757,looktax,2,FALSE)</f>
        <v>6.5000000000000002E-2</v>
      </c>
      <c r="AA757" s="12">
        <f t="shared" si="22"/>
        <v>6.5000000000000002E-2</v>
      </c>
      <c r="AB757" s="10">
        <f t="shared" si="23"/>
        <v>121.39399999999999</v>
      </c>
    </row>
    <row r="758" spans="20:28" x14ac:dyDescent="0.25">
      <c r="T758" s="9" t="s">
        <v>11</v>
      </c>
      <c r="U758" s="2">
        <v>755</v>
      </c>
      <c r="V758" s="2" t="s">
        <v>23</v>
      </c>
      <c r="W758" s="2" t="s">
        <v>50</v>
      </c>
      <c r="X758" s="2">
        <v>19</v>
      </c>
      <c r="Y758" s="10">
        <v>302.10000000000002</v>
      </c>
      <c r="Z758" s="11">
        <f>VLOOKUP(W758,looktax,2,FALSE)</f>
        <v>0.06</v>
      </c>
      <c r="AA758" s="12">
        <f t="shared" si="22"/>
        <v>0.06</v>
      </c>
      <c r="AB758" s="10">
        <f t="shared" si="23"/>
        <v>18.126000000000001</v>
      </c>
    </row>
    <row r="759" spans="20:28" x14ac:dyDescent="0.25">
      <c r="T759" s="9" t="s">
        <v>11</v>
      </c>
      <c r="U759" s="2">
        <v>756</v>
      </c>
      <c r="V759" s="2" t="s">
        <v>22</v>
      </c>
      <c r="W759" s="2" t="s">
        <v>28</v>
      </c>
      <c r="X759" s="2">
        <v>21</v>
      </c>
      <c r="Y759" s="10">
        <v>1797.6</v>
      </c>
      <c r="Z759" s="11">
        <f>VLOOKUP(W759,looktax,2,FALSE)</f>
        <v>6.5000000000000002E-2</v>
      </c>
      <c r="AA759" s="12">
        <f t="shared" si="22"/>
        <v>6.5000000000000002E-2</v>
      </c>
      <c r="AB759" s="10">
        <f t="shared" si="23"/>
        <v>116.84399999999999</v>
      </c>
    </row>
    <row r="760" spans="20:28" x14ac:dyDescent="0.25">
      <c r="T760" s="9" t="s">
        <v>11</v>
      </c>
      <c r="U760" s="2">
        <v>757</v>
      </c>
      <c r="V760" s="2" t="s">
        <v>22</v>
      </c>
      <c r="W760" s="2" t="s">
        <v>37</v>
      </c>
      <c r="X760" s="2">
        <v>18</v>
      </c>
      <c r="Y760" s="10">
        <v>1440</v>
      </c>
      <c r="Z760" s="11" t="str">
        <f>VLOOKUP(W760,looktax,2,FALSE)</f>
        <v>None</v>
      </c>
      <c r="AA760" s="12">
        <f t="shared" si="22"/>
        <v>0</v>
      </c>
      <c r="AB760" s="10">
        <f t="shared" si="23"/>
        <v>0</v>
      </c>
    </row>
    <row r="761" spans="20:28" x14ac:dyDescent="0.25">
      <c r="T761" s="9" t="s">
        <v>11</v>
      </c>
      <c r="U761" s="2">
        <v>758</v>
      </c>
      <c r="V761" s="2" t="s">
        <v>21</v>
      </c>
      <c r="W761" s="2" t="s">
        <v>27</v>
      </c>
      <c r="X761" s="2">
        <v>17</v>
      </c>
      <c r="Y761" s="10">
        <v>1309</v>
      </c>
      <c r="Z761" s="11">
        <f>VLOOKUP(W761,looktax,2,FALSE)</f>
        <v>7.0000000000000007E-2</v>
      </c>
      <c r="AA761" s="12">
        <f t="shared" si="22"/>
        <v>7.0000000000000007E-2</v>
      </c>
      <c r="AB761" s="10">
        <f t="shared" si="23"/>
        <v>91.63000000000001</v>
      </c>
    </row>
    <row r="762" spans="20:28" x14ac:dyDescent="0.25">
      <c r="T762" s="9" t="s">
        <v>11</v>
      </c>
      <c r="U762" s="2">
        <v>759</v>
      </c>
      <c r="V762" s="2" t="s">
        <v>25</v>
      </c>
      <c r="W762" s="2" t="s">
        <v>50</v>
      </c>
      <c r="X762" s="2">
        <v>26</v>
      </c>
      <c r="Y762" s="10">
        <v>1791.4</v>
      </c>
      <c r="Z762" s="11">
        <f>VLOOKUP(W762,looktax,2,FALSE)</f>
        <v>0.06</v>
      </c>
      <c r="AA762" s="12">
        <f t="shared" si="22"/>
        <v>0.06</v>
      </c>
      <c r="AB762" s="10">
        <f t="shared" si="23"/>
        <v>107.48399999999999</v>
      </c>
    </row>
    <row r="763" spans="20:28" x14ac:dyDescent="0.25">
      <c r="T763" s="9" t="s">
        <v>11</v>
      </c>
      <c r="U763" s="2">
        <v>760</v>
      </c>
      <c r="V763" s="2" t="s">
        <v>25</v>
      </c>
      <c r="W763" s="2" t="s">
        <v>71</v>
      </c>
      <c r="X763" s="2">
        <v>32</v>
      </c>
      <c r="Y763" s="10">
        <v>2184</v>
      </c>
      <c r="Z763" s="11">
        <f>VLOOKUP(W763,looktax,2,FALSE)</f>
        <v>6.5000000000000002E-2</v>
      </c>
      <c r="AA763" s="12">
        <f t="shared" si="22"/>
        <v>6.5000000000000002E-2</v>
      </c>
      <c r="AB763" s="10">
        <f t="shared" si="23"/>
        <v>141.96</v>
      </c>
    </row>
    <row r="764" spans="20:28" x14ac:dyDescent="0.25">
      <c r="T764" s="9" t="s">
        <v>11</v>
      </c>
      <c r="U764" s="2">
        <v>761</v>
      </c>
      <c r="V764" s="2" t="s">
        <v>24</v>
      </c>
      <c r="W764" s="2" t="s">
        <v>37</v>
      </c>
      <c r="X764" s="2">
        <v>23</v>
      </c>
      <c r="Y764" s="10">
        <v>1420.25</v>
      </c>
      <c r="Z764" s="11" t="str">
        <f>VLOOKUP(W764,looktax,2,FALSE)</f>
        <v>None</v>
      </c>
      <c r="AA764" s="12">
        <f t="shared" si="22"/>
        <v>0</v>
      </c>
      <c r="AB764" s="10">
        <f t="shared" si="23"/>
        <v>0</v>
      </c>
    </row>
    <row r="765" spans="20:28" x14ac:dyDescent="0.25">
      <c r="T765" s="9" t="s">
        <v>3</v>
      </c>
      <c r="U765" s="2">
        <v>762</v>
      </c>
      <c r="V765" s="2" t="s">
        <v>22</v>
      </c>
      <c r="W765" s="2" t="s">
        <v>71</v>
      </c>
      <c r="X765" s="2">
        <v>34</v>
      </c>
      <c r="Y765" s="10">
        <v>2910.4</v>
      </c>
      <c r="Z765" s="11">
        <f>VLOOKUP(W765,looktax,2,FALSE)</f>
        <v>6.5000000000000002E-2</v>
      </c>
      <c r="AA765" s="12">
        <f t="shared" si="22"/>
        <v>0</v>
      </c>
      <c r="AB765" s="10">
        <f t="shared" si="23"/>
        <v>0</v>
      </c>
    </row>
    <row r="766" spans="20:28" x14ac:dyDescent="0.25">
      <c r="T766" s="9" t="s">
        <v>11</v>
      </c>
      <c r="U766" s="2">
        <v>763</v>
      </c>
      <c r="V766" s="2" t="s">
        <v>12</v>
      </c>
      <c r="W766" s="2" t="s">
        <v>34</v>
      </c>
      <c r="X766" s="2">
        <v>10</v>
      </c>
      <c r="Y766" s="10">
        <v>2163</v>
      </c>
      <c r="Z766" s="11">
        <f>VLOOKUP(W766,looktax,2,FALSE)</f>
        <v>6.25E-2</v>
      </c>
      <c r="AA766" s="12">
        <f t="shared" si="22"/>
        <v>6.25E-2</v>
      </c>
      <c r="AB766" s="10">
        <f t="shared" si="23"/>
        <v>135.1875</v>
      </c>
    </row>
    <row r="767" spans="20:28" x14ac:dyDescent="0.25">
      <c r="T767" s="9" t="s">
        <v>11</v>
      </c>
      <c r="U767" s="2">
        <v>764</v>
      </c>
      <c r="V767" s="2" t="s">
        <v>23</v>
      </c>
      <c r="W767" s="2" t="s">
        <v>51</v>
      </c>
      <c r="X767" s="2">
        <v>32</v>
      </c>
      <c r="Y767" s="10">
        <v>451.2</v>
      </c>
      <c r="Z767" s="11">
        <f>VLOOKUP(W767,looktax,2,FALSE)</f>
        <v>0.06</v>
      </c>
      <c r="AA767" s="12">
        <f t="shared" si="22"/>
        <v>0.06</v>
      </c>
      <c r="AB767" s="10">
        <f t="shared" si="23"/>
        <v>27.071999999999999</v>
      </c>
    </row>
    <row r="768" spans="20:28" x14ac:dyDescent="0.25">
      <c r="T768" s="9" t="s">
        <v>11</v>
      </c>
      <c r="U768" s="2">
        <v>765</v>
      </c>
      <c r="V768" s="2" t="s">
        <v>22</v>
      </c>
      <c r="W768" s="2" t="s">
        <v>38</v>
      </c>
      <c r="X768" s="2">
        <v>19</v>
      </c>
      <c r="Y768" s="10">
        <v>1474.4</v>
      </c>
      <c r="Z768" s="11">
        <f>VLOOKUP(W768,looktax,2,FALSE)</f>
        <v>4.2250000000000003E-2</v>
      </c>
      <c r="AA768" s="12">
        <f t="shared" si="22"/>
        <v>4.2250000000000003E-2</v>
      </c>
      <c r="AB768" s="10">
        <f t="shared" si="23"/>
        <v>62.293400000000005</v>
      </c>
    </row>
    <row r="769" spans="20:28" x14ac:dyDescent="0.25">
      <c r="T769" s="9" t="s">
        <v>11</v>
      </c>
      <c r="U769" s="2">
        <v>766</v>
      </c>
      <c r="V769" s="2" t="s">
        <v>20</v>
      </c>
      <c r="W769" s="2" t="s">
        <v>38</v>
      </c>
      <c r="X769" s="2">
        <v>35</v>
      </c>
      <c r="Y769" s="10">
        <v>1449</v>
      </c>
      <c r="Z769" s="11">
        <f>VLOOKUP(W769,looktax,2,FALSE)</f>
        <v>4.2250000000000003E-2</v>
      </c>
      <c r="AA769" s="12">
        <f t="shared" si="22"/>
        <v>4.2250000000000003E-2</v>
      </c>
      <c r="AB769" s="10">
        <f t="shared" si="23"/>
        <v>61.220250000000007</v>
      </c>
    </row>
    <row r="770" spans="20:28" x14ac:dyDescent="0.25">
      <c r="T770" s="9" t="s">
        <v>11</v>
      </c>
      <c r="U770" s="2">
        <v>767</v>
      </c>
      <c r="V770" s="2" t="s">
        <v>24</v>
      </c>
      <c r="W770" s="2" t="s">
        <v>17</v>
      </c>
      <c r="X770" s="2">
        <v>10</v>
      </c>
      <c r="Y770" s="10">
        <v>676</v>
      </c>
      <c r="Z770" s="11">
        <f>VLOOKUP(W770,looktax,2,FALSE)</f>
        <v>0.06</v>
      </c>
      <c r="AA770" s="12">
        <f t="shared" si="22"/>
        <v>0.06</v>
      </c>
      <c r="AB770" s="10">
        <f t="shared" si="23"/>
        <v>40.559999999999995</v>
      </c>
    </row>
    <row r="771" spans="20:28" x14ac:dyDescent="0.25">
      <c r="T771" s="9" t="s">
        <v>11</v>
      </c>
      <c r="U771" s="2">
        <v>768</v>
      </c>
      <c r="V771" s="2" t="s">
        <v>22</v>
      </c>
      <c r="W771" s="2" t="s">
        <v>59</v>
      </c>
      <c r="X771" s="2">
        <v>23</v>
      </c>
      <c r="Y771" s="10">
        <v>1748</v>
      </c>
      <c r="Z771" s="11">
        <f>VLOOKUP(W771,looktax,2,FALSE)</f>
        <v>0.04</v>
      </c>
      <c r="AA771" s="12">
        <f t="shared" si="22"/>
        <v>0.04</v>
      </c>
      <c r="AB771" s="10">
        <f t="shared" si="23"/>
        <v>69.92</v>
      </c>
    </row>
    <row r="772" spans="20:28" x14ac:dyDescent="0.25">
      <c r="T772" s="9" t="s">
        <v>11</v>
      </c>
      <c r="U772" s="2">
        <v>769</v>
      </c>
      <c r="V772" s="2" t="s">
        <v>12</v>
      </c>
      <c r="W772" s="2" t="s">
        <v>52</v>
      </c>
      <c r="X772" s="2">
        <v>14</v>
      </c>
      <c r="Y772" s="10">
        <v>2646</v>
      </c>
      <c r="Z772" s="11">
        <f>VLOOKUP(W772,looktax,2,FALSE)</f>
        <v>0.06</v>
      </c>
      <c r="AA772" s="12">
        <f t="shared" si="22"/>
        <v>0.06</v>
      </c>
      <c r="AB772" s="10">
        <f t="shared" si="23"/>
        <v>158.76</v>
      </c>
    </row>
    <row r="773" spans="20:28" x14ac:dyDescent="0.25">
      <c r="T773" s="9" t="s">
        <v>11</v>
      </c>
      <c r="U773" s="2">
        <v>770</v>
      </c>
      <c r="V773" s="2" t="s">
        <v>25</v>
      </c>
      <c r="W773" s="2" t="s">
        <v>35</v>
      </c>
      <c r="X773" s="2">
        <v>10</v>
      </c>
      <c r="Y773" s="10">
        <v>708.5</v>
      </c>
      <c r="Z773" s="11">
        <f>VLOOKUP(W773,looktax,2,FALSE)</f>
        <v>6.3500000000000001E-2</v>
      </c>
      <c r="AA773" s="12">
        <f t="shared" ref="AA773:AA836" si="24">IF(OR(T773="nonprofit",Z773="none"),0,Z773)</f>
        <v>6.3500000000000001E-2</v>
      </c>
      <c r="AB773" s="10">
        <f t="shared" ref="AB773:AB836" si="25">AA773*Y773</f>
        <v>44.989750000000001</v>
      </c>
    </row>
    <row r="774" spans="20:28" x14ac:dyDescent="0.25">
      <c r="T774" s="9" t="s">
        <v>11</v>
      </c>
      <c r="U774" s="2">
        <v>771</v>
      </c>
      <c r="V774" s="2" t="s">
        <v>24</v>
      </c>
      <c r="W774" s="2" t="s">
        <v>43</v>
      </c>
      <c r="X774" s="2">
        <v>18</v>
      </c>
      <c r="Y774" s="10">
        <v>1158.3</v>
      </c>
      <c r="Z774" s="11">
        <f>VLOOKUP(W774,looktax,2,FALSE)</f>
        <v>0.04</v>
      </c>
      <c r="AA774" s="12">
        <f t="shared" si="24"/>
        <v>0.04</v>
      </c>
      <c r="AB774" s="10">
        <f t="shared" si="25"/>
        <v>46.332000000000001</v>
      </c>
    </row>
    <row r="775" spans="20:28" x14ac:dyDescent="0.25">
      <c r="T775" s="9" t="s">
        <v>11</v>
      </c>
      <c r="U775" s="2">
        <v>772</v>
      </c>
      <c r="V775" s="2" t="s">
        <v>25</v>
      </c>
      <c r="W775" s="2" t="s">
        <v>58</v>
      </c>
      <c r="X775" s="2">
        <v>10</v>
      </c>
      <c r="Y775" s="10">
        <v>598</v>
      </c>
      <c r="Z775" s="11" t="str">
        <f>VLOOKUP(W775,looktax,2,FALSE)</f>
        <v>None</v>
      </c>
      <c r="AA775" s="12">
        <f t="shared" si="24"/>
        <v>0</v>
      </c>
      <c r="AB775" s="10">
        <f t="shared" si="25"/>
        <v>0</v>
      </c>
    </row>
    <row r="776" spans="20:28" x14ac:dyDescent="0.25">
      <c r="T776" s="9" t="s">
        <v>11</v>
      </c>
      <c r="U776" s="2">
        <v>773</v>
      </c>
      <c r="V776" s="2" t="s">
        <v>21</v>
      </c>
      <c r="W776" s="2" t="s">
        <v>33</v>
      </c>
      <c r="X776" s="2">
        <v>32</v>
      </c>
      <c r="Y776" s="10">
        <v>2240</v>
      </c>
      <c r="Z776" s="11">
        <f>VLOOKUP(W776,looktax,2,FALSE)</f>
        <v>2.9000000000000001E-2</v>
      </c>
      <c r="AA776" s="12">
        <f t="shared" si="24"/>
        <v>2.9000000000000001E-2</v>
      </c>
      <c r="AB776" s="10">
        <f t="shared" si="25"/>
        <v>64.960000000000008</v>
      </c>
    </row>
    <row r="777" spans="20:28" x14ac:dyDescent="0.25">
      <c r="T777" s="9" t="s">
        <v>3</v>
      </c>
      <c r="U777" s="2">
        <v>774</v>
      </c>
      <c r="V777" s="2" t="s">
        <v>12</v>
      </c>
      <c r="W777" s="2" t="s">
        <v>46</v>
      </c>
      <c r="X777" s="2">
        <v>28</v>
      </c>
      <c r="Y777" s="10">
        <v>5644.8</v>
      </c>
      <c r="Z777" s="11">
        <f>VLOOKUP(W777,looktax,2,FALSE)</f>
        <v>5.9499999999999997E-2</v>
      </c>
      <c r="AA777" s="12">
        <f t="shared" si="24"/>
        <v>0</v>
      </c>
      <c r="AB777" s="10">
        <f t="shared" si="25"/>
        <v>0</v>
      </c>
    </row>
    <row r="778" spans="20:28" x14ac:dyDescent="0.25">
      <c r="T778" s="9" t="s">
        <v>11</v>
      </c>
      <c r="U778" s="2">
        <v>775</v>
      </c>
      <c r="V778" s="2" t="s">
        <v>25</v>
      </c>
      <c r="W778" s="2" t="s">
        <v>33</v>
      </c>
      <c r="X778" s="2">
        <v>16</v>
      </c>
      <c r="Y778" s="10">
        <v>1092</v>
      </c>
      <c r="Z778" s="11">
        <f>VLOOKUP(W778,looktax,2,FALSE)</f>
        <v>2.9000000000000001E-2</v>
      </c>
      <c r="AA778" s="12">
        <f t="shared" si="24"/>
        <v>2.9000000000000001E-2</v>
      </c>
      <c r="AB778" s="10">
        <f t="shared" si="25"/>
        <v>31.668000000000003</v>
      </c>
    </row>
    <row r="779" spans="20:28" x14ac:dyDescent="0.25">
      <c r="T779" s="9" t="s">
        <v>11</v>
      </c>
      <c r="U779" s="2">
        <v>776</v>
      </c>
      <c r="V779" s="2" t="s">
        <v>20</v>
      </c>
      <c r="W779" s="2" t="s">
        <v>60</v>
      </c>
      <c r="X779" s="2">
        <v>27</v>
      </c>
      <c r="Y779" s="10">
        <v>1251.45</v>
      </c>
      <c r="Z779" s="11">
        <f>VLOOKUP(W779,looktax,2,FALSE)</f>
        <v>0.05</v>
      </c>
      <c r="AA779" s="12">
        <f t="shared" si="24"/>
        <v>0.05</v>
      </c>
      <c r="AB779" s="10">
        <f t="shared" si="25"/>
        <v>62.572500000000005</v>
      </c>
    </row>
    <row r="780" spans="20:28" x14ac:dyDescent="0.25">
      <c r="T780" s="9" t="s">
        <v>11</v>
      </c>
      <c r="U780" s="2">
        <v>777</v>
      </c>
      <c r="V780" s="2" t="s">
        <v>12</v>
      </c>
      <c r="W780" s="2" t="s">
        <v>47</v>
      </c>
      <c r="X780" s="2">
        <v>23</v>
      </c>
      <c r="Y780" s="10">
        <v>5023.2</v>
      </c>
      <c r="Z780" s="11">
        <f>VLOOKUP(W780,looktax,2,FALSE)</f>
        <v>0.04</v>
      </c>
      <c r="AA780" s="12">
        <f t="shared" si="24"/>
        <v>0.04</v>
      </c>
      <c r="AB780" s="10">
        <f t="shared" si="25"/>
        <v>200.928</v>
      </c>
    </row>
    <row r="781" spans="20:28" x14ac:dyDescent="0.25">
      <c r="T781" s="9" t="s">
        <v>11</v>
      </c>
      <c r="U781" s="2">
        <v>778</v>
      </c>
      <c r="V781" s="2" t="s">
        <v>20</v>
      </c>
      <c r="W781" s="2" t="s">
        <v>31</v>
      </c>
      <c r="X781" s="2">
        <v>21</v>
      </c>
      <c r="Y781" s="10">
        <v>859.95</v>
      </c>
      <c r="Z781" s="11">
        <f>VLOOKUP(W781,looktax,2,FALSE)</f>
        <v>7.4999999999999997E-2</v>
      </c>
      <c r="AA781" s="12">
        <f t="shared" si="24"/>
        <v>7.4999999999999997E-2</v>
      </c>
      <c r="AB781" s="10">
        <f t="shared" si="25"/>
        <v>64.496250000000003</v>
      </c>
    </row>
    <row r="782" spans="20:28" x14ac:dyDescent="0.25">
      <c r="T782" s="9" t="s">
        <v>11</v>
      </c>
      <c r="U782" s="2">
        <v>779</v>
      </c>
      <c r="V782" s="2" t="s">
        <v>20</v>
      </c>
      <c r="W782" s="2" t="s">
        <v>53</v>
      </c>
      <c r="X782" s="2">
        <v>21</v>
      </c>
      <c r="Y782" s="10">
        <v>963.9</v>
      </c>
      <c r="Z782" s="11">
        <f>VLOOKUP(W782,looktax,2,FALSE)</f>
        <v>5.5E-2</v>
      </c>
      <c r="AA782" s="12">
        <f t="shared" si="24"/>
        <v>5.5E-2</v>
      </c>
      <c r="AB782" s="10">
        <f t="shared" si="25"/>
        <v>53.014499999999998</v>
      </c>
    </row>
    <row r="783" spans="20:28" x14ac:dyDescent="0.25">
      <c r="T783" s="9" t="s">
        <v>3</v>
      </c>
      <c r="U783" s="2">
        <v>780</v>
      </c>
      <c r="V783" s="2" t="s">
        <v>25</v>
      </c>
      <c r="W783" s="2" t="s">
        <v>15</v>
      </c>
      <c r="X783" s="2">
        <v>20</v>
      </c>
      <c r="Y783" s="10">
        <v>1365</v>
      </c>
      <c r="Z783" s="11" t="str">
        <f>VLOOKUP(W783,looktax,2,FALSE)</f>
        <v>None</v>
      </c>
      <c r="AA783" s="12">
        <f t="shared" si="24"/>
        <v>0</v>
      </c>
      <c r="AB783" s="10">
        <f t="shared" si="25"/>
        <v>0</v>
      </c>
    </row>
    <row r="784" spans="20:28" x14ac:dyDescent="0.25">
      <c r="T784" s="9" t="s">
        <v>11</v>
      </c>
      <c r="U784" s="2">
        <v>781</v>
      </c>
      <c r="V784" s="2" t="s">
        <v>24</v>
      </c>
      <c r="W784" s="2" t="s">
        <v>54</v>
      </c>
      <c r="X784" s="2">
        <v>13</v>
      </c>
      <c r="Y784" s="10">
        <v>904.15</v>
      </c>
      <c r="Z784" s="11">
        <f>VLOOKUP(W784,looktax,2,FALSE)</f>
        <v>6.25E-2</v>
      </c>
      <c r="AA784" s="12">
        <f t="shared" si="24"/>
        <v>6.25E-2</v>
      </c>
      <c r="AB784" s="10">
        <f t="shared" si="25"/>
        <v>56.509374999999999</v>
      </c>
    </row>
    <row r="785" spans="20:28" x14ac:dyDescent="0.25">
      <c r="T785" s="9" t="s">
        <v>11</v>
      </c>
      <c r="U785" s="2">
        <v>782</v>
      </c>
      <c r="V785" s="2" t="s">
        <v>24</v>
      </c>
      <c r="W785" s="2" t="s">
        <v>51</v>
      </c>
      <c r="X785" s="2">
        <v>34</v>
      </c>
      <c r="Y785" s="10">
        <v>2408.9</v>
      </c>
      <c r="Z785" s="11">
        <f>VLOOKUP(W785,looktax,2,FALSE)</f>
        <v>0.06</v>
      </c>
      <c r="AA785" s="12">
        <f t="shared" si="24"/>
        <v>0.06</v>
      </c>
      <c r="AB785" s="10">
        <f t="shared" si="25"/>
        <v>144.53399999999999</v>
      </c>
    </row>
    <row r="786" spans="20:28" x14ac:dyDescent="0.25">
      <c r="T786" s="9" t="s">
        <v>11</v>
      </c>
      <c r="U786" s="2">
        <v>783</v>
      </c>
      <c r="V786" s="2" t="s">
        <v>24</v>
      </c>
      <c r="W786" s="2" t="s">
        <v>42</v>
      </c>
      <c r="X786" s="2">
        <v>34</v>
      </c>
      <c r="Y786" s="10">
        <v>2320.5</v>
      </c>
      <c r="Z786" s="11">
        <f>VLOOKUP(W786,looktax,2,FALSE)</f>
        <v>0.06</v>
      </c>
      <c r="AA786" s="12">
        <f t="shared" si="24"/>
        <v>0.06</v>
      </c>
      <c r="AB786" s="10">
        <f t="shared" si="25"/>
        <v>139.22999999999999</v>
      </c>
    </row>
    <row r="787" spans="20:28" x14ac:dyDescent="0.25">
      <c r="T787" s="9" t="s">
        <v>11</v>
      </c>
      <c r="U787" s="2">
        <v>784</v>
      </c>
      <c r="V787" s="2" t="s">
        <v>21</v>
      </c>
      <c r="W787" s="2" t="s">
        <v>27</v>
      </c>
      <c r="X787" s="2">
        <v>20</v>
      </c>
      <c r="Y787" s="10">
        <v>1274</v>
      </c>
      <c r="Z787" s="11">
        <f>VLOOKUP(W787,looktax,2,FALSE)</f>
        <v>7.0000000000000007E-2</v>
      </c>
      <c r="AA787" s="12">
        <f t="shared" si="24"/>
        <v>7.0000000000000007E-2</v>
      </c>
      <c r="AB787" s="10">
        <f t="shared" si="25"/>
        <v>89.18</v>
      </c>
    </row>
    <row r="788" spans="20:28" x14ac:dyDescent="0.25">
      <c r="T788" s="9" t="s">
        <v>11</v>
      </c>
      <c r="U788" s="2">
        <v>785</v>
      </c>
      <c r="V788" s="2" t="s">
        <v>23</v>
      </c>
      <c r="W788" s="2" t="s">
        <v>43</v>
      </c>
      <c r="X788" s="2">
        <v>32</v>
      </c>
      <c r="Y788" s="10">
        <v>480</v>
      </c>
      <c r="Z788" s="11">
        <f>VLOOKUP(W788,looktax,2,FALSE)</f>
        <v>0.04</v>
      </c>
      <c r="AA788" s="12">
        <f t="shared" si="24"/>
        <v>0.04</v>
      </c>
      <c r="AB788" s="10">
        <f t="shared" si="25"/>
        <v>19.2</v>
      </c>
    </row>
    <row r="789" spans="20:28" x14ac:dyDescent="0.25">
      <c r="T789" s="9" t="s">
        <v>11</v>
      </c>
      <c r="U789" s="2">
        <v>786</v>
      </c>
      <c r="V789" s="2" t="s">
        <v>23</v>
      </c>
      <c r="W789" s="2" t="s">
        <v>27</v>
      </c>
      <c r="X789" s="2">
        <v>14</v>
      </c>
      <c r="Y789" s="10">
        <v>220.5</v>
      </c>
      <c r="Z789" s="11">
        <f>VLOOKUP(W789,looktax,2,FALSE)</f>
        <v>7.0000000000000007E-2</v>
      </c>
      <c r="AA789" s="12">
        <f t="shared" si="24"/>
        <v>7.0000000000000007E-2</v>
      </c>
      <c r="AB789" s="10">
        <f t="shared" si="25"/>
        <v>15.435000000000002</v>
      </c>
    </row>
    <row r="790" spans="20:28" x14ac:dyDescent="0.25">
      <c r="T790" s="9" t="s">
        <v>11</v>
      </c>
      <c r="U790" s="2">
        <v>787</v>
      </c>
      <c r="V790" s="2" t="s">
        <v>25</v>
      </c>
      <c r="W790" s="2" t="s">
        <v>19</v>
      </c>
      <c r="X790" s="2">
        <v>33</v>
      </c>
      <c r="Y790" s="10">
        <v>2359.5</v>
      </c>
      <c r="Z790" s="11">
        <f>VLOOKUP(W790,looktax,2,FALSE)</f>
        <v>5.6000000000000001E-2</v>
      </c>
      <c r="AA790" s="12">
        <f t="shared" si="24"/>
        <v>5.6000000000000001E-2</v>
      </c>
      <c r="AB790" s="10">
        <f t="shared" si="25"/>
        <v>132.13200000000001</v>
      </c>
    </row>
    <row r="791" spans="20:28" x14ac:dyDescent="0.25">
      <c r="T791" s="9" t="s">
        <v>11</v>
      </c>
      <c r="U791" s="2">
        <v>788</v>
      </c>
      <c r="V791" s="2" t="s">
        <v>25</v>
      </c>
      <c r="W791" s="2" t="s">
        <v>60</v>
      </c>
      <c r="X791" s="2">
        <v>35</v>
      </c>
      <c r="Y791" s="10">
        <v>2343.25</v>
      </c>
      <c r="Z791" s="11">
        <f>VLOOKUP(W791,looktax,2,FALSE)</f>
        <v>0.05</v>
      </c>
      <c r="AA791" s="12">
        <f t="shared" si="24"/>
        <v>0.05</v>
      </c>
      <c r="AB791" s="10">
        <f t="shared" si="25"/>
        <v>117.16250000000001</v>
      </c>
    </row>
    <row r="792" spans="20:28" x14ac:dyDescent="0.25">
      <c r="T792" s="9" t="s">
        <v>11</v>
      </c>
      <c r="U792" s="2">
        <v>789</v>
      </c>
      <c r="V792" s="2" t="s">
        <v>20</v>
      </c>
      <c r="W792" s="2" t="s">
        <v>43</v>
      </c>
      <c r="X792" s="2">
        <v>27</v>
      </c>
      <c r="Y792" s="10">
        <v>1202.8499999999999</v>
      </c>
      <c r="Z792" s="11">
        <f>VLOOKUP(W792,looktax,2,FALSE)</f>
        <v>0.04</v>
      </c>
      <c r="AA792" s="12">
        <f t="shared" si="24"/>
        <v>0.04</v>
      </c>
      <c r="AB792" s="10">
        <f t="shared" si="25"/>
        <v>48.113999999999997</v>
      </c>
    </row>
    <row r="793" spans="20:28" x14ac:dyDescent="0.25">
      <c r="T793" s="9" t="s">
        <v>11</v>
      </c>
      <c r="U793" s="2">
        <v>790</v>
      </c>
      <c r="V793" s="2" t="s">
        <v>24</v>
      </c>
      <c r="W793" s="2" t="s">
        <v>58</v>
      </c>
      <c r="X793" s="2">
        <v>27</v>
      </c>
      <c r="Y793" s="10">
        <v>1614.6</v>
      </c>
      <c r="Z793" s="11" t="str">
        <f>VLOOKUP(W793,looktax,2,FALSE)</f>
        <v>None</v>
      </c>
      <c r="AA793" s="12">
        <f t="shared" si="24"/>
        <v>0</v>
      </c>
      <c r="AB793" s="10">
        <f t="shared" si="25"/>
        <v>0</v>
      </c>
    </row>
    <row r="794" spans="20:28" x14ac:dyDescent="0.25">
      <c r="T794" s="9" t="s">
        <v>11</v>
      </c>
      <c r="U794" s="2">
        <v>791</v>
      </c>
      <c r="V794" s="2" t="s">
        <v>25</v>
      </c>
      <c r="W794" s="2" t="s">
        <v>59</v>
      </c>
      <c r="X794" s="2">
        <v>15</v>
      </c>
      <c r="Y794" s="10">
        <v>965.25</v>
      </c>
      <c r="Z794" s="11">
        <f>VLOOKUP(W794,looktax,2,FALSE)</f>
        <v>0.04</v>
      </c>
      <c r="AA794" s="12">
        <f t="shared" si="24"/>
        <v>0.04</v>
      </c>
      <c r="AB794" s="10">
        <f t="shared" si="25"/>
        <v>38.61</v>
      </c>
    </row>
    <row r="795" spans="20:28" x14ac:dyDescent="0.25">
      <c r="T795" s="9" t="s">
        <v>11</v>
      </c>
      <c r="U795" s="2">
        <v>792</v>
      </c>
      <c r="V795" s="2" t="s">
        <v>26</v>
      </c>
      <c r="W795" s="2" t="s">
        <v>58</v>
      </c>
      <c r="X795" s="2">
        <v>23</v>
      </c>
      <c r="Y795" s="10">
        <v>3277.5</v>
      </c>
      <c r="Z795" s="11" t="str">
        <f>VLOOKUP(W795,looktax,2,FALSE)</f>
        <v>None</v>
      </c>
      <c r="AA795" s="12">
        <f t="shared" si="24"/>
        <v>0</v>
      </c>
      <c r="AB795" s="10">
        <f t="shared" si="25"/>
        <v>0</v>
      </c>
    </row>
    <row r="796" spans="20:28" x14ac:dyDescent="0.25">
      <c r="T796" s="9" t="s">
        <v>11</v>
      </c>
      <c r="U796" s="2">
        <v>793</v>
      </c>
      <c r="V796" s="2" t="s">
        <v>22</v>
      </c>
      <c r="W796" s="2" t="s">
        <v>10</v>
      </c>
      <c r="X796" s="2">
        <v>21</v>
      </c>
      <c r="Y796" s="10">
        <v>1629.6</v>
      </c>
      <c r="Z796" s="11">
        <f>VLOOKUP(W796,looktax,2,FALSE)</f>
        <v>0.04</v>
      </c>
      <c r="AA796" s="12">
        <f t="shared" si="24"/>
        <v>0.04</v>
      </c>
      <c r="AB796" s="10">
        <f t="shared" si="25"/>
        <v>65.183999999999997</v>
      </c>
    </row>
    <row r="797" spans="20:28" x14ac:dyDescent="0.25">
      <c r="T797" s="9" t="s">
        <v>11</v>
      </c>
      <c r="U797" s="2">
        <v>794</v>
      </c>
      <c r="V797" s="2" t="s">
        <v>23</v>
      </c>
      <c r="W797" s="2" t="s">
        <v>40</v>
      </c>
      <c r="X797" s="2">
        <v>35</v>
      </c>
      <c r="Y797" s="10">
        <v>525</v>
      </c>
      <c r="Z797" s="11">
        <f>VLOOKUP(W797,looktax,2,FALSE)</f>
        <v>0.06</v>
      </c>
      <c r="AA797" s="12">
        <f t="shared" si="24"/>
        <v>0.06</v>
      </c>
      <c r="AB797" s="10">
        <f t="shared" si="25"/>
        <v>31.5</v>
      </c>
    </row>
    <row r="798" spans="20:28" x14ac:dyDescent="0.25">
      <c r="T798" s="9" t="s">
        <v>11</v>
      </c>
      <c r="U798" s="2">
        <v>795</v>
      </c>
      <c r="V798" s="2" t="s">
        <v>22</v>
      </c>
      <c r="W798" s="2" t="s">
        <v>73</v>
      </c>
      <c r="X798" s="2">
        <v>10</v>
      </c>
      <c r="Y798" s="10">
        <v>816</v>
      </c>
      <c r="Z798" s="11">
        <f>VLOOKUP(W798,looktax,2,FALSE)</f>
        <v>0.04</v>
      </c>
      <c r="AA798" s="12">
        <f t="shared" si="24"/>
        <v>0.04</v>
      </c>
      <c r="AB798" s="10">
        <f t="shared" si="25"/>
        <v>32.64</v>
      </c>
    </row>
    <row r="799" spans="20:28" x14ac:dyDescent="0.25">
      <c r="T799" s="9" t="s">
        <v>11</v>
      </c>
      <c r="U799" s="2">
        <v>796</v>
      </c>
      <c r="V799" s="2" t="s">
        <v>21</v>
      </c>
      <c r="W799" s="2" t="s">
        <v>52</v>
      </c>
      <c r="X799" s="2">
        <v>32</v>
      </c>
      <c r="Y799" s="10">
        <v>2038.4</v>
      </c>
      <c r="Z799" s="11">
        <f>VLOOKUP(W799,looktax,2,FALSE)</f>
        <v>0.06</v>
      </c>
      <c r="AA799" s="12">
        <f t="shared" si="24"/>
        <v>0.06</v>
      </c>
      <c r="AB799" s="10">
        <f t="shared" si="25"/>
        <v>122.304</v>
      </c>
    </row>
    <row r="800" spans="20:28" x14ac:dyDescent="0.25">
      <c r="T800" s="9" t="s">
        <v>11</v>
      </c>
      <c r="U800" s="2">
        <v>797</v>
      </c>
      <c r="V800" s="2" t="s">
        <v>23</v>
      </c>
      <c r="W800" s="2" t="s">
        <v>33</v>
      </c>
      <c r="X800" s="2">
        <v>24</v>
      </c>
      <c r="Y800" s="10">
        <v>367.2</v>
      </c>
      <c r="Z800" s="11">
        <f>VLOOKUP(W800,looktax,2,FALSE)</f>
        <v>2.9000000000000001E-2</v>
      </c>
      <c r="AA800" s="12">
        <f t="shared" si="24"/>
        <v>2.9000000000000001E-2</v>
      </c>
      <c r="AB800" s="10">
        <f t="shared" si="25"/>
        <v>10.6488</v>
      </c>
    </row>
    <row r="801" spans="20:28" x14ac:dyDescent="0.25">
      <c r="T801" s="9" t="s">
        <v>11</v>
      </c>
      <c r="U801" s="2">
        <v>798</v>
      </c>
      <c r="V801" s="2" t="s">
        <v>20</v>
      </c>
      <c r="W801" s="2" t="s">
        <v>27</v>
      </c>
      <c r="X801" s="2">
        <v>12</v>
      </c>
      <c r="Y801" s="10">
        <v>502.2</v>
      </c>
      <c r="Z801" s="11">
        <f>VLOOKUP(W801,looktax,2,FALSE)</f>
        <v>7.0000000000000007E-2</v>
      </c>
      <c r="AA801" s="12">
        <f t="shared" si="24"/>
        <v>7.0000000000000007E-2</v>
      </c>
      <c r="AB801" s="10">
        <f t="shared" si="25"/>
        <v>35.154000000000003</v>
      </c>
    </row>
    <row r="802" spans="20:28" x14ac:dyDescent="0.25">
      <c r="T802" s="9" t="s">
        <v>11</v>
      </c>
      <c r="U802" s="2">
        <v>799</v>
      </c>
      <c r="V802" s="2" t="s">
        <v>25</v>
      </c>
      <c r="W802" s="2" t="s">
        <v>46</v>
      </c>
      <c r="X802" s="2">
        <v>24</v>
      </c>
      <c r="Y802" s="10">
        <v>1606.8</v>
      </c>
      <c r="Z802" s="11">
        <f>VLOOKUP(W802,looktax,2,FALSE)</f>
        <v>5.9499999999999997E-2</v>
      </c>
      <c r="AA802" s="12">
        <f t="shared" si="24"/>
        <v>5.9499999999999997E-2</v>
      </c>
      <c r="AB802" s="10">
        <f t="shared" si="25"/>
        <v>95.604599999999991</v>
      </c>
    </row>
    <row r="803" spans="20:28" x14ac:dyDescent="0.25">
      <c r="T803" s="9" t="s">
        <v>11</v>
      </c>
      <c r="U803" s="2">
        <v>800</v>
      </c>
      <c r="V803" s="2" t="s">
        <v>20</v>
      </c>
      <c r="W803" s="2" t="s">
        <v>17</v>
      </c>
      <c r="X803" s="2">
        <v>18</v>
      </c>
      <c r="Y803" s="10">
        <v>850.5</v>
      </c>
      <c r="Z803" s="11">
        <f>VLOOKUP(W803,looktax,2,FALSE)</f>
        <v>0.06</v>
      </c>
      <c r="AA803" s="12">
        <f t="shared" si="24"/>
        <v>0.06</v>
      </c>
      <c r="AB803" s="10">
        <f t="shared" si="25"/>
        <v>51.03</v>
      </c>
    </row>
    <row r="804" spans="20:28" x14ac:dyDescent="0.25">
      <c r="T804" s="9" t="s">
        <v>11</v>
      </c>
      <c r="U804" s="2">
        <v>801</v>
      </c>
      <c r="V804" s="2" t="s">
        <v>21</v>
      </c>
      <c r="W804" s="2" t="s">
        <v>74</v>
      </c>
      <c r="X804" s="2">
        <v>31</v>
      </c>
      <c r="Y804" s="10">
        <v>2148.3000000000002</v>
      </c>
      <c r="Z804" s="11">
        <f>VLOOKUP(W804,looktax,2,FALSE)</f>
        <v>5.7500000000000002E-2</v>
      </c>
      <c r="AA804" s="12">
        <f t="shared" si="24"/>
        <v>5.7500000000000002E-2</v>
      </c>
      <c r="AB804" s="10">
        <f t="shared" si="25"/>
        <v>123.52725000000001</v>
      </c>
    </row>
    <row r="805" spans="20:28" x14ac:dyDescent="0.25">
      <c r="T805" s="9" t="s">
        <v>11</v>
      </c>
      <c r="U805" s="2">
        <v>802</v>
      </c>
      <c r="V805" s="2" t="s">
        <v>12</v>
      </c>
      <c r="W805" s="2" t="s">
        <v>13</v>
      </c>
      <c r="X805" s="2">
        <v>32</v>
      </c>
      <c r="Y805" s="10">
        <v>6115.2</v>
      </c>
      <c r="Z805" s="11">
        <f>VLOOKUP(W805,looktax,2,FALSE)</f>
        <v>6.25E-2</v>
      </c>
      <c r="AA805" s="12">
        <f t="shared" si="24"/>
        <v>6.25E-2</v>
      </c>
      <c r="AB805" s="10">
        <f t="shared" si="25"/>
        <v>382.2</v>
      </c>
    </row>
    <row r="806" spans="20:28" x14ac:dyDescent="0.25">
      <c r="T806" s="9" t="s">
        <v>11</v>
      </c>
      <c r="U806" s="2">
        <v>803</v>
      </c>
      <c r="V806" s="2" t="s">
        <v>26</v>
      </c>
      <c r="W806" s="2" t="s">
        <v>58</v>
      </c>
      <c r="X806" s="2">
        <v>12</v>
      </c>
      <c r="Y806" s="10">
        <v>1944</v>
      </c>
      <c r="Z806" s="11" t="str">
        <f>VLOOKUP(W806,looktax,2,FALSE)</f>
        <v>None</v>
      </c>
      <c r="AA806" s="12">
        <f t="shared" si="24"/>
        <v>0</v>
      </c>
      <c r="AB806" s="10">
        <f t="shared" si="25"/>
        <v>0</v>
      </c>
    </row>
    <row r="807" spans="20:28" x14ac:dyDescent="0.25">
      <c r="T807" s="9" t="s">
        <v>11</v>
      </c>
      <c r="U807" s="2">
        <v>804</v>
      </c>
      <c r="V807" s="2" t="s">
        <v>23</v>
      </c>
      <c r="W807" s="2" t="s">
        <v>66</v>
      </c>
      <c r="X807" s="2">
        <v>24</v>
      </c>
      <c r="Y807" s="10">
        <v>360</v>
      </c>
      <c r="Z807" s="11">
        <f>VLOOKUP(W807,looktax,2,FALSE)</f>
        <v>5.7500000000000002E-2</v>
      </c>
      <c r="AA807" s="12">
        <f t="shared" si="24"/>
        <v>5.7500000000000002E-2</v>
      </c>
      <c r="AB807" s="10">
        <f t="shared" si="25"/>
        <v>20.7</v>
      </c>
    </row>
    <row r="808" spans="20:28" x14ac:dyDescent="0.25">
      <c r="T808" s="9" t="s">
        <v>3</v>
      </c>
      <c r="U808" s="2">
        <v>805</v>
      </c>
      <c r="V808" s="2" t="s">
        <v>20</v>
      </c>
      <c r="W808" s="2" t="s">
        <v>55</v>
      </c>
      <c r="X808" s="2">
        <v>22</v>
      </c>
      <c r="Y808" s="10">
        <v>891</v>
      </c>
      <c r="Z808" s="11">
        <f>VLOOKUP(W808,looktax,2,FALSE)</f>
        <v>7.0000000000000007E-2</v>
      </c>
      <c r="AA808" s="12">
        <f t="shared" si="24"/>
        <v>0</v>
      </c>
      <c r="AB808" s="10">
        <f t="shared" si="25"/>
        <v>0</v>
      </c>
    </row>
    <row r="809" spans="20:28" x14ac:dyDescent="0.25">
      <c r="T809" s="9" t="s">
        <v>11</v>
      </c>
      <c r="U809" s="2">
        <v>806</v>
      </c>
      <c r="V809" s="2" t="s">
        <v>21</v>
      </c>
      <c r="W809" s="2" t="s">
        <v>45</v>
      </c>
      <c r="X809" s="2">
        <v>17</v>
      </c>
      <c r="Y809" s="10">
        <v>1082.9000000000001</v>
      </c>
      <c r="Z809" s="11">
        <f>VLOOKUP(W809,looktax,2,FALSE)</f>
        <v>0.06</v>
      </c>
      <c r="AA809" s="12">
        <f t="shared" si="24"/>
        <v>0.06</v>
      </c>
      <c r="AB809" s="10">
        <f t="shared" si="25"/>
        <v>64.974000000000004</v>
      </c>
    </row>
    <row r="810" spans="20:28" x14ac:dyDescent="0.25">
      <c r="T810" s="9" t="s">
        <v>11</v>
      </c>
      <c r="U810" s="2">
        <v>807</v>
      </c>
      <c r="V810" s="2" t="s">
        <v>26</v>
      </c>
      <c r="W810" s="2" t="s">
        <v>72</v>
      </c>
      <c r="X810" s="2">
        <v>21</v>
      </c>
      <c r="Y810" s="10">
        <v>2992.5</v>
      </c>
      <c r="Z810" s="11">
        <f>VLOOKUP(W810,looktax,2,FALSE)</f>
        <v>0.06</v>
      </c>
      <c r="AA810" s="12">
        <f t="shared" si="24"/>
        <v>0.06</v>
      </c>
      <c r="AB810" s="10">
        <f t="shared" si="25"/>
        <v>179.54999999999998</v>
      </c>
    </row>
    <row r="811" spans="20:28" x14ac:dyDescent="0.25">
      <c r="T811" s="9" t="s">
        <v>11</v>
      </c>
      <c r="U811" s="2">
        <v>808</v>
      </c>
      <c r="V811" s="2" t="s">
        <v>12</v>
      </c>
      <c r="W811" s="2" t="s">
        <v>59</v>
      </c>
      <c r="X811" s="2">
        <v>22</v>
      </c>
      <c r="Y811" s="10">
        <v>4389</v>
      </c>
      <c r="Z811" s="11">
        <f>VLOOKUP(W811,looktax,2,FALSE)</f>
        <v>0.04</v>
      </c>
      <c r="AA811" s="12">
        <f t="shared" si="24"/>
        <v>0.04</v>
      </c>
      <c r="AB811" s="10">
        <f t="shared" si="25"/>
        <v>175.56</v>
      </c>
    </row>
    <row r="812" spans="20:28" x14ac:dyDescent="0.25">
      <c r="T812" s="9" t="s">
        <v>11</v>
      </c>
      <c r="U812" s="2">
        <v>809</v>
      </c>
      <c r="V812" s="2" t="s">
        <v>12</v>
      </c>
      <c r="W812" s="2" t="s">
        <v>43</v>
      </c>
      <c r="X812" s="2">
        <v>15</v>
      </c>
      <c r="Y812" s="10">
        <v>3339</v>
      </c>
      <c r="Z812" s="11">
        <f>VLOOKUP(W812,looktax,2,FALSE)</f>
        <v>0.04</v>
      </c>
      <c r="AA812" s="12">
        <f t="shared" si="24"/>
        <v>0.04</v>
      </c>
      <c r="AB812" s="10">
        <f t="shared" si="25"/>
        <v>133.56</v>
      </c>
    </row>
    <row r="813" spans="20:28" x14ac:dyDescent="0.25">
      <c r="T813" s="9" t="s">
        <v>11</v>
      </c>
      <c r="U813" s="2">
        <v>810</v>
      </c>
      <c r="V813" s="2" t="s">
        <v>12</v>
      </c>
      <c r="W813" s="2" t="s">
        <v>46</v>
      </c>
      <c r="X813" s="2">
        <v>28</v>
      </c>
      <c r="Y813" s="10">
        <v>5586</v>
      </c>
      <c r="Z813" s="11">
        <f>VLOOKUP(W813,looktax,2,FALSE)</f>
        <v>5.9499999999999997E-2</v>
      </c>
      <c r="AA813" s="12">
        <f t="shared" si="24"/>
        <v>5.9499999999999997E-2</v>
      </c>
      <c r="AB813" s="10">
        <f t="shared" si="25"/>
        <v>332.36699999999996</v>
      </c>
    </row>
    <row r="814" spans="20:28" x14ac:dyDescent="0.25">
      <c r="T814" s="9" t="s">
        <v>11</v>
      </c>
      <c r="U814" s="2">
        <v>811</v>
      </c>
      <c r="V814" s="2" t="s">
        <v>23</v>
      </c>
      <c r="W814" s="2" t="s">
        <v>40</v>
      </c>
      <c r="X814" s="2">
        <v>28</v>
      </c>
      <c r="Y814" s="10">
        <v>407.4</v>
      </c>
      <c r="Z814" s="11">
        <f>VLOOKUP(W814,looktax,2,FALSE)</f>
        <v>0.06</v>
      </c>
      <c r="AA814" s="12">
        <f t="shared" si="24"/>
        <v>0.06</v>
      </c>
      <c r="AB814" s="10">
        <f t="shared" si="25"/>
        <v>24.443999999999999</v>
      </c>
    </row>
    <row r="815" spans="20:28" x14ac:dyDescent="0.25">
      <c r="T815" s="9" t="s">
        <v>11</v>
      </c>
      <c r="U815" s="2">
        <v>812</v>
      </c>
      <c r="V815" s="2" t="s">
        <v>24</v>
      </c>
      <c r="W815" s="2" t="s">
        <v>51</v>
      </c>
      <c r="X815" s="2">
        <v>34</v>
      </c>
      <c r="Y815" s="10">
        <v>2320.5</v>
      </c>
      <c r="Z815" s="11">
        <f>VLOOKUP(W815,looktax,2,FALSE)</f>
        <v>0.06</v>
      </c>
      <c r="AA815" s="12">
        <f t="shared" si="24"/>
        <v>0.06</v>
      </c>
      <c r="AB815" s="10">
        <f t="shared" si="25"/>
        <v>139.22999999999999</v>
      </c>
    </row>
    <row r="816" spans="20:28" x14ac:dyDescent="0.25">
      <c r="T816" s="9" t="s">
        <v>11</v>
      </c>
      <c r="U816" s="2">
        <v>813</v>
      </c>
      <c r="V816" s="2" t="s">
        <v>26</v>
      </c>
      <c r="W816" s="2" t="s">
        <v>33</v>
      </c>
      <c r="X816" s="2">
        <v>25</v>
      </c>
      <c r="Y816" s="10">
        <v>3825</v>
      </c>
      <c r="Z816" s="11">
        <f>VLOOKUP(W816,looktax,2,FALSE)</f>
        <v>2.9000000000000001E-2</v>
      </c>
      <c r="AA816" s="12">
        <f t="shared" si="24"/>
        <v>2.9000000000000001E-2</v>
      </c>
      <c r="AB816" s="10">
        <f t="shared" si="25"/>
        <v>110.92500000000001</v>
      </c>
    </row>
    <row r="817" spans="20:28" x14ac:dyDescent="0.25">
      <c r="T817" s="9" t="s">
        <v>11</v>
      </c>
      <c r="U817" s="2">
        <v>814</v>
      </c>
      <c r="V817" s="2" t="s">
        <v>21</v>
      </c>
      <c r="W817" s="2" t="s">
        <v>65</v>
      </c>
      <c r="X817" s="2">
        <v>15</v>
      </c>
      <c r="Y817" s="10">
        <v>1102.5</v>
      </c>
      <c r="Z817" s="11">
        <f>VLOOKUP(W817,looktax,2,FALSE)</f>
        <v>0.05</v>
      </c>
      <c r="AA817" s="12">
        <f t="shared" si="24"/>
        <v>0.05</v>
      </c>
      <c r="AB817" s="10">
        <f t="shared" si="25"/>
        <v>55.125</v>
      </c>
    </row>
    <row r="818" spans="20:28" x14ac:dyDescent="0.25">
      <c r="T818" s="9" t="s">
        <v>11</v>
      </c>
      <c r="U818" s="2">
        <v>815</v>
      </c>
      <c r="V818" s="2" t="s">
        <v>25</v>
      </c>
      <c r="W818" s="2" t="s">
        <v>71</v>
      </c>
      <c r="X818" s="2">
        <v>14</v>
      </c>
      <c r="Y818" s="10">
        <v>855.4</v>
      </c>
      <c r="Z818" s="11">
        <f>VLOOKUP(W818,looktax,2,FALSE)</f>
        <v>6.5000000000000002E-2</v>
      </c>
      <c r="AA818" s="12">
        <f t="shared" si="24"/>
        <v>6.5000000000000002E-2</v>
      </c>
      <c r="AB818" s="10">
        <f t="shared" si="25"/>
        <v>55.600999999999999</v>
      </c>
    </row>
    <row r="819" spans="20:28" x14ac:dyDescent="0.25">
      <c r="T819" s="9" t="s">
        <v>11</v>
      </c>
      <c r="U819" s="2">
        <v>816</v>
      </c>
      <c r="V819" s="2" t="s">
        <v>26</v>
      </c>
      <c r="W819" s="2" t="s">
        <v>38</v>
      </c>
      <c r="X819" s="2">
        <v>27</v>
      </c>
      <c r="Y819" s="10">
        <v>4050</v>
      </c>
      <c r="Z819" s="11">
        <f>VLOOKUP(W819,looktax,2,FALSE)</f>
        <v>4.2250000000000003E-2</v>
      </c>
      <c r="AA819" s="12">
        <f t="shared" si="24"/>
        <v>4.2250000000000003E-2</v>
      </c>
      <c r="AB819" s="10">
        <f t="shared" si="25"/>
        <v>171.11250000000001</v>
      </c>
    </row>
    <row r="820" spans="20:28" x14ac:dyDescent="0.25">
      <c r="T820" s="9" t="s">
        <v>11</v>
      </c>
      <c r="U820" s="2">
        <v>817</v>
      </c>
      <c r="V820" s="2" t="s">
        <v>26</v>
      </c>
      <c r="W820" s="2" t="s">
        <v>43</v>
      </c>
      <c r="X820" s="2">
        <v>13</v>
      </c>
      <c r="Y820" s="10">
        <v>2145</v>
      </c>
      <c r="Z820" s="11">
        <f>VLOOKUP(W820,looktax,2,FALSE)</f>
        <v>0.04</v>
      </c>
      <c r="AA820" s="12">
        <f t="shared" si="24"/>
        <v>0.04</v>
      </c>
      <c r="AB820" s="10">
        <f t="shared" si="25"/>
        <v>85.8</v>
      </c>
    </row>
    <row r="821" spans="20:28" x14ac:dyDescent="0.25">
      <c r="T821" s="9" t="s">
        <v>3</v>
      </c>
      <c r="U821" s="2">
        <v>818</v>
      </c>
      <c r="V821" s="2" t="s">
        <v>26</v>
      </c>
      <c r="W821" s="2" t="s">
        <v>41</v>
      </c>
      <c r="X821" s="2">
        <v>29</v>
      </c>
      <c r="Y821" s="10">
        <v>4785</v>
      </c>
      <c r="Z821" s="11">
        <f>VLOOKUP(W821,looktax,2,FALSE)</f>
        <v>0.04</v>
      </c>
      <c r="AA821" s="12">
        <f t="shared" si="24"/>
        <v>0</v>
      </c>
      <c r="AB821" s="10">
        <f t="shared" si="25"/>
        <v>0</v>
      </c>
    </row>
    <row r="822" spans="20:28" x14ac:dyDescent="0.25">
      <c r="T822" s="9" t="s">
        <v>11</v>
      </c>
      <c r="U822" s="2">
        <v>819</v>
      </c>
      <c r="V822" s="2" t="s">
        <v>24</v>
      </c>
      <c r="W822" s="2" t="s">
        <v>19</v>
      </c>
      <c r="X822" s="2">
        <v>12</v>
      </c>
      <c r="Y822" s="10">
        <v>819</v>
      </c>
      <c r="Z822" s="11">
        <f>VLOOKUP(W822,looktax,2,FALSE)</f>
        <v>5.6000000000000001E-2</v>
      </c>
      <c r="AA822" s="12">
        <f t="shared" si="24"/>
        <v>5.6000000000000001E-2</v>
      </c>
      <c r="AB822" s="10">
        <f t="shared" si="25"/>
        <v>45.864000000000004</v>
      </c>
    </row>
    <row r="823" spans="20:28" x14ac:dyDescent="0.25">
      <c r="T823" s="9" t="s">
        <v>11</v>
      </c>
      <c r="U823" s="2">
        <v>820</v>
      </c>
      <c r="V823" s="2" t="s">
        <v>22</v>
      </c>
      <c r="W823" s="2" t="s">
        <v>69</v>
      </c>
      <c r="X823" s="2">
        <v>20</v>
      </c>
      <c r="Y823" s="10">
        <v>1632</v>
      </c>
      <c r="Z823" s="11">
        <f>VLOOKUP(W823,looktax,2,FALSE)</f>
        <v>7.0000000000000007E-2</v>
      </c>
      <c r="AA823" s="12">
        <f t="shared" si="24"/>
        <v>7.0000000000000007E-2</v>
      </c>
      <c r="AB823" s="10">
        <f t="shared" si="25"/>
        <v>114.24000000000001</v>
      </c>
    </row>
    <row r="824" spans="20:28" x14ac:dyDescent="0.25">
      <c r="T824" s="9" t="s">
        <v>11</v>
      </c>
      <c r="U824" s="2">
        <v>821</v>
      </c>
      <c r="V824" s="2" t="s">
        <v>22</v>
      </c>
      <c r="W824" s="2" t="s">
        <v>34</v>
      </c>
      <c r="X824" s="2">
        <v>24</v>
      </c>
      <c r="Y824" s="10">
        <v>1939.2</v>
      </c>
      <c r="Z824" s="11">
        <f>VLOOKUP(W824,looktax,2,FALSE)</f>
        <v>6.25E-2</v>
      </c>
      <c r="AA824" s="12">
        <f t="shared" si="24"/>
        <v>6.25E-2</v>
      </c>
      <c r="AB824" s="10">
        <f t="shared" si="25"/>
        <v>121.2</v>
      </c>
    </row>
    <row r="825" spans="20:28" x14ac:dyDescent="0.25">
      <c r="T825" s="9" t="s">
        <v>11</v>
      </c>
      <c r="U825" s="2">
        <v>822</v>
      </c>
      <c r="V825" s="2" t="s">
        <v>26</v>
      </c>
      <c r="W825" s="2" t="s">
        <v>43</v>
      </c>
      <c r="X825" s="2">
        <v>30</v>
      </c>
      <c r="Y825" s="10">
        <v>4725</v>
      </c>
      <c r="Z825" s="11">
        <f>VLOOKUP(W825,looktax,2,FALSE)</f>
        <v>0.04</v>
      </c>
      <c r="AA825" s="12">
        <f t="shared" si="24"/>
        <v>0.04</v>
      </c>
      <c r="AB825" s="10">
        <f t="shared" si="25"/>
        <v>189</v>
      </c>
    </row>
    <row r="826" spans="20:28" x14ac:dyDescent="0.25">
      <c r="T826" s="9" t="s">
        <v>11</v>
      </c>
      <c r="U826" s="2">
        <v>823</v>
      </c>
      <c r="V826" s="2" t="s">
        <v>23</v>
      </c>
      <c r="W826" s="2" t="s">
        <v>66</v>
      </c>
      <c r="X826" s="2">
        <v>28</v>
      </c>
      <c r="Y826" s="10">
        <v>394.8</v>
      </c>
      <c r="Z826" s="11">
        <f>VLOOKUP(W826,looktax,2,FALSE)</f>
        <v>5.7500000000000002E-2</v>
      </c>
      <c r="AA826" s="12">
        <f t="shared" si="24"/>
        <v>5.7500000000000002E-2</v>
      </c>
      <c r="AB826" s="10">
        <f t="shared" si="25"/>
        <v>22.701000000000001</v>
      </c>
    </row>
    <row r="827" spans="20:28" x14ac:dyDescent="0.25">
      <c r="T827" s="9" t="s">
        <v>11</v>
      </c>
      <c r="U827" s="2">
        <v>824</v>
      </c>
      <c r="V827" s="2" t="s">
        <v>22</v>
      </c>
      <c r="W827" s="2" t="s">
        <v>68</v>
      </c>
      <c r="X827" s="2">
        <v>31</v>
      </c>
      <c r="Y827" s="10">
        <v>2232</v>
      </c>
      <c r="Z827" s="11">
        <f>VLOOKUP(W827,looktax,2,FALSE)</f>
        <v>0.06</v>
      </c>
      <c r="AA827" s="12">
        <f t="shared" si="24"/>
        <v>0.06</v>
      </c>
      <c r="AB827" s="10">
        <f t="shared" si="25"/>
        <v>133.91999999999999</v>
      </c>
    </row>
    <row r="828" spans="20:28" x14ac:dyDescent="0.25">
      <c r="T828" s="9" t="s">
        <v>11</v>
      </c>
      <c r="U828" s="2">
        <v>825</v>
      </c>
      <c r="V828" s="2" t="s">
        <v>12</v>
      </c>
      <c r="W828" s="2" t="s">
        <v>51</v>
      </c>
      <c r="X828" s="2">
        <v>10</v>
      </c>
      <c r="Y828" s="10">
        <v>2247</v>
      </c>
      <c r="Z828" s="11">
        <f>VLOOKUP(W828,looktax,2,FALSE)</f>
        <v>0.06</v>
      </c>
      <c r="AA828" s="12">
        <f t="shared" si="24"/>
        <v>0.06</v>
      </c>
      <c r="AB828" s="10">
        <f t="shared" si="25"/>
        <v>134.82</v>
      </c>
    </row>
    <row r="829" spans="20:28" x14ac:dyDescent="0.25">
      <c r="T829" s="9" t="s">
        <v>11</v>
      </c>
      <c r="U829" s="2">
        <v>826</v>
      </c>
      <c r="V829" s="2" t="s">
        <v>23</v>
      </c>
      <c r="W829" s="2" t="s">
        <v>54</v>
      </c>
      <c r="X829" s="2">
        <v>12</v>
      </c>
      <c r="Y829" s="10">
        <v>163.80000000000001</v>
      </c>
      <c r="Z829" s="11">
        <f>VLOOKUP(W829,looktax,2,FALSE)</f>
        <v>6.25E-2</v>
      </c>
      <c r="AA829" s="12">
        <f t="shared" si="24"/>
        <v>6.25E-2</v>
      </c>
      <c r="AB829" s="10">
        <f t="shared" si="25"/>
        <v>10.237500000000001</v>
      </c>
    </row>
    <row r="830" spans="20:28" x14ac:dyDescent="0.25">
      <c r="T830" s="9" t="s">
        <v>3</v>
      </c>
      <c r="U830" s="2">
        <v>827</v>
      </c>
      <c r="V830" s="2" t="s">
        <v>20</v>
      </c>
      <c r="W830" s="2" t="s">
        <v>28</v>
      </c>
      <c r="X830" s="2">
        <v>22</v>
      </c>
      <c r="Y830" s="10">
        <v>900.9</v>
      </c>
      <c r="Z830" s="11">
        <f>VLOOKUP(W830,looktax,2,FALSE)</f>
        <v>6.5000000000000002E-2</v>
      </c>
      <c r="AA830" s="12">
        <f t="shared" si="24"/>
        <v>0</v>
      </c>
      <c r="AB830" s="10">
        <f t="shared" si="25"/>
        <v>0</v>
      </c>
    </row>
    <row r="831" spans="20:28" x14ac:dyDescent="0.25">
      <c r="T831" s="9" t="s">
        <v>11</v>
      </c>
      <c r="U831" s="2">
        <v>828</v>
      </c>
      <c r="V831" s="2" t="s">
        <v>20</v>
      </c>
      <c r="W831" s="2" t="s">
        <v>37</v>
      </c>
      <c r="X831" s="2">
        <v>17</v>
      </c>
      <c r="Y831" s="10">
        <v>688.5</v>
      </c>
      <c r="Z831" s="11" t="str">
        <f>VLOOKUP(W831,looktax,2,FALSE)</f>
        <v>None</v>
      </c>
      <c r="AA831" s="12">
        <f t="shared" si="24"/>
        <v>0</v>
      </c>
      <c r="AB831" s="10">
        <f t="shared" si="25"/>
        <v>0</v>
      </c>
    </row>
    <row r="832" spans="20:28" x14ac:dyDescent="0.25">
      <c r="T832" s="9" t="s">
        <v>11</v>
      </c>
      <c r="U832" s="2">
        <v>829</v>
      </c>
      <c r="V832" s="2" t="s">
        <v>25</v>
      </c>
      <c r="W832" s="2" t="s">
        <v>45</v>
      </c>
      <c r="X832" s="2">
        <v>16</v>
      </c>
      <c r="Y832" s="10">
        <v>1040</v>
      </c>
      <c r="Z832" s="11">
        <f>VLOOKUP(W832,looktax,2,FALSE)</f>
        <v>0.06</v>
      </c>
      <c r="AA832" s="12">
        <f t="shared" si="24"/>
        <v>0.06</v>
      </c>
      <c r="AB832" s="10">
        <f t="shared" si="25"/>
        <v>62.4</v>
      </c>
    </row>
    <row r="833" spans="20:28" x14ac:dyDescent="0.25">
      <c r="T833" s="9" t="s">
        <v>11</v>
      </c>
      <c r="U833" s="2">
        <v>830</v>
      </c>
      <c r="V833" s="2" t="s">
        <v>22</v>
      </c>
      <c r="W833" s="2" t="s">
        <v>15</v>
      </c>
      <c r="X833" s="2">
        <v>26</v>
      </c>
      <c r="Y833" s="10">
        <v>1892.8</v>
      </c>
      <c r="Z833" s="11" t="str">
        <f>VLOOKUP(W833,looktax,2,FALSE)</f>
        <v>None</v>
      </c>
      <c r="AA833" s="12">
        <f t="shared" si="24"/>
        <v>0</v>
      </c>
      <c r="AB833" s="10">
        <f t="shared" si="25"/>
        <v>0</v>
      </c>
    </row>
    <row r="834" spans="20:28" x14ac:dyDescent="0.25">
      <c r="T834" s="9" t="s">
        <v>11</v>
      </c>
      <c r="U834" s="2">
        <v>831</v>
      </c>
      <c r="V834" s="2" t="s">
        <v>12</v>
      </c>
      <c r="W834" s="2" t="s">
        <v>48</v>
      </c>
      <c r="X834" s="2">
        <v>11</v>
      </c>
      <c r="Y834" s="10">
        <v>2402.4</v>
      </c>
      <c r="Z834" s="11">
        <f>VLOOKUP(W834,looktax,2,FALSE)</f>
        <v>7.0000000000000007E-2</v>
      </c>
      <c r="AA834" s="12">
        <f t="shared" si="24"/>
        <v>7.0000000000000007E-2</v>
      </c>
      <c r="AB834" s="10">
        <f t="shared" si="25"/>
        <v>168.16800000000003</v>
      </c>
    </row>
    <row r="835" spans="20:28" x14ac:dyDescent="0.25">
      <c r="T835" s="9" t="s">
        <v>11</v>
      </c>
      <c r="U835" s="2">
        <v>832</v>
      </c>
      <c r="V835" s="2" t="s">
        <v>12</v>
      </c>
      <c r="W835" s="2" t="s">
        <v>36</v>
      </c>
      <c r="X835" s="2">
        <v>12</v>
      </c>
      <c r="Y835" s="10">
        <v>2343.6</v>
      </c>
      <c r="Z835" s="11">
        <f>VLOOKUP(W835,looktax,2,FALSE)</f>
        <v>7.0000000000000007E-2</v>
      </c>
      <c r="AA835" s="12">
        <f t="shared" si="24"/>
        <v>7.0000000000000007E-2</v>
      </c>
      <c r="AB835" s="10">
        <f t="shared" si="25"/>
        <v>164.05200000000002</v>
      </c>
    </row>
    <row r="836" spans="20:28" x14ac:dyDescent="0.25">
      <c r="T836" s="9" t="s">
        <v>11</v>
      </c>
      <c r="U836" s="2">
        <v>833</v>
      </c>
      <c r="V836" s="2" t="s">
        <v>26</v>
      </c>
      <c r="W836" s="2" t="s">
        <v>72</v>
      </c>
      <c r="X836" s="2">
        <v>33</v>
      </c>
      <c r="Y836" s="10">
        <v>4653</v>
      </c>
      <c r="Z836" s="11">
        <f>VLOOKUP(W836,looktax,2,FALSE)</f>
        <v>0.06</v>
      </c>
      <c r="AA836" s="12">
        <f t="shared" si="24"/>
        <v>0.06</v>
      </c>
      <c r="AB836" s="10">
        <f t="shared" si="25"/>
        <v>279.18</v>
      </c>
    </row>
    <row r="837" spans="20:28" x14ac:dyDescent="0.25">
      <c r="T837" s="9" t="s">
        <v>11</v>
      </c>
      <c r="U837" s="2">
        <v>834</v>
      </c>
      <c r="V837" s="2" t="s">
        <v>23</v>
      </c>
      <c r="W837" s="2" t="s">
        <v>29</v>
      </c>
      <c r="X837" s="2">
        <v>31</v>
      </c>
      <c r="Y837" s="10">
        <v>451.05</v>
      </c>
      <c r="Z837" s="11">
        <f>VLOOKUP(W837,looktax,2,FALSE)</f>
        <v>6.1499999999999999E-2</v>
      </c>
      <c r="AA837" s="12">
        <f t="shared" ref="AA837:AA900" si="26">IF(OR(T837="nonprofit",Z837="none"),0,Z837)</f>
        <v>6.1499999999999999E-2</v>
      </c>
      <c r="AB837" s="10">
        <f t="shared" ref="AB837:AB900" si="27">AA837*Y837</f>
        <v>27.739574999999999</v>
      </c>
    </row>
    <row r="838" spans="20:28" x14ac:dyDescent="0.25">
      <c r="T838" s="9" t="s">
        <v>11</v>
      </c>
      <c r="U838" s="2">
        <v>835</v>
      </c>
      <c r="V838" s="2" t="s">
        <v>22</v>
      </c>
      <c r="W838" s="2" t="s">
        <v>61</v>
      </c>
      <c r="X838" s="2">
        <v>16</v>
      </c>
      <c r="Y838" s="10">
        <v>1177.5999999999999</v>
      </c>
      <c r="Z838" s="11">
        <f>VLOOKUP(W838,looktax,2,FALSE)</f>
        <v>6.8500000000000005E-2</v>
      </c>
      <c r="AA838" s="12">
        <f t="shared" si="26"/>
        <v>6.8500000000000005E-2</v>
      </c>
      <c r="AB838" s="10">
        <f t="shared" si="27"/>
        <v>80.665599999999998</v>
      </c>
    </row>
    <row r="839" spans="20:28" x14ac:dyDescent="0.25">
      <c r="T839" s="9" t="s">
        <v>11</v>
      </c>
      <c r="U839" s="2">
        <v>836</v>
      </c>
      <c r="V839" s="2" t="s">
        <v>24</v>
      </c>
      <c r="W839" s="2" t="s">
        <v>60</v>
      </c>
      <c r="X839" s="2">
        <v>10</v>
      </c>
      <c r="Y839" s="10">
        <v>598</v>
      </c>
      <c r="Z839" s="11">
        <f>VLOOKUP(W839,looktax,2,FALSE)</f>
        <v>0.05</v>
      </c>
      <c r="AA839" s="12">
        <f t="shared" si="26"/>
        <v>0.05</v>
      </c>
      <c r="AB839" s="10">
        <f t="shared" si="27"/>
        <v>29.900000000000002</v>
      </c>
    </row>
    <row r="840" spans="20:28" x14ac:dyDescent="0.25">
      <c r="T840" s="9" t="s">
        <v>11</v>
      </c>
      <c r="U840" s="2">
        <v>837</v>
      </c>
      <c r="V840" s="2" t="s">
        <v>26</v>
      </c>
      <c r="W840" s="2" t="s">
        <v>60</v>
      </c>
      <c r="X840" s="2">
        <v>31</v>
      </c>
      <c r="Y840" s="10">
        <v>4371</v>
      </c>
      <c r="Z840" s="11">
        <f>VLOOKUP(W840,looktax,2,FALSE)</f>
        <v>0.05</v>
      </c>
      <c r="AA840" s="12">
        <f t="shared" si="26"/>
        <v>0.05</v>
      </c>
      <c r="AB840" s="10">
        <f t="shared" si="27"/>
        <v>218.55</v>
      </c>
    </row>
    <row r="841" spans="20:28" x14ac:dyDescent="0.25">
      <c r="T841" s="9" t="s">
        <v>11</v>
      </c>
      <c r="U841" s="2">
        <v>838</v>
      </c>
      <c r="V841" s="2" t="s">
        <v>20</v>
      </c>
      <c r="W841" s="2" t="s">
        <v>56</v>
      </c>
      <c r="X841" s="2">
        <v>34</v>
      </c>
      <c r="Y841" s="10">
        <v>1560.6</v>
      </c>
      <c r="Z841" s="11">
        <f>VLOOKUP(W841,looktax,2,FALSE)</f>
        <v>0.06</v>
      </c>
      <c r="AA841" s="12">
        <f t="shared" si="26"/>
        <v>0.06</v>
      </c>
      <c r="AB841" s="10">
        <f t="shared" si="27"/>
        <v>93.635999999999996</v>
      </c>
    </row>
    <row r="842" spans="20:28" x14ac:dyDescent="0.25">
      <c r="T842" s="9" t="s">
        <v>11</v>
      </c>
      <c r="U842" s="2">
        <v>839</v>
      </c>
      <c r="V842" s="2" t="s">
        <v>22</v>
      </c>
      <c r="W842" s="2" t="s">
        <v>66</v>
      </c>
      <c r="X842" s="2">
        <v>13</v>
      </c>
      <c r="Y842" s="10">
        <v>956.8</v>
      </c>
      <c r="Z842" s="11">
        <f>VLOOKUP(W842,looktax,2,FALSE)</f>
        <v>5.7500000000000002E-2</v>
      </c>
      <c r="AA842" s="12">
        <f t="shared" si="26"/>
        <v>5.7500000000000002E-2</v>
      </c>
      <c r="AB842" s="10">
        <f t="shared" si="27"/>
        <v>55.015999999999998</v>
      </c>
    </row>
    <row r="843" spans="20:28" x14ac:dyDescent="0.25">
      <c r="T843" s="9" t="s">
        <v>11</v>
      </c>
      <c r="U843" s="2">
        <v>840</v>
      </c>
      <c r="V843" s="2" t="s">
        <v>26</v>
      </c>
      <c r="W843" s="2" t="s">
        <v>67</v>
      </c>
      <c r="X843" s="2">
        <v>20</v>
      </c>
      <c r="Y843" s="10">
        <v>3000</v>
      </c>
      <c r="Z843" s="11" t="str">
        <f>VLOOKUP(W843,looktax,2,FALSE)</f>
        <v>None</v>
      </c>
      <c r="AA843" s="12">
        <f t="shared" si="26"/>
        <v>0</v>
      </c>
      <c r="AB843" s="10">
        <f t="shared" si="27"/>
        <v>0</v>
      </c>
    </row>
    <row r="844" spans="20:28" x14ac:dyDescent="0.25">
      <c r="T844" s="9" t="s">
        <v>11</v>
      </c>
      <c r="U844" s="2">
        <v>841</v>
      </c>
      <c r="V844" s="2" t="s">
        <v>24</v>
      </c>
      <c r="W844" s="2" t="s">
        <v>66</v>
      </c>
      <c r="X844" s="2">
        <v>19</v>
      </c>
      <c r="Y844" s="10">
        <v>1210.3</v>
      </c>
      <c r="Z844" s="11">
        <f>VLOOKUP(W844,looktax,2,FALSE)</f>
        <v>5.7500000000000002E-2</v>
      </c>
      <c r="AA844" s="12">
        <f t="shared" si="26"/>
        <v>5.7500000000000002E-2</v>
      </c>
      <c r="AB844" s="10">
        <f t="shared" si="27"/>
        <v>69.592250000000007</v>
      </c>
    </row>
    <row r="845" spans="20:28" x14ac:dyDescent="0.25">
      <c r="T845" s="9" t="s">
        <v>11</v>
      </c>
      <c r="U845" s="2">
        <v>842</v>
      </c>
      <c r="V845" s="2" t="s">
        <v>23</v>
      </c>
      <c r="W845" s="2" t="s">
        <v>50</v>
      </c>
      <c r="X845" s="2">
        <v>27</v>
      </c>
      <c r="Y845" s="10">
        <v>396.9</v>
      </c>
      <c r="Z845" s="11">
        <f>VLOOKUP(W845,looktax,2,FALSE)</f>
        <v>0.06</v>
      </c>
      <c r="AA845" s="12">
        <f t="shared" si="26"/>
        <v>0.06</v>
      </c>
      <c r="AB845" s="10">
        <f t="shared" si="27"/>
        <v>23.813999999999997</v>
      </c>
    </row>
    <row r="846" spans="20:28" x14ac:dyDescent="0.25">
      <c r="T846" s="9" t="s">
        <v>11</v>
      </c>
      <c r="U846" s="2">
        <v>843</v>
      </c>
      <c r="V846" s="2" t="s">
        <v>23</v>
      </c>
      <c r="W846" s="2" t="s">
        <v>57</v>
      </c>
      <c r="X846" s="2">
        <v>25</v>
      </c>
      <c r="Y846" s="10">
        <v>348.75</v>
      </c>
      <c r="Z846" s="11">
        <f>VLOOKUP(W846,looktax,2,FALSE)</f>
        <v>5.5E-2</v>
      </c>
      <c r="AA846" s="12">
        <f t="shared" si="26"/>
        <v>5.5E-2</v>
      </c>
      <c r="AB846" s="10">
        <f t="shared" si="27"/>
        <v>19.181249999999999</v>
      </c>
    </row>
    <row r="847" spans="20:28" x14ac:dyDescent="0.25">
      <c r="T847" s="9" t="s">
        <v>11</v>
      </c>
      <c r="U847" s="2">
        <v>844</v>
      </c>
      <c r="V847" s="2" t="s">
        <v>21</v>
      </c>
      <c r="W847" s="2" t="s">
        <v>58</v>
      </c>
      <c r="X847" s="2">
        <v>28</v>
      </c>
      <c r="Y847" s="10">
        <v>2097.1999999999998</v>
      </c>
      <c r="Z847" s="11" t="str">
        <f>VLOOKUP(W847,looktax,2,FALSE)</f>
        <v>None</v>
      </c>
      <c r="AA847" s="12">
        <f t="shared" si="26"/>
        <v>0</v>
      </c>
      <c r="AB847" s="10">
        <f t="shared" si="27"/>
        <v>0</v>
      </c>
    </row>
    <row r="848" spans="20:28" x14ac:dyDescent="0.25">
      <c r="T848" s="9" t="s">
        <v>11</v>
      </c>
      <c r="U848" s="2">
        <v>845</v>
      </c>
      <c r="V848" s="2" t="s">
        <v>21</v>
      </c>
      <c r="W848" s="2" t="s">
        <v>61</v>
      </c>
      <c r="X848" s="2">
        <v>18</v>
      </c>
      <c r="Y848" s="10">
        <v>1386</v>
      </c>
      <c r="Z848" s="11">
        <f>VLOOKUP(W848,looktax,2,FALSE)</f>
        <v>6.8500000000000005E-2</v>
      </c>
      <c r="AA848" s="12">
        <f t="shared" si="26"/>
        <v>6.8500000000000005E-2</v>
      </c>
      <c r="AB848" s="10">
        <f t="shared" si="27"/>
        <v>94.941000000000003</v>
      </c>
    </row>
    <row r="849" spans="20:28" x14ac:dyDescent="0.25">
      <c r="T849" s="9" t="s">
        <v>11</v>
      </c>
      <c r="U849" s="2">
        <v>846</v>
      </c>
      <c r="V849" s="2" t="s">
        <v>20</v>
      </c>
      <c r="W849" s="2" t="s">
        <v>63</v>
      </c>
      <c r="X849" s="2">
        <v>10</v>
      </c>
      <c r="Y849" s="10">
        <v>418.5</v>
      </c>
      <c r="Z849" s="11">
        <f>VLOOKUP(W849,looktax,2,FALSE)</f>
        <v>0.04</v>
      </c>
      <c r="AA849" s="12">
        <f t="shared" si="26"/>
        <v>0.04</v>
      </c>
      <c r="AB849" s="10">
        <f t="shared" si="27"/>
        <v>16.740000000000002</v>
      </c>
    </row>
    <row r="850" spans="20:28" x14ac:dyDescent="0.25">
      <c r="T850" s="9" t="s">
        <v>11</v>
      </c>
      <c r="U850" s="2">
        <v>847</v>
      </c>
      <c r="V850" s="2" t="s">
        <v>23</v>
      </c>
      <c r="W850" s="2" t="s">
        <v>51</v>
      </c>
      <c r="X850" s="2">
        <v>33</v>
      </c>
      <c r="Y850" s="10">
        <v>480.15</v>
      </c>
      <c r="Z850" s="11">
        <f>VLOOKUP(W850,looktax,2,FALSE)</f>
        <v>0.06</v>
      </c>
      <c r="AA850" s="12">
        <f t="shared" si="26"/>
        <v>0.06</v>
      </c>
      <c r="AB850" s="10">
        <f t="shared" si="27"/>
        <v>28.808999999999997</v>
      </c>
    </row>
    <row r="851" spans="20:28" x14ac:dyDescent="0.25">
      <c r="T851" s="9" t="s">
        <v>11</v>
      </c>
      <c r="U851" s="2">
        <v>848</v>
      </c>
      <c r="V851" s="2" t="s">
        <v>20</v>
      </c>
      <c r="W851" s="2" t="s">
        <v>63</v>
      </c>
      <c r="X851" s="2">
        <v>25</v>
      </c>
      <c r="Y851" s="10">
        <v>1125</v>
      </c>
      <c r="Z851" s="11">
        <f>VLOOKUP(W851,looktax,2,FALSE)</f>
        <v>0.04</v>
      </c>
      <c r="AA851" s="12">
        <f t="shared" si="26"/>
        <v>0.04</v>
      </c>
      <c r="AB851" s="10">
        <f t="shared" si="27"/>
        <v>45</v>
      </c>
    </row>
    <row r="852" spans="20:28" x14ac:dyDescent="0.25">
      <c r="T852" s="9" t="s">
        <v>11</v>
      </c>
      <c r="U852" s="2">
        <v>849</v>
      </c>
      <c r="V852" s="2" t="s">
        <v>26</v>
      </c>
      <c r="W852" s="2" t="s">
        <v>33</v>
      </c>
      <c r="X852" s="2">
        <v>21</v>
      </c>
      <c r="Y852" s="10">
        <v>3213</v>
      </c>
      <c r="Z852" s="11">
        <f>VLOOKUP(W852,looktax,2,FALSE)</f>
        <v>2.9000000000000001E-2</v>
      </c>
      <c r="AA852" s="12">
        <f t="shared" si="26"/>
        <v>2.9000000000000001E-2</v>
      </c>
      <c r="AB852" s="10">
        <f t="shared" si="27"/>
        <v>93.177000000000007</v>
      </c>
    </row>
    <row r="853" spans="20:28" x14ac:dyDescent="0.25">
      <c r="T853" s="9" t="s">
        <v>11</v>
      </c>
      <c r="U853" s="2">
        <v>850</v>
      </c>
      <c r="V853" s="2" t="s">
        <v>12</v>
      </c>
      <c r="W853" s="2" t="s">
        <v>47</v>
      </c>
      <c r="X853" s="2">
        <v>11</v>
      </c>
      <c r="Y853" s="10">
        <v>2356.1999999999998</v>
      </c>
      <c r="Z853" s="11">
        <f>VLOOKUP(W853,looktax,2,FALSE)</f>
        <v>0.04</v>
      </c>
      <c r="AA853" s="12">
        <f t="shared" si="26"/>
        <v>0.04</v>
      </c>
      <c r="AB853" s="10">
        <f t="shared" si="27"/>
        <v>94.24799999999999</v>
      </c>
    </row>
    <row r="854" spans="20:28" x14ac:dyDescent="0.25">
      <c r="T854" s="9" t="s">
        <v>11</v>
      </c>
      <c r="U854" s="2">
        <v>851</v>
      </c>
      <c r="V854" s="2" t="s">
        <v>22</v>
      </c>
      <c r="W854" s="2" t="s">
        <v>29</v>
      </c>
      <c r="X854" s="2">
        <v>31</v>
      </c>
      <c r="Y854" s="10">
        <v>2430.4</v>
      </c>
      <c r="Z854" s="11">
        <f>VLOOKUP(W854,looktax,2,FALSE)</f>
        <v>6.1499999999999999E-2</v>
      </c>
      <c r="AA854" s="12">
        <f t="shared" si="26"/>
        <v>6.1499999999999999E-2</v>
      </c>
      <c r="AB854" s="10">
        <f t="shared" si="27"/>
        <v>149.46960000000001</v>
      </c>
    </row>
    <row r="855" spans="20:28" x14ac:dyDescent="0.25">
      <c r="T855" s="9" t="s">
        <v>11</v>
      </c>
      <c r="U855" s="2">
        <v>852</v>
      </c>
      <c r="V855" s="2" t="s">
        <v>12</v>
      </c>
      <c r="W855" s="2" t="s">
        <v>70</v>
      </c>
      <c r="X855" s="2">
        <v>13</v>
      </c>
      <c r="Y855" s="10">
        <v>2948.4</v>
      </c>
      <c r="Z855" s="11">
        <f>VLOOKUP(W855,looktax,2,FALSE)</f>
        <v>5.2999999999999999E-2</v>
      </c>
      <c r="AA855" s="12">
        <f t="shared" si="26"/>
        <v>5.2999999999999999E-2</v>
      </c>
      <c r="AB855" s="10">
        <f t="shared" si="27"/>
        <v>156.26519999999999</v>
      </c>
    </row>
    <row r="856" spans="20:28" x14ac:dyDescent="0.25">
      <c r="T856" s="9" t="s">
        <v>11</v>
      </c>
      <c r="U856" s="2">
        <v>853</v>
      </c>
      <c r="V856" s="2" t="s">
        <v>25</v>
      </c>
      <c r="W856" s="2" t="s">
        <v>35</v>
      </c>
      <c r="X856" s="2">
        <v>23</v>
      </c>
      <c r="Y856" s="10">
        <v>1405.3</v>
      </c>
      <c r="Z856" s="11">
        <f>VLOOKUP(W856,looktax,2,FALSE)</f>
        <v>6.3500000000000001E-2</v>
      </c>
      <c r="AA856" s="12">
        <f t="shared" si="26"/>
        <v>6.3500000000000001E-2</v>
      </c>
      <c r="AB856" s="10">
        <f t="shared" si="27"/>
        <v>89.236549999999994</v>
      </c>
    </row>
    <row r="857" spans="20:28" x14ac:dyDescent="0.25">
      <c r="T857" s="9" t="s">
        <v>11</v>
      </c>
      <c r="U857" s="2">
        <v>854</v>
      </c>
      <c r="V857" s="2" t="s">
        <v>22</v>
      </c>
      <c r="W857" s="2" t="s">
        <v>48</v>
      </c>
      <c r="X857" s="2">
        <v>11</v>
      </c>
      <c r="Y857" s="10">
        <v>853.6</v>
      </c>
      <c r="Z857" s="11">
        <f>VLOOKUP(W857,looktax,2,FALSE)</f>
        <v>7.0000000000000007E-2</v>
      </c>
      <c r="AA857" s="12">
        <f t="shared" si="26"/>
        <v>7.0000000000000007E-2</v>
      </c>
      <c r="AB857" s="10">
        <f t="shared" si="27"/>
        <v>59.75200000000001</v>
      </c>
    </row>
    <row r="858" spans="20:28" x14ac:dyDescent="0.25">
      <c r="T858" s="9" t="s">
        <v>11</v>
      </c>
      <c r="U858" s="2">
        <v>855</v>
      </c>
      <c r="V858" s="2" t="s">
        <v>26</v>
      </c>
      <c r="W858" s="2" t="s">
        <v>59</v>
      </c>
      <c r="X858" s="2">
        <v>29</v>
      </c>
      <c r="Y858" s="10">
        <v>4306.5</v>
      </c>
      <c r="Z858" s="11">
        <f>VLOOKUP(W858,looktax,2,FALSE)</f>
        <v>0.04</v>
      </c>
      <c r="AA858" s="12">
        <f t="shared" si="26"/>
        <v>0.04</v>
      </c>
      <c r="AB858" s="10">
        <f t="shared" si="27"/>
        <v>172.26</v>
      </c>
    </row>
    <row r="859" spans="20:28" x14ac:dyDescent="0.25">
      <c r="T859" s="9" t="s">
        <v>11</v>
      </c>
      <c r="U859" s="2">
        <v>856</v>
      </c>
      <c r="V859" s="2" t="s">
        <v>20</v>
      </c>
      <c r="W859" s="2" t="s">
        <v>43</v>
      </c>
      <c r="X859" s="2">
        <v>10</v>
      </c>
      <c r="Y859" s="10">
        <v>432</v>
      </c>
      <c r="Z859" s="11">
        <f>VLOOKUP(W859,looktax,2,FALSE)</f>
        <v>0.04</v>
      </c>
      <c r="AA859" s="12">
        <f t="shared" si="26"/>
        <v>0.04</v>
      </c>
      <c r="AB859" s="10">
        <f t="shared" si="27"/>
        <v>17.28</v>
      </c>
    </row>
    <row r="860" spans="20:28" x14ac:dyDescent="0.25">
      <c r="T860" s="9" t="s">
        <v>11</v>
      </c>
      <c r="U860" s="2">
        <v>857</v>
      </c>
      <c r="V860" s="2" t="s">
        <v>25</v>
      </c>
      <c r="W860" s="2" t="s">
        <v>55</v>
      </c>
      <c r="X860" s="2">
        <v>23</v>
      </c>
      <c r="Y860" s="10">
        <v>1450.15</v>
      </c>
      <c r="Z860" s="11">
        <f>VLOOKUP(W860,looktax,2,FALSE)</f>
        <v>7.0000000000000007E-2</v>
      </c>
      <c r="AA860" s="12">
        <f t="shared" si="26"/>
        <v>7.0000000000000007E-2</v>
      </c>
      <c r="AB860" s="10">
        <f t="shared" si="27"/>
        <v>101.51050000000002</v>
      </c>
    </row>
    <row r="861" spans="20:28" x14ac:dyDescent="0.25">
      <c r="T861" s="9" t="s">
        <v>11</v>
      </c>
      <c r="U861" s="2">
        <v>858</v>
      </c>
      <c r="V861" s="2" t="s">
        <v>12</v>
      </c>
      <c r="W861" s="2" t="s">
        <v>53</v>
      </c>
      <c r="X861" s="2">
        <v>32</v>
      </c>
      <c r="Y861" s="10">
        <v>6518.4</v>
      </c>
      <c r="Z861" s="11">
        <f>VLOOKUP(W861,looktax,2,FALSE)</f>
        <v>5.5E-2</v>
      </c>
      <c r="AA861" s="12">
        <f t="shared" si="26"/>
        <v>5.5E-2</v>
      </c>
      <c r="AB861" s="10">
        <f t="shared" si="27"/>
        <v>358.512</v>
      </c>
    </row>
    <row r="862" spans="20:28" x14ac:dyDescent="0.25">
      <c r="T862" s="9" t="s">
        <v>11</v>
      </c>
      <c r="U862" s="2">
        <v>859</v>
      </c>
      <c r="V862" s="2" t="s">
        <v>12</v>
      </c>
      <c r="W862" s="2" t="s">
        <v>56</v>
      </c>
      <c r="X862" s="2">
        <v>33</v>
      </c>
      <c r="Y862" s="10">
        <v>6930</v>
      </c>
      <c r="Z862" s="11">
        <f>VLOOKUP(W862,looktax,2,FALSE)</f>
        <v>0.06</v>
      </c>
      <c r="AA862" s="12">
        <f t="shared" si="26"/>
        <v>0.06</v>
      </c>
      <c r="AB862" s="10">
        <f t="shared" si="27"/>
        <v>415.8</v>
      </c>
    </row>
    <row r="863" spans="20:28" x14ac:dyDescent="0.25">
      <c r="T863" s="9" t="s">
        <v>11</v>
      </c>
      <c r="U863" s="2">
        <v>860</v>
      </c>
      <c r="V863" s="2" t="s">
        <v>21</v>
      </c>
      <c r="W863" s="2" t="s">
        <v>27</v>
      </c>
      <c r="X863" s="2">
        <v>31</v>
      </c>
      <c r="Y863" s="10">
        <v>2083.1999999999998</v>
      </c>
      <c r="Z863" s="11">
        <f>VLOOKUP(W863,looktax,2,FALSE)</f>
        <v>7.0000000000000007E-2</v>
      </c>
      <c r="AA863" s="12">
        <f t="shared" si="26"/>
        <v>7.0000000000000007E-2</v>
      </c>
      <c r="AB863" s="10">
        <f t="shared" si="27"/>
        <v>145.82400000000001</v>
      </c>
    </row>
    <row r="864" spans="20:28" x14ac:dyDescent="0.25">
      <c r="T864" s="9" t="s">
        <v>11</v>
      </c>
      <c r="U864" s="2">
        <v>861</v>
      </c>
      <c r="V864" s="2" t="s">
        <v>22</v>
      </c>
      <c r="W864" s="2" t="s">
        <v>47</v>
      </c>
      <c r="X864" s="2">
        <v>12</v>
      </c>
      <c r="Y864" s="10">
        <v>1036.8</v>
      </c>
      <c r="Z864" s="11">
        <f>VLOOKUP(W864,looktax,2,FALSE)</f>
        <v>0.04</v>
      </c>
      <c r="AA864" s="12">
        <f t="shared" si="26"/>
        <v>0.04</v>
      </c>
      <c r="AB864" s="10">
        <f t="shared" si="27"/>
        <v>41.472000000000001</v>
      </c>
    </row>
    <row r="865" spans="20:28" x14ac:dyDescent="0.25">
      <c r="T865" s="9" t="s">
        <v>3</v>
      </c>
      <c r="U865" s="2">
        <v>862</v>
      </c>
      <c r="V865" s="2" t="s">
        <v>22</v>
      </c>
      <c r="W865" s="2" t="s">
        <v>29</v>
      </c>
      <c r="X865" s="2">
        <v>12</v>
      </c>
      <c r="Y865" s="10">
        <v>940.8</v>
      </c>
      <c r="Z865" s="11">
        <f>VLOOKUP(W865,looktax,2,FALSE)</f>
        <v>6.1499999999999999E-2</v>
      </c>
      <c r="AA865" s="12">
        <f t="shared" si="26"/>
        <v>0</v>
      </c>
      <c r="AB865" s="10">
        <f t="shared" si="27"/>
        <v>0</v>
      </c>
    </row>
    <row r="866" spans="20:28" x14ac:dyDescent="0.25">
      <c r="T866" s="9" t="s">
        <v>11</v>
      </c>
      <c r="U866" s="2">
        <v>863</v>
      </c>
      <c r="V866" s="2" t="s">
        <v>22</v>
      </c>
      <c r="W866" s="2" t="s">
        <v>48</v>
      </c>
      <c r="X866" s="2">
        <v>11</v>
      </c>
      <c r="Y866" s="10">
        <v>827.2</v>
      </c>
      <c r="Z866" s="11">
        <f>VLOOKUP(W866,looktax,2,FALSE)</f>
        <v>7.0000000000000007E-2</v>
      </c>
      <c r="AA866" s="12">
        <f t="shared" si="26"/>
        <v>7.0000000000000007E-2</v>
      </c>
      <c r="AB866" s="10">
        <f t="shared" si="27"/>
        <v>57.904000000000011</v>
      </c>
    </row>
    <row r="867" spans="20:28" x14ac:dyDescent="0.25">
      <c r="T867" s="9" t="s">
        <v>11</v>
      </c>
      <c r="U867" s="2">
        <v>864</v>
      </c>
      <c r="V867" s="2" t="s">
        <v>26</v>
      </c>
      <c r="W867" s="2" t="s">
        <v>53</v>
      </c>
      <c r="X867" s="2">
        <v>16</v>
      </c>
      <c r="Y867" s="10">
        <v>2640</v>
      </c>
      <c r="Z867" s="11">
        <f>VLOOKUP(W867,looktax,2,FALSE)</f>
        <v>5.5E-2</v>
      </c>
      <c r="AA867" s="12">
        <f t="shared" si="26"/>
        <v>5.5E-2</v>
      </c>
      <c r="AB867" s="10">
        <f t="shared" si="27"/>
        <v>145.19999999999999</v>
      </c>
    </row>
    <row r="868" spans="20:28" x14ac:dyDescent="0.25">
      <c r="T868" s="9" t="s">
        <v>11</v>
      </c>
      <c r="U868" s="2">
        <v>865</v>
      </c>
      <c r="V868" s="2" t="s">
        <v>26</v>
      </c>
      <c r="W868" s="2" t="s">
        <v>67</v>
      </c>
      <c r="X868" s="2">
        <v>24</v>
      </c>
      <c r="Y868" s="10">
        <v>3348</v>
      </c>
      <c r="Z868" s="11" t="str">
        <f>VLOOKUP(W868,looktax,2,FALSE)</f>
        <v>None</v>
      </c>
      <c r="AA868" s="12">
        <f t="shared" si="26"/>
        <v>0</v>
      </c>
      <c r="AB868" s="10">
        <f t="shared" si="27"/>
        <v>0</v>
      </c>
    </row>
    <row r="869" spans="20:28" x14ac:dyDescent="0.25">
      <c r="T869" s="9" t="s">
        <v>3</v>
      </c>
      <c r="U869" s="2">
        <v>866</v>
      </c>
      <c r="V869" s="2" t="s">
        <v>20</v>
      </c>
      <c r="W869" s="2" t="s">
        <v>62</v>
      </c>
      <c r="X869" s="2">
        <v>20</v>
      </c>
      <c r="Y869" s="10">
        <v>945</v>
      </c>
      <c r="Z869" s="11">
        <f>VLOOKUP(W869,looktax,2,FALSE)</f>
        <v>5.1249999999999997E-2</v>
      </c>
      <c r="AA869" s="12">
        <f t="shared" si="26"/>
        <v>0</v>
      </c>
      <c r="AB869" s="10">
        <f t="shared" si="27"/>
        <v>0</v>
      </c>
    </row>
    <row r="870" spans="20:28" x14ac:dyDescent="0.25">
      <c r="T870" s="9" t="s">
        <v>11</v>
      </c>
      <c r="U870" s="2">
        <v>867</v>
      </c>
      <c r="V870" s="2" t="s">
        <v>21</v>
      </c>
      <c r="W870" s="2" t="s">
        <v>46</v>
      </c>
      <c r="X870" s="2">
        <v>13</v>
      </c>
      <c r="Y870" s="10">
        <v>828.1</v>
      </c>
      <c r="Z870" s="11">
        <f>VLOOKUP(W870,looktax,2,FALSE)</f>
        <v>5.9499999999999997E-2</v>
      </c>
      <c r="AA870" s="12">
        <f t="shared" si="26"/>
        <v>5.9499999999999997E-2</v>
      </c>
      <c r="AB870" s="10">
        <f t="shared" si="27"/>
        <v>49.271949999999997</v>
      </c>
    </row>
    <row r="871" spans="20:28" x14ac:dyDescent="0.25">
      <c r="T871" s="9" t="s">
        <v>11</v>
      </c>
      <c r="U871" s="2">
        <v>868</v>
      </c>
      <c r="V871" s="2" t="s">
        <v>24</v>
      </c>
      <c r="W871" s="2" t="s">
        <v>66</v>
      </c>
      <c r="X871" s="2">
        <v>30</v>
      </c>
      <c r="Y871" s="10">
        <v>2106</v>
      </c>
      <c r="Z871" s="11">
        <f>VLOOKUP(W871,looktax,2,FALSE)</f>
        <v>5.7500000000000002E-2</v>
      </c>
      <c r="AA871" s="12">
        <f t="shared" si="26"/>
        <v>5.7500000000000002E-2</v>
      </c>
      <c r="AB871" s="10">
        <f t="shared" si="27"/>
        <v>121.095</v>
      </c>
    </row>
    <row r="872" spans="20:28" x14ac:dyDescent="0.25">
      <c r="T872" s="9" t="s">
        <v>11</v>
      </c>
      <c r="U872" s="2">
        <v>869</v>
      </c>
      <c r="V872" s="2" t="s">
        <v>24</v>
      </c>
      <c r="W872" s="2" t="s">
        <v>66</v>
      </c>
      <c r="X872" s="2">
        <v>18</v>
      </c>
      <c r="Y872" s="10">
        <v>1275.3</v>
      </c>
      <c r="Z872" s="11">
        <f>VLOOKUP(W872,looktax,2,FALSE)</f>
        <v>5.7500000000000002E-2</v>
      </c>
      <c r="AA872" s="12">
        <f t="shared" si="26"/>
        <v>5.7500000000000002E-2</v>
      </c>
      <c r="AB872" s="10">
        <f t="shared" si="27"/>
        <v>73.329750000000004</v>
      </c>
    </row>
    <row r="873" spans="20:28" x14ac:dyDescent="0.25">
      <c r="T873" s="9" t="s">
        <v>11</v>
      </c>
      <c r="U873" s="2">
        <v>870</v>
      </c>
      <c r="V873" s="2" t="s">
        <v>20</v>
      </c>
      <c r="W873" s="2" t="s">
        <v>50</v>
      </c>
      <c r="X873" s="2">
        <v>11</v>
      </c>
      <c r="Y873" s="10">
        <v>504.9</v>
      </c>
      <c r="Z873" s="11">
        <f>VLOOKUP(W873,looktax,2,FALSE)</f>
        <v>0.06</v>
      </c>
      <c r="AA873" s="12">
        <f t="shared" si="26"/>
        <v>0.06</v>
      </c>
      <c r="AB873" s="10">
        <f t="shared" si="27"/>
        <v>30.293999999999997</v>
      </c>
    </row>
    <row r="874" spans="20:28" x14ac:dyDescent="0.25">
      <c r="T874" s="9" t="s">
        <v>11</v>
      </c>
      <c r="U874" s="2">
        <v>871</v>
      </c>
      <c r="V874" s="2" t="s">
        <v>23</v>
      </c>
      <c r="W874" s="2" t="s">
        <v>42</v>
      </c>
      <c r="X874" s="2">
        <v>13</v>
      </c>
      <c r="Y874" s="10">
        <v>191.1</v>
      </c>
      <c r="Z874" s="11">
        <f>VLOOKUP(W874,looktax,2,FALSE)</f>
        <v>0.06</v>
      </c>
      <c r="AA874" s="12">
        <f t="shared" si="26"/>
        <v>0.06</v>
      </c>
      <c r="AB874" s="10">
        <f t="shared" si="27"/>
        <v>11.465999999999999</v>
      </c>
    </row>
    <row r="875" spans="20:28" x14ac:dyDescent="0.25">
      <c r="T875" s="9" t="s">
        <v>11</v>
      </c>
      <c r="U875" s="2">
        <v>872</v>
      </c>
      <c r="V875" s="2" t="s">
        <v>21</v>
      </c>
      <c r="W875" s="2" t="s">
        <v>31</v>
      </c>
      <c r="X875" s="2">
        <v>26</v>
      </c>
      <c r="Y875" s="10">
        <v>1783.6</v>
      </c>
      <c r="Z875" s="11">
        <f>VLOOKUP(W875,looktax,2,FALSE)</f>
        <v>7.4999999999999997E-2</v>
      </c>
      <c r="AA875" s="12">
        <f t="shared" si="26"/>
        <v>7.4999999999999997E-2</v>
      </c>
      <c r="AB875" s="10">
        <f t="shared" si="27"/>
        <v>133.76999999999998</v>
      </c>
    </row>
    <row r="876" spans="20:28" x14ac:dyDescent="0.25">
      <c r="T876" s="9" t="s">
        <v>11</v>
      </c>
      <c r="U876" s="2">
        <v>873</v>
      </c>
      <c r="V876" s="2" t="s">
        <v>12</v>
      </c>
      <c r="W876" s="2" t="s">
        <v>50</v>
      </c>
      <c r="X876" s="2">
        <v>22</v>
      </c>
      <c r="Y876" s="10">
        <v>4989.6000000000004</v>
      </c>
      <c r="Z876" s="11">
        <f>VLOOKUP(W876,looktax,2,FALSE)</f>
        <v>0.06</v>
      </c>
      <c r="AA876" s="12">
        <f t="shared" si="26"/>
        <v>0.06</v>
      </c>
      <c r="AB876" s="10">
        <f t="shared" si="27"/>
        <v>299.37600000000003</v>
      </c>
    </row>
    <row r="877" spans="20:28" x14ac:dyDescent="0.25">
      <c r="T877" s="9" t="s">
        <v>3</v>
      </c>
      <c r="U877" s="2">
        <v>874</v>
      </c>
      <c r="V877" s="2" t="s">
        <v>26</v>
      </c>
      <c r="W877" s="2" t="s">
        <v>59</v>
      </c>
      <c r="X877" s="2">
        <v>12</v>
      </c>
      <c r="Y877" s="10">
        <v>1962</v>
      </c>
      <c r="Z877" s="11">
        <f>VLOOKUP(W877,looktax,2,FALSE)</f>
        <v>0.04</v>
      </c>
      <c r="AA877" s="12">
        <f t="shared" si="26"/>
        <v>0</v>
      </c>
      <c r="AB877" s="10">
        <f t="shared" si="27"/>
        <v>0</v>
      </c>
    </row>
    <row r="878" spans="20:28" x14ac:dyDescent="0.25">
      <c r="T878" s="9" t="s">
        <v>3</v>
      </c>
      <c r="U878" s="2">
        <v>875</v>
      </c>
      <c r="V878" s="2" t="s">
        <v>26</v>
      </c>
      <c r="W878" s="2" t="s">
        <v>48</v>
      </c>
      <c r="X878" s="2">
        <v>22</v>
      </c>
      <c r="Y878" s="10">
        <v>3003</v>
      </c>
      <c r="Z878" s="11">
        <f>VLOOKUP(W878,looktax,2,FALSE)</f>
        <v>7.0000000000000007E-2</v>
      </c>
      <c r="AA878" s="12">
        <f t="shared" si="26"/>
        <v>0</v>
      </c>
      <c r="AB878" s="10">
        <f t="shared" si="27"/>
        <v>0</v>
      </c>
    </row>
    <row r="879" spans="20:28" x14ac:dyDescent="0.25">
      <c r="T879" s="9" t="s">
        <v>3</v>
      </c>
      <c r="U879" s="2">
        <v>876</v>
      </c>
      <c r="V879" s="2" t="s">
        <v>25</v>
      </c>
      <c r="W879" s="2" t="s">
        <v>57</v>
      </c>
      <c r="X879" s="2">
        <v>22</v>
      </c>
      <c r="Y879" s="10">
        <v>1430</v>
      </c>
      <c r="Z879" s="11">
        <f>VLOOKUP(W879,looktax,2,FALSE)</f>
        <v>5.5E-2</v>
      </c>
      <c r="AA879" s="12">
        <f t="shared" si="26"/>
        <v>0</v>
      </c>
      <c r="AB879" s="10">
        <f t="shared" si="27"/>
        <v>0</v>
      </c>
    </row>
    <row r="880" spans="20:28" x14ac:dyDescent="0.25">
      <c r="T880" s="9" t="s">
        <v>11</v>
      </c>
      <c r="U880" s="2">
        <v>877</v>
      </c>
      <c r="V880" s="2" t="s">
        <v>23</v>
      </c>
      <c r="W880" s="2" t="s">
        <v>54</v>
      </c>
      <c r="X880" s="2">
        <v>35</v>
      </c>
      <c r="Y880" s="10">
        <v>572.25</v>
      </c>
      <c r="Z880" s="11">
        <f>VLOOKUP(W880,looktax,2,FALSE)</f>
        <v>6.25E-2</v>
      </c>
      <c r="AA880" s="12">
        <f t="shared" si="26"/>
        <v>6.25E-2</v>
      </c>
      <c r="AB880" s="10">
        <f t="shared" si="27"/>
        <v>35.765625</v>
      </c>
    </row>
    <row r="881" spans="20:28" x14ac:dyDescent="0.25">
      <c r="T881" s="9" t="s">
        <v>11</v>
      </c>
      <c r="U881" s="2">
        <v>878</v>
      </c>
      <c r="V881" s="2" t="s">
        <v>21</v>
      </c>
      <c r="W881" s="2" t="s">
        <v>41</v>
      </c>
      <c r="X881" s="2">
        <v>20</v>
      </c>
      <c r="Y881" s="10">
        <v>1414</v>
      </c>
      <c r="Z881" s="11">
        <f>VLOOKUP(W881,looktax,2,FALSE)</f>
        <v>0.04</v>
      </c>
      <c r="AA881" s="12">
        <f t="shared" si="26"/>
        <v>0.04</v>
      </c>
      <c r="AB881" s="10">
        <f t="shared" si="27"/>
        <v>56.56</v>
      </c>
    </row>
    <row r="882" spans="20:28" x14ac:dyDescent="0.25">
      <c r="T882" s="9" t="s">
        <v>11</v>
      </c>
      <c r="U882" s="2">
        <v>879</v>
      </c>
      <c r="V882" s="2" t="s">
        <v>12</v>
      </c>
      <c r="W882" s="2" t="s">
        <v>35</v>
      </c>
      <c r="X882" s="2">
        <v>28</v>
      </c>
      <c r="Y882" s="10">
        <v>5527.2</v>
      </c>
      <c r="Z882" s="11">
        <f>VLOOKUP(W882,looktax,2,FALSE)</f>
        <v>6.3500000000000001E-2</v>
      </c>
      <c r="AA882" s="12">
        <f t="shared" si="26"/>
        <v>6.3500000000000001E-2</v>
      </c>
      <c r="AB882" s="10">
        <f t="shared" si="27"/>
        <v>350.97719999999998</v>
      </c>
    </row>
    <row r="883" spans="20:28" x14ac:dyDescent="0.25">
      <c r="T883" s="9" t="s">
        <v>11</v>
      </c>
      <c r="U883" s="2">
        <v>880</v>
      </c>
      <c r="V883" s="2" t="s">
        <v>22</v>
      </c>
      <c r="W883" s="2" t="s">
        <v>74</v>
      </c>
      <c r="X883" s="2">
        <v>32</v>
      </c>
      <c r="Y883" s="10">
        <v>2432</v>
      </c>
      <c r="Z883" s="11">
        <f>VLOOKUP(W883,looktax,2,FALSE)</f>
        <v>5.7500000000000002E-2</v>
      </c>
      <c r="AA883" s="12">
        <f t="shared" si="26"/>
        <v>5.7500000000000002E-2</v>
      </c>
      <c r="AB883" s="10">
        <f t="shared" si="27"/>
        <v>139.84</v>
      </c>
    </row>
    <row r="884" spans="20:28" x14ac:dyDescent="0.25">
      <c r="T884" s="9" t="s">
        <v>11</v>
      </c>
      <c r="U884" s="2">
        <v>881</v>
      </c>
      <c r="V884" s="2" t="s">
        <v>21</v>
      </c>
      <c r="W884" s="2" t="s">
        <v>54</v>
      </c>
      <c r="X884" s="2">
        <v>34</v>
      </c>
      <c r="Y884" s="10">
        <v>2308.6</v>
      </c>
      <c r="Z884" s="11">
        <f>VLOOKUP(W884,looktax,2,FALSE)</f>
        <v>6.25E-2</v>
      </c>
      <c r="AA884" s="12">
        <f t="shared" si="26"/>
        <v>6.25E-2</v>
      </c>
      <c r="AB884" s="10">
        <f t="shared" si="27"/>
        <v>144.28749999999999</v>
      </c>
    </row>
    <row r="885" spans="20:28" x14ac:dyDescent="0.25">
      <c r="T885" s="9" t="s">
        <v>11</v>
      </c>
      <c r="U885" s="2">
        <v>882</v>
      </c>
      <c r="V885" s="2" t="s">
        <v>24</v>
      </c>
      <c r="W885" s="2" t="s">
        <v>43</v>
      </c>
      <c r="X885" s="2">
        <v>29</v>
      </c>
      <c r="Y885" s="10">
        <v>1734.2</v>
      </c>
      <c r="Z885" s="11">
        <f>VLOOKUP(W885,looktax,2,FALSE)</f>
        <v>0.04</v>
      </c>
      <c r="AA885" s="12">
        <f t="shared" si="26"/>
        <v>0.04</v>
      </c>
      <c r="AB885" s="10">
        <f t="shared" si="27"/>
        <v>69.368000000000009</v>
      </c>
    </row>
    <row r="886" spans="20:28" x14ac:dyDescent="0.25">
      <c r="T886" s="9" t="s">
        <v>11</v>
      </c>
      <c r="U886" s="2">
        <v>883</v>
      </c>
      <c r="V886" s="2" t="s">
        <v>22</v>
      </c>
      <c r="W886" s="2" t="s">
        <v>36</v>
      </c>
      <c r="X886" s="2">
        <v>32</v>
      </c>
      <c r="Y886" s="10">
        <v>2483.1999999999998</v>
      </c>
      <c r="Z886" s="11">
        <f>VLOOKUP(W886,looktax,2,FALSE)</f>
        <v>7.0000000000000007E-2</v>
      </c>
      <c r="AA886" s="12">
        <f t="shared" si="26"/>
        <v>7.0000000000000007E-2</v>
      </c>
      <c r="AB886" s="10">
        <f t="shared" si="27"/>
        <v>173.82400000000001</v>
      </c>
    </row>
    <row r="887" spans="20:28" x14ac:dyDescent="0.25">
      <c r="T887" s="9" t="s">
        <v>11</v>
      </c>
      <c r="U887" s="2">
        <v>884</v>
      </c>
      <c r="V887" s="2" t="s">
        <v>21</v>
      </c>
      <c r="W887" s="2" t="s">
        <v>72</v>
      </c>
      <c r="X887" s="2">
        <v>18</v>
      </c>
      <c r="Y887" s="10">
        <v>1285.2</v>
      </c>
      <c r="Z887" s="11">
        <f>VLOOKUP(W887,looktax,2,FALSE)</f>
        <v>0.06</v>
      </c>
      <c r="AA887" s="12">
        <f t="shared" si="26"/>
        <v>0.06</v>
      </c>
      <c r="AB887" s="10">
        <f t="shared" si="27"/>
        <v>77.111999999999995</v>
      </c>
    </row>
    <row r="888" spans="20:28" x14ac:dyDescent="0.25">
      <c r="T888" s="9" t="s">
        <v>11</v>
      </c>
      <c r="U888" s="2">
        <v>885</v>
      </c>
      <c r="V888" s="2" t="s">
        <v>12</v>
      </c>
      <c r="W888" s="2" t="s">
        <v>74</v>
      </c>
      <c r="X888" s="2">
        <v>26</v>
      </c>
      <c r="Y888" s="10">
        <v>5241.6000000000004</v>
      </c>
      <c r="Z888" s="11">
        <f>VLOOKUP(W888,looktax,2,FALSE)</f>
        <v>5.7500000000000002E-2</v>
      </c>
      <c r="AA888" s="12">
        <f t="shared" si="26"/>
        <v>5.7500000000000002E-2</v>
      </c>
      <c r="AB888" s="10">
        <f t="shared" si="27"/>
        <v>301.39200000000005</v>
      </c>
    </row>
    <row r="889" spans="20:28" x14ac:dyDescent="0.25">
      <c r="T889" s="9" t="s">
        <v>11</v>
      </c>
      <c r="U889" s="2">
        <v>886</v>
      </c>
      <c r="V889" s="2" t="s">
        <v>26</v>
      </c>
      <c r="W889" s="2" t="s">
        <v>69</v>
      </c>
      <c r="X889" s="2">
        <v>24</v>
      </c>
      <c r="Y889" s="10">
        <v>3276</v>
      </c>
      <c r="Z889" s="11">
        <f>VLOOKUP(W889,looktax,2,FALSE)</f>
        <v>7.0000000000000007E-2</v>
      </c>
      <c r="AA889" s="12">
        <f t="shared" si="26"/>
        <v>7.0000000000000007E-2</v>
      </c>
      <c r="AB889" s="10">
        <f t="shared" si="27"/>
        <v>229.32000000000002</v>
      </c>
    </row>
    <row r="890" spans="20:28" x14ac:dyDescent="0.25">
      <c r="T890" s="9" t="s">
        <v>11</v>
      </c>
      <c r="U890" s="2">
        <v>887</v>
      </c>
      <c r="V890" s="2" t="s">
        <v>24</v>
      </c>
      <c r="W890" s="2" t="s">
        <v>17</v>
      </c>
      <c r="X890" s="2">
        <v>27</v>
      </c>
      <c r="Y890" s="10">
        <v>1860.3</v>
      </c>
      <c r="Z890" s="11">
        <f>VLOOKUP(W890,looktax,2,FALSE)</f>
        <v>0.06</v>
      </c>
      <c r="AA890" s="12">
        <f t="shared" si="26"/>
        <v>0.06</v>
      </c>
      <c r="AB890" s="10">
        <f t="shared" si="27"/>
        <v>111.61799999999999</v>
      </c>
    </row>
    <row r="891" spans="20:28" x14ac:dyDescent="0.25">
      <c r="T891" s="9" t="s">
        <v>11</v>
      </c>
      <c r="U891" s="2">
        <v>888</v>
      </c>
      <c r="V891" s="2" t="s">
        <v>21</v>
      </c>
      <c r="W891" s="2" t="s">
        <v>62</v>
      </c>
      <c r="X891" s="2">
        <v>28</v>
      </c>
      <c r="Y891" s="10">
        <v>1842.4</v>
      </c>
      <c r="Z891" s="11">
        <f>VLOOKUP(W891,looktax,2,FALSE)</f>
        <v>5.1249999999999997E-2</v>
      </c>
      <c r="AA891" s="12">
        <f t="shared" si="26"/>
        <v>5.1249999999999997E-2</v>
      </c>
      <c r="AB891" s="10">
        <f t="shared" si="27"/>
        <v>94.423000000000002</v>
      </c>
    </row>
    <row r="892" spans="20:28" x14ac:dyDescent="0.25">
      <c r="T892" s="9" t="s">
        <v>11</v>
      </c>
      <c r="U892" s="2">
        <v>889</v>
      </c>
      <c r="V892" s="2" t="s">
        <v>25</v>
      </c>
      <c r="W892" s="2" t="s">
        <v>73</v>
      </c>
      <c r="X892" s="2">
        <v>33</v>
      </c>
      <c r="Y892" s="10">
        <v>2187.9</v>
      </c>
      <c r="Z892" s="11">
        <f>VLOOKUP(W892,looktax,2,FALSE)</f>
        <v>0.04</v>
      </c>
      <c r="AA892" s="12">
        <f t="shared" si="26"/>
        <v>0.04</v>
      </c>
      <c r="AB892" s="10">
        <f t="shared" si="27"/>
        <v>87.516000000000005</v>
      </c>
    </row>
    <row r="893" spans="20:28" x14ac:dyDescent="0.25">
      <c r="T893" s="9" t="s">
        <v>3</v>
      </c>
      <c r="U893" s="2">
        <v>890</v>
      </c>
      <c r="V893" s="2" t="s">
        <v>23</v>
      </c>
      <c r="W893" s="2" t="s">
        <v>72</v>
      </c>
      <c r="X893" s="2">
        <v>20</v>
      </c>
      <c r="Y893" s="10">
        <v>327</v>
      </c>
      <c r="Z893" s="11">
        <f>VLOOKUP(W893,looktax,2,FALSE)</f>
        <v>0.06</v>
      </c>
      <c r="AA893" s="12">
        <f t="shared" si="26"/>
        <v>0</v>
      </c>
      <c r="AB893" s="10">
        <f t="shared" si="27"/>
        <v>0</v>
      </c>
    </row>
    <row r="894" spans="20:28" x14ac:dyDescent="0.25">
      <c r="T894" s="9" t="s">
        <v>11</v>
      </c>
      <c r="U894" s="2">
        <v>891</v>
      </c>
      <c r="V894" s="2" t="s">
        <v>12</v>
      </c>
      <c r="W894" s="2" t="s">
        <v>47</v>
      </c>
      <c r="X894" s="2">
        <v>14</v>
      </c>
      <c r="Y894" s="10">
        <v>2704.8</v>
      </c>
      <c r="Z894" s="11">
        <f>VLOOKUP(W894,looktax,2,FALSE)</f>
        <v>0.04</v>
      </c>
      <c r="AA894" s="12">
        <f t="shared" si="26"/>
        <v>0.04</v>
      </c>
      <c r="AB894" s="10">
        <f t="shared" si="27"/>
        <v>108.19200000000001</v>
      </c>
    </row>
    <row r="895" spans="20:28" x14ac:dyDescent="0.25">
      <c r="T895" s="9" t="s">
        <v>11</v>
      </c>
      <c r="U895" s="2">
        <v>892</v>
      </c>
      <c r="V895" s="2" t="s">
        <v>25</v>
      </c>
      <c r="W895" s="2" t="s">
        <v>33</v>
      </c>
      <c r="X895" s="2">
        <v>11</v>
      </c>
      <c r="Y895" s="10">
        <v>650.65</v>
      </c>
      <c r="Z895" s="11">
        <f>VLOOKUP(W895,looktax,2,FALSE)</f>
        <v>2.9000000000000001E-2</v>
      </c>
      <c r="AA895" s="12">
        <f t="shared" si="26"/>
        <v>2.9000000000000001E-2</v>
      </c>
      <c r="AB895" s="10">
        <f t="shared" si="27"/>
        <v>18.868850000000002</v>
      </c>
    </row>
    <row r="896" spans="20:28" x14ac:dyDescent="0.25">
      <c r="T896" s="9" t="s">
        <v>11</v>
      </c>
      <c r="U896" s="2">
        <v>893</v>
      </c>
      <c r="V896" s="2" t="s">
        <v>22</v>
      </c>
      <c r="W896" s="2" t="s">
        <v>67</v>
      </c>
      <c r="X896" s="2">
        <v>22</v>
      </c>
      <c r="Y896" s="10">
        <v>1900.8</v>
      </c>
      <c r="Z896" s="11" t="str">
        <f>VLOOKUP(W896,looktax,2,FALSE)</f>
        <v>None</v>
      </c>
      <c r="AA896" s="12">
        <f t="shared" si="26"/>
        <v>0</v>
      </c>
      <c r="AB896" s="10">
        <f t="shared" si="27"/>
        <v>0</v>
      </c>
    </row>
    <row r="897" spans="20:28" x14ac:dyDescent="0.25">
      <c r="T897" s="9" t="s">
        <v>11</v>
      </c>
      <c r="U897" s="2">
        <v>894</v>
      </c>
      <c r="V897" s="2" t="s">
        <v>23</v>
      </c>
      <c r="W897" s="2" t="s">
        <v>72</v>
      </c>
      <c r="X897" s="2">
        <v>16</v>
      </c>
      <c r="Y897" s="10">
        <v>264</v>
      </c>
      <c r="Z897" s="11">
        <f>VLOOKUP(W897,looktax,2,FALSE)</f>
        <v>0.06</v>
      </c>
      <c r="AA897" s="12">
        <f t="shared" si="26"/>
        <v>0.06</v>
      </c>
      <c r="AB897" s="10">
        <f t="shared" si="27"/>
        <v>15.84</v>
      </c>
    </row>
    <row r="898" spans="20:28" x14ac:dyDescent="0.25">
      <c r="T898" s="9" t="s">
        <v>11</v>
      </c>
      <c r="U898" s="2">
        <v>895</v>
      </c>
      <c r="V898" s="2" t="s">
        <v>21</v>
      </c>
      <c r="W898" s="2" t="s">
        <v>33</v>
      </c>
      <c r="X898" s="2">
        <v>21</v>
      </c>
      <c r="Y898" s="10">
        <v>1367.1</v>
      </c>
      <c r="Z898" s="11">
        <f>VLOOKUP(W898,looktax,2,FALSE)</f>
        <v>2.9000000000000001E-2</v>
      </c>
      <c r="AA898" s="12">
        <f t="shared" si="26"/>
        <v>2.9000000000000001E-2</v>
      </c>
      <c r="AB898" s="10">
        <f t="shared" si="27"/>
        <v>39.645899999999997</v>
      </c>
    </row>
    <row r="899" spans="20:28" x14ac:dyDescent="0.25">
      <c r="T899" s="9" t="s">
        <v>11</v>
      </c>
      <c r="U899" s="2">
        <v>896</v>
      </c>
      <c r="V899" s="2" t="s">
        <v>23</v>
      </c>
      <c r="W899" s="2" t="s">
        <v>56</v>
      </c>
      <c r="X899" s="2">
        <v>29</v>
      </c>
      <c r="Y899" s="10">
        <v>421.95</v>
      </c>
      <c r="Z899" s="11">
        <f>VLOOKUP(W899,looktax,2,FALSE)</f>
        <v>0.06</v>
      </c>
      <c r="AA899" s="12">
        <f t="shared" si="26"/>
        <v>0.06</v>
      </c>
      <c r="AB899" s="10">
        <f t="shared" si="27"/>
        <v>25.316999999999997</v>
      </c>
    </row>
    <row r="900" spans="20:28" x14ac:dyDescent="0.25">
      <c r="T900" s="9" t="s">
        <v>11</v>
      </c>
      <c r="U900" s="2">
        <v>897</v>
      </c>
      <c r="V900" s="2" t="s">
        <v>21</v>
      </c>
      <c r="W900" s="2" t="s">
        <v>32</v>
      </c>
      <c r="X900" s="2">
        <v>19</v>
      </c>
      <c r="Y900" s="10">
        <v>1383.2</v>
      </c>
      <c r="Z900" s="11">
        <f>VLOOKUP(W900,looktax,2,FALSE)</f>
        <v>6.8750000000000006E-2</v>
      </c>
      <c r="AA900" s="12">
        <f t="shared" si="26"/>
        <v>6.8750000000000006E-2</v>
      </c>
      <c r="AB900" s="10">
        <f t="shared" si="27"/>
        <v>95.095000000000013</v>
      </c>
    </row>
    <row r="901" spans="20:28" x14ac:dyDescent="0.25">
      <c r="T901" s="9" t="s">
        <v>11</v>
      </c>
      <c r="U901" s="2">
        <v>898</v>
      </c>
      <c r="V901" s="2" t="s">
        <v>21</v>
      </c>
      <c r="W901" s="2" t="s">
        <v>28</v>
      </c>
      <c r="X901" s="2">
        <v>14</v>
      </c>
      <c r="Y901" s="10">
        <v>921.2</v>
      </c>
      <c r="Z901" s="11">
        <f>VLOOKUP(W901,looktax,2,FALSE)</f>
        <v>6.5000000000000002E-2</v>
      </c>
      <c r="AA901" s="12">
        <f t="shared" ref="AA901:AA964" si="28">IF(OR(T901="nonprofit",Z901="none"),0,Z901)</f>
        <v>6.5000000000000002E-2</v>
      </c>
      <c r="AB901" s="10">
        <f t="shared" ref="AB901:AB964" si="29">AA901*Y901</f>
        <v>59.878000000000007</v>
      </c>
    </row>
    <row r="902" spans="20:28" x14ac:dyDescent="0.25">
      <c r="T902" s="9" t="s">
        <v>11</v>
      </c>
      <c r="U902" s="2">
        <v>899</v>
      </c>
      <c r="V902" s="2" t="s">
        <v>24</v>
      </c>
      <c r="W902" s="2" t="s">
        <v>56</v>
      </c>
      <c r="X902" s="2">
        <v>13</v>
      </c>
      <c r="Y902" s="10">
        <v>921.05</v>
      </c>
      <c r="Z902" s="11">
        <f>VLOOKUP(W902,looktax,2,FALSE)</f>
        <v>0.06</v>
      </c>
      <c r="AA902" s="12">
        <f t="shared" si="28"/>
        <v>0.06</v>
      </c>
      <c r="AB902" s="10">
        <f t="shared" si="29"/>
        <v>55.262999999999998</v>
      </c>
    </row>
    <row r="903" spans="20:28" x14ac:dyDescent="0.25">
      <c r="T903" s="9" t="s">
        <v>11</v>
      </c>
      <c r="U903" s="2">
        <v>900</v>
      </c>
      <c r="V903" s="2" t="s">
        <v>22</v>
      </c>
      <c r="W903" s="2" t="s">
        <v>49</v>
      </c>
      <c r="X903" s="2">
        <v>10</v>
      </c>
      <c r="Y903" s="10">
        <v>768</v>
      </c>
      <c r="Z903" s="11">
        <f>VLOOKUP(W903,looktax,2,FALSE)</f>
        <v>4.4999999999999998E-2</v>
      </c>
      <c r="AA903" s="12">
        <f t="shared" si="28"/>
        <v>4.4999999999999998E-2</v>
      </c>
      <c r="AB903" s="10">
        <f t="shared" si="29"/>
        <v>34.56</v>
      </c>
    </row>
    <row r="904" spans="20:28" x14ac:dyDescent="0.25">
      <c r="T904" s="9" t="s">
        <v>11</v>
      </c>
      <c r="U904" s="2">
        <v>901</v>
      </c>
      <c r="V904" s="2" t="s">
        <v>20</v>
      </c>
      <c r="W904" s="2" t="s">
        <v>42</v>
      </c>
      <c r="X904" s="2">
        <v>32</v>
      </c>
      <c r="Y904" s="10">
        <v>1324.8</v>
      </c>
      <c r="Z904" s="11">
        <f>VLOOKUP(W904,looktax,2,FALSE)</f>
        <v>0.06</v>
      </c>
      <c r="AA904" s="12">
        <f t="shared" si="28"/>
        <v>0.06</v>
      </c>
      <c r="AB904" s="10">
        <f t="shared" si="29"/>
        <v>79.488</v>
      </c>
    </row>
    <row r="905" spans="20:28" x14ac:dyDescent="0.25">
      <c r="T905" s="9" t="s">
        <v>11</v>
      </c>
      <c r="U905" s="2">
        <v>902</v>
      </c>
      <c r="V905" s="2" t="s">
        <v>25</v>
      </c>
      <c r="W905" s="2" t="s">
        <v>52</v>
      </c>
      <c r="X905" s="2">
        <v>18</v>
      </c>
      <c r="Y905" s="10">
        <v>1053</v>
      </c>
      <c r="Z905" s="11">
        <f>VLOOKUP(W905,looktax,2,FALSE)</f>
        <v>0.06</v>
      </c>
      <c r="AA905" s="12">
        <f t="shared" si="28"/>
        <v>0.06</v>
      </c>
      <c r="AB905" s="10">
        <f t="shared" si="29"/>
        <v>63.18</v>
      </c>
    </row>
    <row r="906" spans="20:28" x14ac:dyDescent="0.25">
      <c r="T906" s="9" t="s">
        <v>11</v>
      </c>
      <c r="U906" s="2">
        <v>903</v>
      </c>
      <c r="V906" s="2" t="s">
        <v>20</v>
      </c>
      <c r="W906" s="2" t="s">
        <v>51</v>
      </c>
      <c r="X906" s="2">
        <v>29</v>
      </c>
      <c r="Y906" s="10">
        <v>1409.4</v>
      </c>
      <c r="Z906" s="11">
        <f>VLOOKUP(W906,looktax,2,FALSE)</f>
        <v>0.06</v>
      </c>
      <c r="AA906" s="12">
        <f t="shared" si="28"/>
        <v>0.06</v>
      </c>
      <c r="AB906" s="10">
        <f t="shared" si="29"/>
        <v>84.564000000000007</v>
      </c>
    </row>
    <row r="907" spans="20:28" x14ac:dyDescent="0.25">
      <c r="T907" s="9" t="s">
        <v>11</v>
      </c>
      <c r="U907" s="2">
        <v>904</v>
      </c>
      <c r="V907" s="2" t="s">
        <v>25</v>
      </c>
      <c r="W907" s="2" t="s">
        <v>44</v>
      </c>
      <c r="X907" s="2">
        <v>22</v>
      </c>
      <c r="Y907" s="10">
        <v>1544.4</v>
      </c>
      <c r="Z907" s="11" t="str">
        <f>VLOOKUP(W907,looktax,2,FALSE)</f>
        <v>None</v>
      </c>
      <c r="AA907" s="12">
        <f t="shared" si="28"/>
        <v>0</v>
      </c>
      <c r="AB907" s="10">
        <f t="shared" si="29"/>
        <v>0</v>
      </c>
    </row>
    <row r="908" spans="20:28" x14ac:dyDescent="0.25">
      <c r="T908" s="9" t="s">
        <v>11</v>
      </c>
      <c r="U908" s="2">
        <v>905</v>
      </c>
      <c r="V908" s="2" t="s">
        <v>23</v>
      </c>
      <c r="W908" s="2" t="s">
        <v>67</v>
      </c>
      <c r="X908" s="2">
        <v>28</v>
      </c>
      <c r="Y908" s="10">
        <v>424.2</v>
      </c>
      <c r="Z908" s="11" t="str">
        <f>VLOOKUP(W908,looktax,2,FALSE)</f>
        <v>None</v>
      </c>
      <c r="AA908" s="12">
        <f t="shared" si="28"/>
        <v>0</v>
      </c>
      <c r="AB908" s="10">
        <f t="shared" si="29"/>
        <v>0</v>
      </c>
    </row>
    <row r="909" spans="20:28" x14ac:dyDescent="0.25">
      <c r="T909" s="9" t="s">
        <v>11</v>
      </c>
      <c r="U909" s="2">
        <v>906</v>
      </c>
      <c r="V909" s="2" t="s">
        <v>25</v>
      </c>
      <c r="W909" s="2" t="s">
        <v>48</v>
      </c>
      <c r="X909" s="2">
        <v>33</v>
      </c>
      <c r="Y909" s="10">
        <v>2187.9</v>
      </c>
      <c r="Z909" s="11">
        <f>VLOOKUP(W909,looktax,2,FALSE)</f>
        <v>7.0000000000000007E-2</v>
      </c>
      <c r="AA909" s="12">
        <f t="shared" si="28"/>
        <v>7.0000000000000007E-2</v>
      </c>
      <c r="AB909" s="10">
        <f t="shared" si="29"/>
        <v>153.15300000000002</v>
      </c>
    </row>
    <row r="910" spans="20:28" x14ac:dyDescent="0.25">
      <c r="T910" s="9" t="s">
        <v>11</v>
      </c>
      <c r="U910" s="2">
        <v>907</v>
      </c>
      <c r="V910" s="2" t="s">
        <v>23</v>
      </c>
      <c r="W910" s="2" t="s">
        <v>40</v>
      </c>
      <c r="X910" s="2">
        <v>17</v>
      </c>
      <c r="Y910" s="10">
        <v>262.64999999999998</v>
      </c>
      <c r="Z910" s="11">
        <f>VLOOKUP(W910,looktax,2,FALSE)</f>
        <v>0.06</v>
      </c>
      <c r="AA910" s="12">
        <f t="shared" si="28"/>
        <v>0.06</v>
      </c>
      <c r="AB910" s="10">
        <f t="shared" si="29"/>
        <v>15.758999999999999</v>
      </c>
    </row>
    <row r="911" spans="20:28" x14ac:dyDescent="0.25">
      <c r="T911" s="9" t="s">
        <v>11</v>
      </c>
      <c r="U911" s="2">
        <v>908</v>
      </c>
      <c r="V911" s="2" t="s">
        <v>20</v>
      </c>
      <c r="W911" s="2" t="s">
        <v>15</v>
      </c>
      <c r="X911" s="2">
        <v>22</v>
      </c>
      <c r="Y911" s="10">
        <v>891</v>
      </c>
      <c r="Z911" s="11" t="str">
        <f>VLOOKUP(W911,looktax,2,FALSE)</f>
        <v>None</v>
      </c>
      <c r="AA911" s="12">
        <f t="shared" si="28"/>
        <v>0</v>
      </c>
      <c r="AB911" s="10">
        <f t="shared" si="29"/>
        <v>0</v>
      </c>
    </row>
    <row r="912" spans="20:28" x14ac:dyDescent="0.25">
      <c r="T912" s="9" t="s">
        <v>11</v>
      </c>
      <c r="U912" s="2">
        <v>909</v>
      </c>
      <c r="V912" s="2" t="s">
        <v>21</v>
      </c>
      <c r="W912" s="2" t="s">
        <v>34</v>
      </c>
      <c r="X912" s="2">
        <v>24</v>
      </c>
      <c r="Y912" s="10">
        <v>1696.8</v>
      </c>
      <c r="Z912" s="11">
        <f>VLOOKUP(W912,looktax,2,FALSE)</f>
        <v>6.25E-2</v>
      </c>
      <c r="AA912" s="12">
        <f t="shared" si="28"/>
        <v>6.25E-2</v>
      </c>
      <c r="AB912" s="10">
        <f t="shared" si="29"/>
        <v>106.05</v>
      </c>
    </row>
    <row r="913" spans="20:28" x14ac:dyDescent="0.25">
      <c r="T913" s="9" t="s">
        <v>11</v>
      </c>
      <c r="U913" s="2">
        <v>910</v>
      </c>
      <c r="V913" s="2" t="s">
        <v>22</v>
      </c>
      <c r="W913" s="2" t="s">
        <v>58</v>
      </c>
      <c r="X913" s="2">
        <v>35</v>
      </c>
      <c r="Y913" s="10">
        <v>3024</v>
      </c>
      <c r="Z913" s="11" t="str">
        <f>VLOOKUP(W913,looktax,2,FALSE)</f>
        <v>None</v>
      </c>
      <c r="AA913" s="12">
        <f t="shared" si="28"/>
        <v>0</v>
      </c>
      <c r="AB913" s="10">
        <f t="shared" si="29"/>
        <v>0</v>
      </c>
    </row>
    <row r="914" spans="20:28" x14ac:dyDescent="0.25">
      <c r="T914" s="9" t="s">
        <v>11</v>
      </c>
      <c r="U914" s="2">
        <v>911</v>
      </c>
      <c r="V914" s="2" t="s">
        <v>20</v>
      </c>
      <c r="W914" s="2" t="s">
        <v>61</v>
      </c>
      <c r="X914" s="2">
        <v>13</v>
      </c>
      <c r="Y914" s="10">
        <v>602.54999999999995</v>
      </c>
      <c r="Z914" s="11">
        <f>VLOOKUP(W914,looktax,2,FALSE)</f>
        <v>6.8500000000000005E-2</v>
      </c>
      <c r="AA914" s="12">
        <f t="shared" si="28"/>
        <v>6.8500000000000005E-2</v>
      </c>
      <c r="AB914" s="10">
        <f t="shared" si="29"/>
        <v>41.274675000000002</v>
      </c>
    </row>
    <row r="915" spans="20:28" x14ac:dyDescent="0.25">
      <c r="T915" s="9" t="s">
        <v>11</v>
      </c>
      <c r="U915" s="2">
        <v>912</v>
      </c>
      <c r="V915" s="2" t="s">
        <v>20</v>
      </c>
      <c r="W915" s="2" t="s">
        <v>40</v>
      </c>
      <c r="X915" s="2">
        <v>23</v>
      </c>
      <c r="Y915" s="10">
        <v>1086.75</v>
      </c>
      <c r="Z915" s="11">
        <f>VLOOKUP(W915,looktax,2,FALSE)</f>
        <v>0.06</v>
      </c>
      <c r="AA915" s="12">
        <f t="shared" si="28"/>
        <v>0.06</v>
      </c>
      <c r="AB915" s="10">
        <f t="shared" si="29"/>
        <v>65.204999999999998</v>
      </c>
    </row>
    <row r="916" spans="20:28" x14ac:dyDescent="0.25">
      <c r="T916" s="9" t="s">
        <v>11</v>
      </c>
      <c r="U916" s="2">
        <v>913</v>
      </c>
      <c r="V916" s="2" t="s">
        <v>12</v>
      </c>
      <c r="W916" s="2" t="s">
        <v>29</v>
      </c>
      <c r="X916" s="2">
        <v>17</v>
      </c>
      <c r="Y916" s="10">
        <v>3391.5</v>
      </c>
      <c r="Z916" s="11">
        <f>VLOOKUP(W916,looktax,2,FALSE)</f>
        <v>6.1499999999999999E-2</v>
      </c>
      <c r="AA916" s="12">
        <f t="shared" si="28"/>
        <v>6.1499999999999999E-2</v>
      </c>
      <c r="AB916" s="10">
        <f t="shared" si="29"/>
        <v>208.57724999999999</v>
      </c>
    </row>
    <row r="917" spans="20:28" x14ac:dyDescent="0.25">
      <c r="T917" s="9" t="s">
        <v>11</v>
      </c>
      <c r="U917" s="2">
        <v>914</v>
      </c>
      <c r="V917" s="2" t="s">
        <v>20</v>
      </c>
      <c r="W917" s="2" t="s">
        <v>37</v>
      </c>
      <c r="X917" s="2">
        <v>27</v>
      </c>
      <c r="Y917" s="10">
        <v>1336.5</v>
      </c>
      <c r="Z917" s="11" t="str">
        <f>VLOOKUP(W917,looktax,2,FALSE)</f>
        <v>None</v>
      </c>
      <c r="AA917" s="12">
        <f t="shared" si="28"/>
        <v>0</v>
      </c>
      <c r="AB917" s="10">
        <f t="shared" si="29"/>
        <v>0</v>
      </c>
    </row>
    <row r="918" spans="20:28" x14ac:dyDescent="0.25">
      <c r="T918" s="9" t="s">
        <v>11</v>
      </c>
      <c r="U918" s="2">
        <v>915</v>
      </c>
      <c r="V918" s="2" t="s">
        <v>20</v>
      </c>
      <c r="W918" s="2" t="s">
        <v>13</v>
      </c>
      <c r="X918" s="2">
        <v>35</v>
      </c>
      <c r="Y918" s="10">
        <v>1449</v>
      </c>
      <c r="Z918" s="11">
        <f>VLOOKUP(W918,looktax,2,FALSE)</f>
        <v>6.25E-2</v>
      </c>
      <c r="AA918" s="12">
        <f t="shared" si="28"/>
        <v>6.25E-2</v>
      </c>
      <c r="AB918" s="10">
        <f t="shared" si="29"/>
        <v>90.5625</v>
      </c>
    </row>
    <row r="919" spans="20:28" x14ac:dyDescent="0.25">
      <c r="T919" s="9" t="s">
        <v>11</v>
      </c>
      <c r="U919" s="2">
        <v>916</v>
      </c>
      <c r="V919" s="2" t="s">
        <v>25</v>
      </c>
      <c r="W919" s="2" t="s">
        <v>72</v>
      </c>
      <c r="X919" s="2">
        <v>30</v>
      </c>
      <c r="Y919" s="10">
        <v>1930.5</v>
      </c>
      <c r="Z919" s="11">
        <f>VLOOKUP(W919,looktax,2,FALSE)</f>
        <v>0.06</v>
      </c>
      <c r="AA919" s="12">
        <f t="shared" si="28"/>
        <v>0.06</v>
      </c>
      <c r="AB919" s="10">
        <f t="shared" si="29"/>
        <v>115.83</v>
      </c>
    </row>
    <row r="920" spans="20:28" x14ac:dyDescent="0.25">
      <c r="T920" s="9" t="s">
        <v>11</v>
      </c>
      <c r="U920" s="2">
        <v>917</v>
      </c>
      <c r="V920" s="2" t="s">
        <v>12</v>
      </c>
      <c r="W920" s="2" t="s">
        <v>38</v>
      </c>
      <c r="X920" s="2">
        <v>20</v>
      </c>
      <c r="Y920" s="10">
        <v>3990</v>
      </c>
      <c r="Z920" s="11">
        <f>VLOOKUP(W920,looktax,2,FALSE)</f>
        <v>4.2250000000000003E-2</v>
      </c>
      <c r="AA920" s="12">
        <f t="shared" si="28"/>
        <v>4.2250000000000003E-2</v>
      </c>
      <c r="AB920" s="10">
        <f t="shared" si="29"/>
        <v>168.57750000000001</v>
      </c>
    </row>
    <row r="921" spans="20:28" x14ac:dyDescent="0.25">
      <c r="T921" s="9" t="s">
        <v>11</v>
      </c>
      <c r="U921" s="2">
        <v>918</v>
      </c>
      <c r="V921" s="2" t="s">
        <v>21</v>
      </c>
      <c r="W921" s="2" t="s">
        <v>31</v>
      </c>
      <c r="X921" s="2">
        <v>14</v>
      </c>
      <c r="Y921" s="10">
        <v>891.8</v>
      </c>
      <c r="Z921" s="11">
        <f>VLOOKUP(W921,looktax,2,FALSE)</f>
        <v>7.4999999999999997E-2</v>
      </c>
      <c r="AA921" s="12">
        <f t="shared" si="28"/>
        <v>7.4999999999999997E-2</v>
      </c>
      <c r="AB921" s="10">
        <f t="shared" si="29"/>
        <v>66.884999999999991</v>
      </c>
    </row>
    <row r="922" spans="20:28" x14ac:dyDescent="0.25">
      <c r="T922" s="9" t="s">
        <v>11</v>
      </c>
      <c r="U922" s="2">
        <v>919</v>
      </c>
      <c r="V922" s="2" t="s">
        <v>22</v>
      </c>
      <c r="W922" s="2" t="s">
        <v>33</v>
      </c>
      <c r="X922" s="2">
        <v>22</v>
      </c>
      <c r="Y922" s="10">
        <v>1724.8</v>
      </c>
      <c r="Z922" s="11">
        <f>VLOOKUP(W922,looktax,2,FALSE)</f>
        <v>2.9000000000000001E-2</v>
      </c>
      <c r="AA922" s="12">
        <f t="shared" si="28"/>
        <v>2.9000000000000001E-2</v>
      </c>
      <c r="AB922" s="10">
        <f t="shared" si="29"/>
        <v>50.019199999999998</v>
      </c>
    </row>
    <row r="923" spans="20:28" x14ac:dyDescent="0.25">
      <c r="T923" s="9" t="s">
        <v>11</v>
      </c>
      <c r="U923" s="2">
        <v>920</v>
      </c>
      <c r="V923" s="2" t="s">
        <v>21</v>
      </c>
      <c r="W923" s="2" t="s">
        <v>27</v>
      </c>
      <c r="X923" s="2">
        <v>13</v>
      </c>
      <c r="Y923" s="10">
        <v>873.6</v>
      </c>
      <c r="Z923" s="11">
        <f>VLOOKUP(W923,looktax,2,FALSE)</f>
        <v>7.0000000000000007E-2</v>
      </c>
      <c r="AA923" s="12">
        <f t="shared" si="28"/>
        <v>7.0000000000000007E-2</v>
      </c>
      <c r="AB923" s="10">
        <f t="shared" si="29"/>
        <v>61.152000000000008</v>
      </c>
    </row>
    <row r="924" spans="20:28" x14ac:dyDescent="0.25">
      <c r="T924" s="9" t="s">
        <v>11</v>
      </c>
      <c r="U924" s="2">
        <v>921</v>
      </c>
      <c r="V924" s="2" t="s">
        <v>22</v>
      </c>
      <c r="W924" s="2" t="s">
        <v>73</v>
      </c>
      <c r="X924" s="2">
        <v>28</v>
      </c>
      <c r="Y924" s="10">
        <v>2262.4</v>
      </c>
      <c r="Z924" s="11">
        <f>VLOOKUP(W924,looktax,2,FALSE)</f>
        <v>0.04</v>
      </c>
      <c r="AA924" s="12">
        <f t="shared" si="28"/>
        <v>0.04</v>
      </c>
      <c r="AB924" s="10">
        <f t="shared" si="29"/>
        <v>90.496000000000009</v>
      </c>
    </row>
    <row r="925" spans="20:28" x14ac:dyDescent="0.25">
      <c r="T925" s="9" t="s">
        <v>11</v>
      </c>
      <c r="U925" s="2">
        <v>922</v>
      </c>
      <c r="V925" s="2" t="s">
        <v>20</v>
      </c>
      <c r="W925" s="2" t="s">
        <v>55</v>
      </c>
      <c r="X925" s="2">
        <v>26</v>
      </c>
      <c r="Y925" s="10">
        <v>1228.5</v>
      </c>
      <c r="Z925" s="11">
        <f>VLOOKUP(W925,looktax,2,FALSE)</f>
        <v>7.0000000000000007E-2</v>
      </c>
      <c r="AA925" s="12">
        <f t="shared" si="28"/>
        <v>7.0000000000000007E-2</v>
      </c>
      <c r="AB925" s="10">
        <f t="shared" si="29"/>
        <v>85.995000000000005</v>
      </c>
    </row>
    <row r="926" spans="20:28" x14ac:dyDescent="0.25">
      <c r="T926" s="9" t="s">
        <v>11</v>
      </c>
      <c r="U926" s="2">
        <v>923</v>
      </c>
      <c r="V926" s="2" t="s">
        <v>25</v>
      </c>
      <c r="W926" s="2" t="s">
        <v>55</v>
      </c>
      <c r="X926" s="2">
        <v>10</v>
      </c>
      <c r="Y926" s="10">
        <v>585</v>
      </c>
      <c r="Z926" s="11">
        <f>VLOOKUP(W926,looktax,2,FALSE)</f>
        <v>7.0000000000000007E-2</v>
      </c>
      <c r="AA926" s="12">
        <f t="shared" si="28"/>
        <v>7.0000000000000007E-2</v>
      </c>
      <c r="AB926" s="10">
        <f t="shared" si="29"/>
        <v>40.950000000000003</v>
      </c>
    </row>
    <row r="927" spans="20:28" x14ac:dyDescent="0.25">
      <c r="T927" s="9" t="s">
        <v>11</v>
      </c>
      <c r="U927" s="2">
        <v>924</v>
      </c>
      <c r="V927" s="2" t="s">
        <v>23</v>
      </c>
      <c r="W927" s="2" t="s">
        <v>64</v>
      </c>
      <c r="X927" s="2">
        <v>26</v>
      </c>
      <c r="Y927" s="10">
        <v>397.8</v>
      </c>
      <c r="Z927" s="11">
        <f>VLOOKUP(W927,looktax,2,FALSE)</f>
        <v>4.7500000000000001E-2</v>
      </c>
      <c r="AA927" s="12">
        <f t="shared" si="28"/>
        <v>4.7500000000000001E-2</v>
      </c>
      <c r="AB927" s="10">
        <f t="shared" si="29"/>
        <v>18.895500000000002</v>
      </c>
    </row>
    <row r="928" spans="20:28" x14ac:dyDescent="0.25">
      <c r="T928" s="9" t="s">
        <v>3</v>
      </c>
      <c r="U928" s="2">
        <v>925</v>
      </c>
      <c r="V928" s="2" t="s">
        <v>12</v>
      </c>
      <c r="W928" s="2" t="s">
        <v>37</v>
      </c>
      <c r="X928" s="2">
        <v>30</v>
      </c>
      <c r="Y928" s="10">
        <v>6552</v>
      </c>
      <c r="Z928" s="11" t="str">
        <f>VLOOKUP(W928,looktax,2,FALSE)</f>
        <v>None</v>
      </c>
      <c r="AA928" s="12">
        <f t="shared" si="28"/>
        <v>0</v>
      </c>
      <c r="AB928" s="10">
        <f t="shared" si="29"/>
        <v>0</v>
      </c>
    </row>
    <row r="929" spans="20:28" x14ac:dyDescent="0.25">
      <c r="T929" s="9" t="s">
        <v>11</v>
      </c>
      <c r="U929" s="2">
        <v>926</v>
      </c>
      <c r="V929" s="2" t="s">
        <v>22</v>
      </c>
      <c r="W929" s="2" t="s">
        <v>37</v>
      </c>
      <c r="X929" s="2">
        <v>21</v>
      </c>
      <c r="Y929" s="10">
        <v>1780.8</v>
      </c>
      <c r="Z929" s="11" t="str">
        <f>VLOOKUP(W929,looktax,2,FALSE)</f>
        <v>None</v>
      </c>
      <c r="AA929" s="12">
        <f t="shared" si="28"/>
        <v>0</v>
      </c>
      <c r="AB929" s="10">
        <f t="shared" si="29"/>
        <v>0</v>
      </c>
    </row>
    <row r="930" spans="20:28" x14ac:dyDescent="0.25">
      <c r="T930" s="9" t="s">
        <v>3</v>
      </c>
      <c r="U930" s="2">
        <v>927</v>
      </c>
      <c r="V930" s="2" t="s">
        <v>21</v>
      </c>
      <c r="W930" s="2" t="s">
        <v>52</v>
      </c>
      <c r="X930" s="2">
        <v>31</v>
      </c>
      <c r="Y930" s="10">
        <v>2235.1</v>
      </c>
      <c r="Z930" s="11">
        <f>VLOOKUP(W930,looktax,2,FALSE)</f>
        <v>0.06</v>
      </c>
      <c r="AA930" s="12">
        <f t="shared" si="28"/>
        <v>0</v>
      </c>
      <c r="AB930" s="10">
        <f t="shared" si="29"/>
        <v>0</v>
      </c>
    </row>
    <row r="931" spans="20:28" x14ac:dyDescent="0.25">
      <c r="T931" s="9" t="s">
        <v>11</v>
      </c>
      <c r="U931" s="2">
        <v>928</v>
      </c>
      <c r="V931" s="2" t="s">
        <v>26</v>
      </c>
      <c r="W931" s="2" t="s">
        <v>54</v>
      </c>
      <c r="X931" s="2">
        <v>29</v>
      </c>
      <c r="Y931" s="10">
        <v>4698</v>
      </c>
      <c r="Z931" s="11">
        <f>VLOOKUP(W931,looktax,2,FALSE)</f>
        <v>6.25E-2</v>
      </c>
      <c r="AA931" s="12">
        <f t="shared" si="28"/>
        <v>6.25E-2</v>
      </c>
      <c r="AB931" s="10">
        <f t="shared" si="29"/>
        <v>293.625</v>
      </c>
    </row>
    <row r="932" spans="20:28" x14ac:dyDescent="0.25">
      <c r="T932" s="9" t="s">
        <v>11</v>
      </c>
      <c r="U932" s="2">
        <v>929</v>
      </c>
      <c r="V932" s="2" t="s">
        <v>26</v>
      </c>
      <c r="W932" s="2" t="s">
        <v>41</v>
      </c>
      <c r="X932" s="2">
        <v>21</v>
      </c>
      <c r="Y932" s="10">
        <v>3433.5</v>
      </c>
      <c r="Z932" s="11">
        <f>VLOOKUP(W932,looktax,2,FALSE)</f>
        <v>0.04</v>
      </c>
      <c r="AA932" s="12">
        <f t="shared" si="28"/>
        <v>0.04</v>
      </c>
      <c r="AB932" s="10">
        <f t="shared" si="29"/>
        <v>137.34</v>
      </c>
    </row>
    <row r="933" spans="20:28" x14ac:dyDescent="0.25">
      <c r="T933" s="9" t="s">
        <v>11</v>
      </c>
      <c r="U933" s="2">
        <v>930</v>
      </c>
      <c r="V933" s="2" t="s">
        <v>21</v>
      </c>
      <c r="W933" s="2" t="s">
        <v>68</v>
      </c>
      <c r="X933" s="2">
        <v>19</v>
      </c>
      <c r="Y933" s="10">
        <v>1449.7</v>
      </c>
      <c r="Z933" s="11">
        <f>VLOOKUP(W933,looktax,2,FALSE)</f>
        <v>0.06</v>
      </c>
      <c r="AA933" s="12">
        <f t="shared" si="28"/>
        <v>0.06</v>
      </c>
      <c r="AB933" s="10">
        <f t="shared" si="29"/>
        <v>86.981999999999999</v>
      </c>
    </row>
    <row r="934" spans="20:28" x14ac:dyDescent="0.25">
      <c r="T934" s="9" t="s">
        <v>3</v>
      </c>
      <c r="U934" s="2">
        <v>931</v>
      </c>
      <c r="V934" s="2" t="s">
        <v>21</v>
      </c>
      <c r="W934" s="2" t="s">
        <v>63</v>
      </c>
      <c r="X934" s="2">
        <v>16</v>
      </c>
      <c r="Y934" s="10">
        <v>1209.5999999999999</v>
      </c>
      <c r="Z934" s="11">
        <f>VLOOKUP(W934,looktax,2,FALSE)</f>
        <v>0.04</v>
      </c>
      <c r="AA934" s="12">
        <f t="shared" si="28"/>
        <v>0</v>
      </c>
      <c r="AB934" s="10">
        <f t="shared" si="29"/>
        <v>0</v>
      </c>
    </row>
    <row r="935" spans="20:28" x14ac:dyDescent="0.25">
      <c r="T935" s="9" t="s">
        <v>11</v>
      </c>
      <c r="U935" s="2">
        <v>932</v>
      </c>
      <c r="V935" s="2" t="s">
        <v>26</v>
      </c>
      <c r="W935" s="2" t="s">
        <v>52</v>
      </c>
      <c r="X935" s="2">
        <v>15</v>
      </c>
      <c r="Y935" s="10">
        <v>2452.5</v>
      </c>
      <c r="Z935" s="11">
        <f>VLOOKUP(W935,looktax,2,FALSE)</f>
        <v>0.06</v>
      </c>
      <c r="AA935" s="12">
        <f t="shared" si="28"/>
        <v>0.06</v>
      </c>
      <c r="AB935" s="10">
        <f t="shared" si="29"/>
        <v>147.15</v>
      </c>
    </row>
    <row r="936" spans="20:28" x14ac:dyDescent="0.25">
      <c r="T936" s="9" t="s">
        <v>11</v>
      </c>
      <c r="U936" s="2">
        <v>933</v>
      </c>
      <c r="V936" s="2" t="s">
        <v>21</v>
      </c>
      <c r="W936" s="2" t="s">
        <v>69</v>
      </c>
      <c r="X936" s="2">
        <v>20</v>
      </c>
      <c r="Y936" s="10">
        <v>1330</v>
      </c>
      <c r="Z936" s="11">
        <f>VLOOKUP(W936,looktax,2,FALSE)</f>
        <v>7.0000000000000007E-2</v>
      </c>
      <c r="AA936" s="12">
        <f t="shared" si="28"/>
        <v>7.0000000000000007E-2</v>
      </c>
      <c r="AB936" s="10">
        <f t="shared" si="29"/>
        <v>93.100000000000009</v>
      </c>
    </row>
    <row r="937" spans="20:28" x14ac:dyDescent="0.25">
      <c r="T937" s="9" t="s">
        <v>11</v>
      </c>
      <c r="U937" s="2">
        <v>934</v>
      </c>
      <c r="V937" s="2" t="s">
        <v>23</v>
      </c>
      <c r="W937" s="2" t="s">
        <v>54</v>
      </c>
      <c r="X937" s="2">
        <v>29</v>
      </c>
      <c r="Y937" s="10">
        <v>465.45</v>
      </c>
      <c r="Z937" s="11">
        <f>VLOOKUP(W937,looktax,2,FALSE)</f>
        <v>6.25E-2</v>
      </c>
      <c r="AA937" s="12">
        <f t="shared" si="28"/>
        <v>6.25E-2</v>
      </c>
      <c r="AB937" s="10">
        <f t="shared" si="29"/>
        <v>29.090624999999999</v>
      </c>
    </row>
    <row r="938" spans="20:28" x14ac:dyDescent="0.25">
      <c r="T938" s="9" t="s">
        <v>11</v>
      </c>
      <c r="U938" s="2">
        <v>935</v>
      </c>
      <c r="V938" s="2" t="s">
        <v>20</v>
      </c>
      <c r="W938" s="2" t="s">
        <v>17</v>
      </c>
      <c r="X938" s="2">
        <v>11</v>
      </c>
      <c r="Y938" s="10">
        <v>534.6</v>
      </c>
      <c r="Z938" s="11">
        <f>VLOOKUP(W938,looktax,2,FALSE)</f>
        <v>0.06</v>
      </c>
      <c r="AA938" s="12">
        <f t="shared" si="28"/>
        <v>0.06</v>
      </c>
      <c r="AB938" s="10">
        <f t="shared" si="29"/>
        <v>32.076000000000001</v>
      </c>
    </row>
    <row r="939" spans="20:28" x14ac:dyDescent="0.25">
      <c r="T939" s="9" t="s">
        <v>3</v>
      </c>
      <c r="U939" s="2">
        <v>936</v>
      </c>
      <c r="V939" s="2" t="s">
        <v>21</v>
      </c>
      <c r="W939" s="2" t="s">
        <v>17</v>
      </c>
      <c r="X939" s="2">
        <v>10</v>
      </c>
      <c r="Y939" s="10">
        <v>770</v>
      </c>
      <c r="Z939" s="11">
        <f>VLOOKUP(W939,looktax,2,FALSE)</f>
        <v>0.06</v>
      </c>
      <c r="AA939" s="12">
        <f t="shared" si="28"/>
        <v>0</v>
      </c>
      <c r="AB939" s="10">
        <f t="shared" si="29"/>
        <v>0</v>
      </c>
    </row>
    <row r="940" spans="20:28" x14ac:dyDescent="0.25">
      <c r="T940" s="9" t="s">
        <v>3</v>
      </c>
      <c r="U940" s="2">
        <v>937</v>
      </c>
      <c r="V940" s="2" t="s">
        <v>26</v>
      </c>
      <c r="W940" s="2" t="s">
        <v>48</v>
      </c>
      <c r="X940" s="2">
        <v>31</v>
      </c>
      <c r="Y940" s="10">
        <v>5115</v>
      </c>
      <c r="Z940" s="11">
        <f>VLOOKUP(W940,looktax,2,FALSE)</f>
        <v>7.0000000000000007E-2</v>
      </c>
      <c r="AA940" s="12">
        <f t="shared" si="28"/>
        <v>0</v>
      </c>
      <c r="AB940" s="10">
        <f t="shared" si="29"/>
        <v>0</v>
      </c>
    </row>
    <row r="941" spans="20:28" x14ac:dyDescent="0.25">
      <c r="T941" s="9" t="s">
        <v>11</v>
      </c>
      <c r="U941" s="2">
        <v>938</v>
      </c>
      <c r="V941" s="2" t="s">
        <v>23</v>
      </c>
      <c r="W941" s="2" t="s">
        <v>17</v>
      </c>
      <c r="X941" s="2">
        <v>30</v>
      </c>
      <c r="Y941" s="10">
        <v>441</v>
      </c>
      <c r="Z941" s="11">
        <f>VLOOKUP(W941,looktax,2,FALSE)</f>
        <v>0.06</v>
      </c>
      <c r="AA941" s="12">
        <f t="shared" si="28"/>
        <v>0.06</v>
      </c>
      <c r="AB941" s="10">
        <f t="shared" si="29"/>
        <v>26.459999999999997</v>
      </c>
    </row>
    <row r="942" spans="20:28" x14ac:dyDescent="0.25">
      <c r="T942" s="9" t="s">
        <v>11</v>
      </c>
      <c r="U942" s="2">
        <v>939</v>
      </c>
      <c r="V942" s="2" t="s">
        <v>20</v>
      </c>
      <c r="W942" s="2" t="s">
        <v>33</v>
      </c>
      <c r="X942" s="2">
        <v>24</v>
      </c>
      <c r="Y942" s="10">
        <v>1047.5999999999999</v>
      </c>
      <c r="Z942" s="11">
        <f>VLOOKUP(W942,looktax,2,FALSE)</f>
        <v>2.9000000000000001E-2</v>
      </c>
      <c r="AA942" s="12">
        <f t="shared" si="28"/>
        <v>2.9000000000000001E-2</v>
      </c>
      <c r="AB942" s="10">
        <f t="shared" si="29"/>
        <v>30.380399999999998</v>
      </c>
    </row>
    <row r="943" spans="20:28" x14ac:dyDescent="0.25">
      <c r="T943" s="9" t="s">
        <v>11</v>
      </c>
      <c r="U943" s="2">
        <v>940</v>
      </c>
      <c r="V943" s="2" t="s">
        <v>24</v>
      </c>
      <c r="W943" s="2" t="s">
        <v>53</v>
      </c>
      <c r="X943" s="2">
        <v>32</v>
      </c>
      <c r="Y943" s="10">
        <v>1996.8</v>
      </c>
      <c r="Z943" s="11">
        <f>VLOOKUP(W943,looktax,2,FALSE)</f>
        <v>5.5E-2</v>
      </c>
      <c r="AA943" s="12">
        <f t="shared" si="28"/>
        <v>5.5E-2</v>
      </c>
      <c r="AB943" s="10">
        <f t="shared" si="29"/>
        <v>109.824</v>
      </c>
    </row>
    <row r="944" spans="20:28" x14ac:dyDescent="0.25">
      <c r="T944" s="9" t="s">
        <v>11</v>
      </c>
      <c r="U944" s="2">
        <v>941</v>
      </c>
      <c r="V944" s="2" t="s">
        <v>21</v>
      </c>
      <c r="W944" s="2" t="s">
        <v>52</v>
      </c>
      <c r="X944" s="2">
        <v>14</v>
      </c>
      <c r="Y944" s="10">
        <v>1078</v>
      </c>
      <c r="Z944" s="11">
        <f>VLOOKUP(W944,looktax,2,FALSE)</f>
        <v>0.06</v>
      </c>
      <c r="AA944" s="12">
        <f t="shared" si="28"/>
        <v>0.06</v>
      </c>
      <c r="AB944" s="10">
        <f t="shared" si="29"/>
        <v>64.679999999999993</v>
      </c>
    </row>
    <row r="945" spans="20:28" x14ac:dyDescent="0.25">
      <c r="T945" s="9" t="s">
        <v>11</v>
      </c>
      <c r="U945" s="2">
        <v>942</v>
      </c>
      <c r="V945" s="2" t="s">
        <v>24</v>
      </c>
      <c r="W945" s="2" t="s">
        <v>10</v>
      </c>
      <c r="X945" s="2">
        <v>17</v>
      </c>
      <c r="Y945" s="10">
        <v>1171.3</v>
      </c>
      <c r="Z945" s="11">
        <f>VLOOKUP(W945,looktax,2,FALSE)</f>
        <v>0.04</v>
      </c>
      <c r="AA945" s="12">
        <f t="shared" si="28"/>
        <v>0.04</v>
      </c>
      <c r="AB945" s="10">
        <f t="shared" si="29"/>
        <v>46.851999999999997</v>
      </c>
    </row>
    <row r="946" spans="20:28" x14ac:dyDescent="0.25">
      <c r="T946" s="9" t="s">
        <v>11</v>
      </c>
      <c r="U946" s="2">
        <v>943</v>
      </c>
      <c r="V946" s="2" t="s">
        <v>21</v>
      </c>
      <c r="W946" s="2" t="s">
        <v>49</v>
      </c>
      <c r="X946" s="2">
        <v>29</v>
      </c>
      <c r="Y946" s="10">
        <v>1887.9</v>
      </c>
      <c r="Z946" s="11">
        <f>VLOOKUP(W946,looktax,2,FALSE)</f>
        <v>4.4999999999999998E-2</v>
      </c>
      <c r="AA946" s="12">
        <f t="shared" si="28"/>
        <v>4.4999999999999998E-2</v>
      </c>
      <c r="AB946" s="10">
        <f t="shared" si="29"/>
        <v>84.955500000000001</v>
      </c>
    </row>
    <row r="947" spans="20:28" x14ac:dyDescent="0.25">
      <c r="T947" s="9" t="s">
        <v>3</v>
      </c>
      <c r="U947" s="2">
        <v>944</v>
      </c>
      <c r="V947" s="2" t="s">
        <v>12</v>
      </c>
      <c r="W947" s="2" t="s">
        <v>54</v>
      </c>
      <c r="X947" s="2">
        <v>24</v>
      </c>
      <c r="Y947" s="10">
        <v>5040</v>
      </c>
      <c r="Z947" s="11">
        <f>VLOOKUP(W947,looktax,2,FALSE)</f>
        <v>6.25E-2</v>
      </c>
      <c r="AA947" s="12">
        <f t="shared" si="28"/>
        <v>0</v>
      </c>
      <c r="AB947" s="10">
        <f t="shared" si="29"/>
        <v>0</v>
      </c>
    </row>
    <row r="948" spans="20:28" x14ac:dyDescent="0.25">
      <c r="T948" s="9" t="s">
        <v>11</v>
      </c>
      <c r="U948" s="2">
        <v>945</v>
      </c>
      <c r="V948" s="2" t="s">
        <v>25</v>
      </c>
      <c r="W948" s="2" t="s">
        <v>63</v>
      </c>
      <c r="X948" s="2">
        <v>14</v>
      </c>
      <c r="Y948" s="10">
        <v>982.8</v>
      </c>
      <c r="Z948" s="11">
        <f>VLOOKUP(W948,looktax,2,FALSE)</f>
        <v>0.04</v>
      </c>
      <c r="AA948" s="12">
        <f t="shared" si="28"/>
        <v>0.04</v>
      </c>
      <c r="AB948" s="10">
        <f t="shared" si="29"/>
        <v>39.311999999999998</v>
      </c>
    </row>
    <row r="949" spans="20:28" x14ac:dyDescent="0.25">
      <c r="T949" s="9" t="s">
        <v>11</v>
      </c>
      <c r="U949" s="2">
        <v>946</v>
      </c>
      <c r="V949" s="2" t="s">
        <v>20</v>
      </c>
      <c r="W949" s="2" t="s">
        <v>13</v>
      </c>
      <c r="X949" s="2">
        <v>12</v>
      </c>
      <c r="Y949" s="10">
        <v>583.20000000000005</v>
      </c>
      <c r="Z949" s="11">
        <f>VLOOKUP(W949,looktax,2,FALSE)</f>
        <v>6.25E-2</v>
      </c>
      <c r="AA949" s="12">
        <f t="shared" si="28"/>
        <v>6.25E-2</v>
      </c>
      <c r="AB949" s="10">
        <f t="shared" si="29"/>
        <v>36.450000000000003</v>
      </c>
    </row>
    <row r="950" spans="20:28" x14ac:dyDescent="0.25">
      <c r="T950" s="9" t="s">
        <v>3</v>
      </c>
      <c r="U950" s="2">
        <v>947</v>
      </c>
      <c r="V950" s="2" t="s">
        <v>25</v>
      </c>
      <c r="W950" s="2" t="s">
        <v>43</v>
      </c>
      <c r="X950" s="2">
        <v>18</v>
      </c>
      <c r="Y950" s="10">
        <v>1064.7</v>
      </c>
      <c r="Z950" s="11">
        <f>VLOOKUP(W950,looktax,2,FALSE)</f>
        <v>0.04</v>
      </c>
      <c r="AA950" s="12">
        <f t="shared" si="28"/>
        <v>0</v>
      </c>
      <c r="AB950" s="10">
        <f t="shared" si="29"/>
        <v>0</v>
      </c>
    </row>
    <row r="951" spans="20:28" x14ac:dyDescent="0.25">
      <c r="T951" s="9" t="s">
        <v>11</v>
      </c>
      <c r="U951" s="2">
        <v>948</v>
      </c>
      <c r="V951" s="2" t="s">
        <v>12</v>
      </c>
      <c r="W951" s="2" t="s">
        <v>34</v>
      </c>
      <c r="X951" s="2">
        <v>34</v>
      </c>
      <c r="Y951" s="10">
        <v>7068.6</v>
      </c>
      <c r="Z951" s="11">
        <f>VLOOKUP(W951,looktax,2,FALSE)</f>
        <v>6.25E-2</v>
      </c>
      <c r="AA951" s="12">
        <f t="shared" si="28"/>
        <v>6.25E-2</v>
      </c>
      <c r="AB951" s="10">
        <f t="shared" si="29"/>
        <v>441.78750000000002</v>
      </c>
    </row>
    <row r="952" spans="20:28" x14ac:dyDescent="0.25">
      <c r="T952" s="9" t="s">
        <v>11</v>
      </c>
      <c r="U952" s="2">
        <v>949</v>
      </c>
      <c r="V952" s="2" t="s">
        <v>23</v>
      </c>
      <c r="W952" s="2" t="s">
        <v>58</v>
      </c>
      <c r="X952" s="2">
        <v>28</v>
      </c>
      <c r="Y952" s="10">
        <v>424.2</v>
      </c>
      <c r="Z952" s="11" t="str">
        <f>VLOOKUP(W952,looktax,2,FALSE)</f>
        <v>None</v>
      </c>
      <c r="AA952" s="12">
        <f t="shared" si="28"/>
        <v>0</v>
      </c>
      <c r="AB952" s="10">
        <f t="shared" si="29"/>
        <v>0</v>
      </c>
    </row>
    <row r="953" spans="20:28" x14ac:dyDescent="0.25">
      <c r="T953" s="9" t="s">
        <v>11</v>
      </c>
      <c r="U953" s="2">
        <v>950</v>
      </c>
      <c r="V953" s="2" t="s">
        <v>24</v>
      </c>
      <c r="W953" s="2" t="s">
        <v>10</v>
      </c>
      <c r="X953" s="2">
        <v>16</v>
      </c>
      <c r="Y953" s="10">
        <v>1050.4000000000001</v>
      </c>
      <c r="Z953" s="11">
        <f>VLOOKUP(W953,looktax,2,FALSE)</f>
        <v>0.04</v>
      </c>
      <c r="AA953" s="12">
        <f t="shared" si="28"/>
        <v>0.04</v>
      </c>
      <c r="AB953" s="10">
        <f t="shared" si="29"/>
        <v>42.016000000000005</v>
      </c>
    </row>
    <row r="954" spans="20:28" x14ac:dyDescent="0.25">
      <c r="T954" s="9" t="s">
        <v>11</v>
      </c>
      <c r="U954" s="2">
        <v>951</v>
      </c>
      <c r="V954" s="2" t="s">
        <v>12</v>
      </c>
      <c r="W954" s="2" t="s">
        <v>48</v>
      </c>
      <c r="X954" s="2">
        <v>15</v>
      </c>
      <c r="Y954" s="10">
        <v>3213</v>
      </c>
      <c r="Z954" s="11">
        <f>VLOOKUP(W954,looktax,2,FALSE)</f>
        <v>7.0000000000000007E-2</v>
      </c>
      <c r="AA954" s="12">
        <f t="shared" si="28"/>
        <v>7.0000000000000007E-2</v>
      </c>
      <c r="AB954" s="10">
        <f t="shared" si="29"/>
        <v>224.91000000000003</v>
      </c>
    </row>
    <row r="955" spans="20:28" x14ac:dyDescent="0.25">
      <c r="T955" s="9" t="s">
        <v>11</v>
      </c>
      <c r="U955" s="2">
        <v>952</v>
      </c>
      <c r="V955" s="2" t="s">
        <v>21</v>
      </c>
      <c r="W955" s="2" t="s">
        <v>43</v>
      </c>
      <c r="X955" s="2">
        <v>32</v>
      </c>
      <c r="Y955" s="10">
        <v>2016</v>
      </c>
      <c r="Z955" s="11">
        <f>VLOOKUP(W955,looktax,2,FALSE)</f>
        <v>0.04</v>
      </c>
      <c r="AA955" s="12">
        <f t="shared" si="28"/>
        <v>0.04</v>
      </c>
      <c r="AB955" s="10">
        <f t="shared" si="29"/>
        <v>80.64</v>
      </c>
    </row>
    <row r="956" spans="20:28" x14ac:dyDescent="0.25">
      <c r="T956" s="9" t="s">
        <v>11</v>
      </c>
      <c r="U956" s="2">
        <v>953</v>
      </c>
      <c r="V956" s="2" t="s">
        <v>25</v>
      </c>
      <c r="W956" s="2" t="s">
        <v>65</v>
      </c>
      <c r="X956" s="2">
        <v>32</v>
      </c>
      <c r="Y956" s="10">
        <v>2142.4</v>
      </c>
      <c r="Z956" s="11">
        <f>VLOOKUP(W956,looktax,2,FALSE)</f>
        <v>0.05</v>
      </c>
      <c r="AA956" s="12">
        <f t="shared" si="28"/>
        <v>0.05</v>
      </c>
      <c r="AB956" s="10">
        <f t="shared" si="29"/>
        <v>107.12</v>
      </c>
    </row>
    <row r="957" spans="20:28" x14ac:dyDescent="0.25">
      <c r="T957" s="9" t="s">
        <v>11</v>
      </c>
      <c r="U957" s="2">
        <v>954</v>
      </c>
      <c r="V957" s="2" t="s">
        <v>23</v>
      </c>
      <c r="W957" s="2" t="s">
        <v>68</v>
      </c>
      <c r="X957" s="2">
        <v>33</v>
      </c>
      <c r="Y957" s="10">
        <v>509.85</v>
      </c>
      <c r="Z957" s="11">
        <f>VLOOKUP(W957,looktax,2,FALSE)</f>
        <v>0.06</v>
      </c>
      <c r="AA957" s="12">
        <f t="shared" si="28"/>
        <v>0.06</v>
      </c>
      <c r="AB957" s="10">
        <f t="shared" si="29"/>
        <v>30.591000000000001</v>
      </c>
    </row>
    <row r="958" spans="20:28" x14ac:dyDescent="0.25">
      <c r="T958" s="9" t="s">
        <v>11</v>
      </c>
      <c r="U958" s="2">
        <v>955</v>
      </c>
      <c r="V958" s="2" t="s">
        <v>23</v>
      </c>
      <c r="W958" s="2" t="s">
        <v>29</v>
      </c>
      <c r="X958" s="2">
        <v>27</v>
      </c>
      <c r="Y958" s="10">
        <v>445.5</v>
      </c>
      <c r="Z958" s="11">
        <f>VLOOKUP(W958,looktax,2,FALSE)</f>
        <v>6.1499999999999999E-2</v>
      </c>
      <c r="AA958" s="12">
        <f t="shared" si="28"/>
        <v>6.1499999999999999E-2</v>
      </c>
      <c r="AB958" s="10">
        <f t="shared" si="29"/>
        <v>27.398250000000001</v>
      </c>
    </row>
    <row r="959" spans="20:28" x14ac:dyDescent="0.25">
      <c r="T959" s="9" t="s">
        <v>11</v>
      </c>
      <c r="U959" s="2">
        <v>956</v>
      </c>
      <c r="V959" s="2" t="s">
        <v>12</v>
      </c>
      <c r="W959" s="2" t="s">
        <v>70</v>
      </c>
      <c r="X959" s="2">
        <v>35</v>
      </c>
      <c r="Y959" s="10">
        <v>7864.5</v>
      </c>
      <c r="Z959" s="11">
        <f>VLOOKUP(W959,looktax,2,FALSE)</f>
        <v>5.2999999999999999E-2</v>
      </c>
      <c r="AA959" s="12">
        <f t="shared" si="28"/>
        <v>5.2999999999999999E-2</v>
      </c>
      <c r="AB959" s="10">
        <f t="shared" si="29"/>
        <v>416.81849999999997</v>
      </c>
    </row>
    <row r="960" spans="20:28" x14ac:dyDescent="0.25">
      <c r="T960" s="9" t="s">
        <v>11</v>
      </c>
      <c r="U960" s="2">
        <v>957</v>
      </c>
      <c r="V960" s="2" t="s">
        <v>23</v>
      </c>
      <c r="W960" s="2" t="s">
        <v>60</v>
      </c>
      <c r="X960" s="2">
        <v>30</v>
      </c>
      <c r="Y960" s="10">
        <v>463.5</v>
      </c>
      <c r="Z960" s="11">
        <f>VLOOKUP(W960,looktax,2,FALSE)</f>
        <v>0.05</v>
      </c>
      <c r="AA960" s="12">
        <f t="shared" si="28"/>
        <v>0.05</v>
      </c>
      <c r="AB960" s="10">
        <f t="shared" si="29"/>
        <v>23.175000000000001</v>
      </c>
    </row>
    <row r="961" spans="20:28" x14ac:dyDescent="0.25">
      <c r="T961" s="9" t="s">
        <v>11</v>
      </c>
      <c r="U961" s="2">
        <v>958</v>
      </c>
      <c r="V961" s="2" t="s">
        <v>20</v>
      </c>
      <c r="W961" s="2" t="s">
        <v>71</v>
      </c>
      <c r="X961" s="2">
        <v>13</v>
      </c>
      <c r="Y961" s="10">
        <v>526.5</v>
      </c>
      <c r="Z961" s="11">
        <f>VLOOKUP(W961,looktax,2,FALSE)</f>
        <v>6.5000000000000002E-2</v>
      </c>
      <c r="AA961" s="12">
        <f t="shared" si="28"/>
        <v>6.5000000000000002E-2</v>
      </c>
      <c r="AB961" s="10">
        <f t="shared" si="29"/>
        <v>34.222500000000004</v>
      </c>
    </row>
    <row r="962" spans="20:28" x14ac:dyDescent="0.25">
      <c r="T962" s="9" t="s">
        <v>11</v>
      </c>
      <c r="U962" s="2">
        <v>959</v>
      </c>
      <c r="V962" s="2" t="s">
        <v>21</v>
      </c>
      <c r="W962" s="2" t="s">
        <v>31</v>
      </c>
      <c r="X962" s="2">
        <v>11</v>
      </c>
      <c r="Y962" s="10">
        <v>723.8</v>
      </c>
      <c r="Z962" s="11">
        <f>VLOOKUP(W962,looktax,2,FALSE)</f>
        <v>7.4999999999999997E-2</v>
      </c>
      <c r="AA962" s="12">
        <f t="shared" si="28"/>
        <v>7.4999999999999997E-2</v>
      </c>
      <c r="AB962" s="10">
        <f t="shared" si="29"/>
        <v>54.284999999999997</v>
      </c>
    </row>
    <row r="963" spans="20:28" x14ac:dyDescent="0.25">
      <c r="T963" s="9" t="s">
        <v>11</v>
      </c>
      <c r="U963" s="2">
        <v>960</v>
      </c>
      <c r="V963" s="2" t="s">
        <v>22</v>
      </c>
      <c r="W963" s="2" t="s">
        <v>59</v>
      </c>
      <c r="X963" s="2">
        <v>20</v>
      </c>
      <c r="Y963" s="10">
        <v>1760</v>
      </c>
      <c r="Z963" s="11">
        <f>VLOOKUP(W963,looktax,2,FALSE)</f>
        <v>0.04</v>
      </c>
      <c r="AA963" s="12">
        <f t="shared" si="28"/>
        <v>0.04</v>
      </c>
      <c r="AB963" s="10">
        <f t="shared" si="29"/>
        <v>70.400000000000006</v>
      </c>
    </row>
    <row r="964" spans="20:28" x14ac:dyDescent="0.25">
      <c r="T964" s="9" t="s">
        <v>11</v>
      </c>
      <c r="U964" s="2">
        <v>961</v>
      </c>
      <c r="V964" s="2" t="s">
        <v>22</v>
      </c>
      <c r="W964" s="2" t="s">
        <v>55</v>
      </c>
      <c r="X964" s="2">
        <v>10</v>
      </c>
      <c r="Y964" s="10">
        <v>784</v>
      </c>
      <c r="Z964" s="11">
        <f>VLOOKUP(W964,looktax,2,FALSE)</f>
        <v>7.0000000000000007E-2</v>
      </c>
      <c r="AA964" s="12">
        <f t="shared" si="28"/>
        <v>7.0000000000000007E-2</v>
      </c>
      <c r="AB964" s="10">
        <f t="shared" si="29"/>
        <v>54.88</v>
      </c>
    </row>
    <row r="965" spans="20:28" x14ac:dyDescent="0.25">
      <c r="T965" s="9" t="s">
        <v>11</v>
      </c>
      <c r="U965" s="2">
        <v>962</v>
      </c>
      <c r="V965" s="2" t="s">
        <v>20</v>
      </c>
      <c r="W965" s="2" t="s">
        <v>17</v>
      </c>
      <c r="X965" s="2">
        <v>29</v>
      </c>
      <c r="Y965" s="10">
        <v>1357.2</v>
      </c>
      <c r="Z965" s="11">
        <f>VLOOKUP(W965,looktax,2,FALSE)</f>
        <v>0.06</v>
      </c>
      <c r="AA965" s="12">
        <f t="shared" ref="AA965:AA1028" si="30">IF(OR(T965="nonprofit",Z965="none"),0,Z965)</f>
        <v>0.06</v>
      </c>
      <c r="AB965" s="10">
        <f t="shared" ref="AB965:AB1028" si="31">AA965*Y965</f>
        <v>81.432000000000002</v>
      </c>
    </row>
    <row r="966" spans="20:28" x14ac:dyDescent="0.25">
      <c r="T966" s="9" t="s">
        <v>11</v>
      </c>
      <c r="U966" s="2">
        <v>963</v>
      </c>
      <c r="V966" s="2" t="s">
        <v>24</v>
      </c>
      <c r="W966" s="2" t="s">
        <v>46</v>
      </c>
      <c r="X966" s="2">
        <v>17</v>
      </c>
      <c r="Y966" s="10">
        <v>1182.3499999999999</v>
      </c>
      <c r="Z966" s="11">
        <f>VLOOKUP(W966,looktax,2,FALSE)</f>
        <v>5.9499999999999997E-2</v>
      </c>
      <c r="AA966" s="12">
        <f t="shared" si="30"/>
        <v>5.9499999999999997E-2</v>
      </c>
      <c r="AB966" s="10">
        <f t="shared" si="31"/>
        <v>70.349824999999996</v>
      </c>
    </row>
    <row r="967" spans="20:28" x14ac:dyDescent="0.25">
      <c r="T967" s="9" t="s">
        <v>11</v>
      </c>
      <c r="U967" s="2">
        <v>964</v>
      </c>
      <c r="V967" s="2" t="s">
        <v>12</v>
      </c>
      <c r="W967" s="2" t="s">
        <v>34</v>
      </c>
      <c r="X967" s="2">
        <v>13</v>
      </c>
      <c r="Y967" s="10">
        <v>2839.2</v>
      </c>
      <c r="Z967" s="11">
        <f>VLOOKUP(W967,looktax,2,FALSE)</f>
        <v>6.25E-2</v>
      </c>
      <c r="AA967" s="12">
        <f t="shared" si="30"/>
        <v>6.25E-2</v>
      </c>
      <c r="AB967" s="10">
        <f t="shared" si="31"/>
        <v>177.45</v>
      </c>
    </row>
    <row r="968" spans="20:28" x14ac:dyDescent="0.25">
      <c r="T968" s="9" t="s">
        <v>11</v>
      </c>
      <c r="U968" s="2">
        <v>965</v>
      </c>
      <c r="V968" s="2" t="s">
        <v>26</v>
      </c>
      <c r="W968" s="2" t="s">
        <v>55</v>
      </c>
      <c r="X968" s="2">
        <v>22</v>
      </c>
      <c r="Y968" s="10">
        <v>3366</v>
      </c>
      <c r="Z968" s="11">
        <f>VLOOKUP(W968,looktax,2,FALSE)</f>
        <v>7.0000000000000007E-2</v>
      </c>
      <c r="AA968" s="12">
        <f t="shared" si="30"/>
        <v>7.0000000000000007E-2</v>
      </c>
      <c r="AB968" s="10">
        <f t="shared" si="31"/>
        <v>235.62000000000003</v>
      </c>
    </row>
    <row r="969" spans="20:28" x14ac:dyDescent="0.25">
      <c r="T969" s="9" t="s">
        <v>11</v>
      </c>
      <c r="U969" s="2">
        <v>966</v>
      </c>
      <c r="V969" s="2" t="s">
        <v>22</v>
      </c>
      <c r="W969" s="2" t="s">
        <v>29</v>
      </c>
      <c r="X969" s="2">
        <v>21</v>
      </c>
      <c r="Y969" s="10">
        <v>1646.4</v>
      </c>
      <c r="Z969" s="11">
        <f>VLOOKUP(W969,looktax,2,FALSE)</f>
        <v>6.1499999999999999E-2</v>
      </c>
      <c r="AA969" s="12">
        <f t="shared" si="30"/>
        <v>6.1499999999999999E-2</v>
      </c>
      <c r="AB969" s="10">
        <f t="shared" si="31"/>
        <v>101.25360000000001</v>
      </c>
    </row>
    <row r="970" spans="20:28" x14ac:dyDescent="0.25">
      <c r="T970" s="9" t="s">
        <v>11</v>
      </c>
      <c r="U970" s="2">
        <v>967</v>
      </c>
      <c r="V970" s="2" t="s">
        <v>25</v>
      </c>
      <c r="W970" s="2" t="s">
        <v>42</v>
      </c>
      <c r="X970" s="2">
        <v>22</v>
      </c>
      <c r="Y970" s="10">
        <v>1515.8</v>
      </c>
      <c r="Z970" s="11">
        <f>VLOOKUP(W970,looktax,2,FALSE)</f>
        <v>0.06</v>
      </c>
      <c r="AA970" s="12">
        <f t="shared" si="30"/>
        <v>0.06</v>
      </c>
      <c r="AB970" s="10">
        <f t="shared" si="31"/>
        <v>90.947999999999993</v>
      </c>
    </row>
    <row r="971" spans="20:28" x14ac:dyDescent="0.25">
      <c r="T971" s="9" t="s">
        <v>11</v>
      </c>
      <c r="U971" s="2">
        <v>968</v>
      </c>
      <c r="V971" s="2" t="s">
        <v>23</v>
      </c>
      <c r="W971" s="2" t="s">
        <v>17</v>
      </c>
      <c r="X971" s="2">
        <v>13</v>
      </c>
      <c r="Y971" s="10">
        <v>204.75</v>
      </c>
      <c r="Z971" s="11">
        <f>VLOOKUP(W971,looktax,2,FALSE)</f>
        <v>0.06</v>
      </c>
      <c r="AA971" s="12">
        <f t="shared" si="30"/>
        <v>0.06</v>
      </c>
      <c r="AB971" s="10">
        <f t="shared" si="31"/>
        <v>12.285</v>
      </c>
    </row>
    <row r="972" spans="20:28" x14ac:dyDescent="0.25">
      <c r="T972" s="9" t="s">
        <v>11</v>
      </c>
      <c r="U972" s="2">
        <v>969</v>
      </c>
      <c r="V972" s="2" t="s">
        <v>12</v>
      </c>
      <c r="W972" s="2" t="s">
        <v>29</v>
      </c>
      <c r="X972" s="2">
        <v>17</v>
      </c>
      <c r="Y972" s="10">
        <v>3605.7</v>
      </c>
      <c r="Z972" s="11">
        <f>VLOOKUP(W972,looktax,2,FALSE)</f>
        <v>6.1499999999999999E-2</v>
      </c>
      <c r="AA972" s="12">
        <f t="shared" si="30"/>
        <v>6.1499999999999999E-2</v>
      </c>
      <c r="AB972" s="10">
        <f t="shared" si="31"/>
        <v>221.75054999999998</v>
      </c>
    </row>
    <row r="973" spans="20:28" x14ac:dyDescent="0.25">
      <c r="T973" s="9" t="s">
        <v>11</v>
      </c>
      <c r="U973" s="2">
        <v>970</v>
      </c>
      <c r="V973" s="2" t="s">
        <v>12</v>
      </c>
      <c r="W973" s="2" t="s">
        <v>33</v>
      </c>
      <c r="X973" s="2">
        <v>34</v>
      </c>
      <c r="Y973" s="10">
        <v>6640.2</v>
      </c>
      <c r="Z973" s="11">
        <f>VLOOKUP(W973,looktax,2,FALSE)</f>
        <v>2.9000000000000001E-2</v>
      </c>
      <c r="AA973" s="12">
        <f t="shared" si="30"/>
        <v>2.9000000000000001E-2</v>
      </c>
      <c r="AB973" s="10">
        <f t="shared" si="31"/>
        <v>192.5658</v>
      </c>
    </row>
    <row r="974" spans="20:28" x14ac:dyDescent="0.25">
      <c r="T974" s="9" t="s">
        <v>3</v>
      </c>
      <c r="U974" s="2">
        <v>971</v>
      </c>
      <c r="V974" s="2" t="s">
        <v>26</v>
      </c>
      <c r="W974" s="2" t="s">
        <v>62</v>
      </c>
      <c r="X974" s="2">
        <v>24</v>
      </c>
      <c r="Y974" s="10">
        <v>3708</v>
      </c>
      <c r="Z974" s="11">
        <f>VLOOKUP(W974,looktax,2,FALSE)</f>
        <v>5.1249999999999997E-2</v>
      </c>
      <c r="AA974" s="12">
        <f t="shared" si="30"/>
        <v>0</v>
      </c>
      <c r="AB974" s="10">
        <f t="shared" si="31"/>
        <v>0</v>
      </c>
    </row>
    <row r="975" spans="20:28" x14ac:dyDescent="0.25">
      <c r="T975" s="9" t="s">
        <v>11</v>
      </c>
      <c r="U975" s="2">
        <v>972</v>
      </c>
      <c r="V975" s="2" t="s">
        <v>22</v>
      </c>
      <c r="W975" s="2" t="s">
        <v>15</v>
      </c>
      <c r="X975" s="2">
        <v>12</v>
      </c>
      <c r="Y975" s="10">
        <v>1036.8</v>
      </c>
      <c r="Z975" s="11" t="str">
        <f>VLOOKUP(W975,looktax,2,FALSE)</f>
        <v>None</v>
      </c>
      <c r="AA975" s="12">
        <f t="shared" si="30"/>
        <v>0</v>
      </c>
      <c r="AB975" s="10">
        <f t="shared" si="31"/>
        <v>0</v>
      </c>
    </row>
    <row r="976" spans="20:28" x14ac:dyDescent="0.25">
      <c r="T976" s="9" t="s">
        <v>11</v>
      </c>
      <c r="U976" s="2">
        <v>973</v>
      </c>
      <c r="V976" s="2" t="s">
        <v>26</v>
      </c>
      <c r="W976" s="2" t="s">
        <v>13</v>
      </c>
      <c r="X976" s="2">
        <v>23</v>
      </c>
      <c r="Y976" s="10">
        <v>3588</v>
      </c>
      <c r="Z976" s="11">
        <f>VLOOKUP(W976,looktax,2,FALSE)</f>
        <v>6.25E-2</v>
      </c>
      <c r="AA976" s="12">
        <f t="shared" si="30"/>
        <v>6.25E-2</v>
      </c>
      <c r="AB976" s="10">
        <f t="shared" si="31"/>
        <v>224.25</v>
      </c>
    </row>
    <row r="977" spans="20:28" x14ac:dyDescent="0.25">
      <c r="T977" s="9" t="s">
        <v>3</v>
      </c>
      <c r="U977" s="2">
        <v>974</v>
      </c>
      <c r="V977" s="2" t="s">
        <v>24</v>
      </c>
      <c r="W977" s="2" t="s">
        <v>37</v>
      </c>
      <c r="X977" s="2">
        <v>29</v>
      </c>
      <c r="Y977" s="10">
        <v>1998.1</v>
      </c>
      <c r="Z977" s="11" t="str">
        <f>VLOOKUP(W977,looktax,2,FALSE)</f>
        <v>None</v>
      </c>
      <c r="AA977" s="12">
        <f t="shared" si="30"/>
        <v>0</v>
      </c>
      <c r="AB977" s="10">
        <f t="shared" si="31"/>
        <v>0</v>
      </c>
    </row>
    <row r="978" spans="20:28" x14ac:dyDescent="0.25">
      <c r="T978" s="9" t="s">
        <v>11</v>
      </c>
      <c r="U978" s="2">
        <v>975</v>
      </c>
      <c r="V978" s="2" t="s">
        <v>22</v>
      </c>
      <c r="W978" s="2" t="s">
        <v>63</v>
      </c>
      <c r="X978" s="2">
        <v>33</v>
      </c>
      <c r="Y978" s="10">
        <v>2666.4</v>
      </c>
      <c r="Z978" s="11">
        <f>VLOOKUP(W978,looktax,2,FALSE)</f>
        <v>0.04</v>
      </c>
      <c r="AA978" s="12">
        <f t="shared" si="30"/>
        <v>0.04</v>
      </c>
      <c r="AB978" s="10">
        <f t="shared" si="31"/>
        <v>106.65600000000001</v>
      </c>
    </row>
    <row r="979" spans="20:28" x14ac:dyDescent="0.25">
      <c r="T979" s="9" t="s">
        <v>11</v>
      </c>
      <c r="U979" s="2">
        <v>976</v>
      </c>
      <c r="V979" s="2" t="s">
        <v>21</v>
      </c>
      <c r="W979" s="2" t="s">
        <v>74</v>
      </c>
      <c r="X979" s="2">
        <v>11</v>
      </c>
      <c r="Y979" s="10">
        <v>708.4</v>
      </c>
      <c r="Z979" s="11">
        <f>VLOOKUP(W979,looktax,2,FALSE)</f>
        <v>5.7500000000000002E-2</v>
      </c>
      <c r="AA979" s="12">
        <f t="shared" si="30"/>
        <v>5.7500000000000002E-2</v>
      </c>
      <c r="AB979" s="10">
        <f t="shared" si="31"/>
        <v>40.732999999999997</v>
      </c>
    </row>
    <row r="980" spans="20:28" x14ac:dyDescent="0.25">
      <c r="T980" s="9" t="s">
        <v>11</v>
      </c>
      <c r="U980" s="2">
        <v>977</v>
      </c>
      <c r="V980" s="2" t="s">
        <v>24</v>
      </c>
      <c r="W980" s="2" t="s">
        <v>54</v>
      </c>
      <c r="X980" s="2">
        <v>23</v>
      </c>
      <c r="Y980" s="10">
        <v>1390.35</v>
      </c>
      <c r="Z980" s="11">
        <f>VLOOKUP(W980,looktax,2,FALSE)</f>
        <v>6.25E-2</v>
      </c>
      <c r="AA980" s="12">
        <f t="shared" si="30"/>
        <v>6.25E-2</v>
      </c>
      <c r="AB980" s="10">
        <f t="shared" si="31"/>
        <v>86.896874999999994</v>
      </c>
    </row>
    <row r="981" spans="20:28" x14ac:dyDescent="0.25">
      <c r="T981" s="9" t="s">
        <v>11</v>
      </c>
      <c r="U981" s="2">
        <v>978</v>
      </c>
      <c r="V981" s="2" t="s">
        <v>22</v>
      </c>
      <c r="W981" s="2" t="s">
        <v>73</v>
      </c>
      <c r="X981" s="2">
        <v>32</v>
      </c>
      <c r="Y981" s="10">
        <v>2304</v>
      </c>
      <c r="Z981" s="11">
        <f>VLOOKUP(W981,looktax,2,FALSE)</f>
        <v>0.04</v>
      </c>
      <c r="AA981" s="12">
        <f t="shared" si="30"/>
        <v>0.04</v>
      </c>
      <c r="AB981" s="10">
        <f t="shared" si="31"/>
        <v>92.16</v>
      </c>
    </row>
    <row r="982" spans="20:28" x14ac:dyDescent="0.25">
      <c r="T982" s="9" t="s">
        <v>11</v>
      </c>
      <c r="U982" s="2">
        <v>979</v>
      </c>
      <c r="V982" s="2" t="s">
        <v>25</v>
      </c>
      <c r="W982" s="2" t="s">
        <v>32</v>
      </c>
      <c r="X982" s="2">
        <v>28</v>
      </c>
      <c r="Y982" s="10">
        <v>1747.2</v>
      </c>
      <c r="Z982" s="11">
        <f>VLOOKUP(W982,looktax,2,FALSE)</f>
        <v>6.8750000000000006E-2</v>
      </c>
      <c r="AA982" s="12">
        <f t="shared" si="30"/>
        <v>6.8750000000000006E-2</v>
      </c>
      <c r="AB982" s="10">
        <f t="shared" si="31"/>
        <v>120.12000000000002</v>
      </c>
    </row>
    <row r="983" spans="20:28" x14ac:dyDescent="0.25">
      <c r="T983" s="9" t="s">
        <v>11</v>
      </c>
      <c r="U983" s="2">
        <v>980</v>
      </c>
      <c r="V983" s="2" t="s">
        <v>21</v>
      </c>
      <c r="W983" s="2" t="s">
        <v>52</v>
      </c>
      <c r="X983" s="2">
        <v>15</v>
      </c>
      <c r="Y983" s="10">
        <v>1050</v>
      </c>
      <c r="Z983" s="11">
        <f>VLOOKUP(W983,looktax,2,FALSE)</f>
        <v>0.06</v>
      </c>
      <c r="AA983" s="12">
        <f t="shared" si="30"/>
        <v>0.06</v>
      </c>
      <c r="AB983" s="10">
        <f t="shared" si="31"/>
        <v>63</v>
      </c>
    </row>
    <row r="984" spans="20:28" x14ac:dyDescent="0.25">
      <c r="T984" s="9" t="s">
        <v>11</v>
      </c>
      <c r="U984" s="2">
        <v>981</v>
      </c>
      <c r="V984" s="2" t="s">
        <v>20</v>
      </c>
      <c r="W984" s="2" t="s">
        <v>42</v>
      </c>
      <c r="X984" s="2">
        <v>19</v>
      </c>
      <c r="Y984" s="10">
        <v>923.4</v>
      </c>
      <c r="Z984" s="11">
        <f>VLOOKUP(W984,looktax,2,FALSE)</f>
        <v>0.06</v>
      </c>
      <c r="AA984" s="12">
        <f t="shared" si="30"/>
        <v>0.06</v>
      </c>
      <c r="AB984" s="10">
        <f t="shared" si="31"/>
        <v>55.403999999999996</v>
      </c>
    </row>
    <row r="985" spans="20:28" x14ac:dyDescent="0.25">
      <c r="T985" s="9" t="s">
        <v>3</v>
      </c>
      <c r="U985" s="2">
        <v>982</v>
      </c>
      <c r="V985" s="2" t="s">
        <v>24</v>
      </c>
      <c r="W985" s="2" t="s">
        <v>73</v>
      </c>
      <c r="X985" s="2">
        <v>22</v>
      </c>
      <c r="Y985" s="10">
        <v>1573</v>
      </c>
      <c r="Z985" s="11">
        <f>VLOOKUP(W985,looktax,2,FALSE)</f>
        <v>0.04</v>
      </c>
      <c r="AA985" s="12">
        <f t="shared" si="30"/>
        <v>0</v>
      </c>
      <c r="AB985" s="10">
        <f t="shared" si="31"/>
        <v>0</v>
      </c>
    </row>
    <row r="986" spans="20:28" x14ac:dyDescent="0.25">
      <c r="T986" s="9" t="s">
        <v>11</v>
      </c>
      <c r="U986" s="2">
        <v>983</v>
      </c>
      <c r="V986" s="2" t="s">
        <v>22</v>
      </c>
      <c r="W986" s="2" t="s">
        <v>64</v>
      </c>
      <c r="X986" s="2">
        <v>27</v>
      </c>
      <c r="Y986" s="10">
        <v>2073.6</v>
      </c>
      <c r="Z986" s="11">
        <f>VLOOKUP(W986,looktax,2,FALSE)</f>
        <v>4.7500000000000001E-2</v>
      </c>
      <c r="AA986" s="12">
        <f t="shared" si="30"/>
        <v>4.7500000000000001E-2</v>
      </c>
      <c r="AB986" s="10">
        <f t="shared" si="31"/>
        <v>98.495999999999995</v>
      </c>
    </row>
    <row r="987" spans="20:28" x14ac:dyDescent="0.25">
      <c r="T987" s="9" t="s">
        <v>11</v>
      </c>
      <c r="U987" s="2">
        <v>984</v>
      </c>
      <c r="V987" s="2" t="s">
        <v>26</v>
      </c>
      <c r="W987" s="2" t="s">
        <v>40</v>
      </c>
      <c r="X987" s="2">
        <v>19</v>
      </c>
      <c r="Y987" s="10">
        <v>2593.5</v>
      </c>
      <c r="Z987" s="11">
        <f>VLOOKUP(W987,looktax,2,FALSE)</f>
        <v>0.06</v>
      </c>
      <c r="AA987" s="12">
        <f t="shared" si="30"/>
        <v>0.06</v>
      </c>
      <c r="AB987" s="10">
        <f t="shared" si="31"/>
        <v>155.60999999999999</v>
      </c>
    </row>
    <row r="988" spans="20:28" x14ac:dyDescent="0.25">
      <c r="T988" s="9" t="s">
        <v>11</v>
      </c>
      <c r="U988" s="2">
        <v>985</v>
      </c>
      <c r="V988" s="2" t="s">
        <v>20</v>
      </c>
      <c r="W988" s="2" t="s">
        <v>70</v>
      </c>
      <c r="X988" s="2">
        <v>15</v>
      </c>
      <c r="Y988" s="10">
        <v>668.25</v>
      </c>
      <c r="Z988" s="11">
        <f>VLOOKUP(W988,looktax,2,FALSE)</f>
        <v>5.2999999999999999E-2</v>
      </c>
      <c r="AA988" s="12">
        <f t="shared" si="30"/>
        <v>5.2999999999999999E-2</v>
      </c>
      <c r="AB988" s="10">
        <f t="shared" si="31"/>
        <v>35.417249999999996</v>
      </c>
    </row>
    <row r="989" spans="20:28" x14ac:dyDescent="0.25">
      <c r="T989" s="9" t="s">
        <v>11</v>
      </c>
      <c r="U989" s="2">
        <v>986</v>
      </c>
      <c r="V989" s="2" t="s">
        <v>22</v>
      </c>
      <c r="W989" s="2" t="s">
        <v>70</v>
      </c>
      <c r="X989" s="2">
        <v>26</v>
      </c>
      <c r="Y989" s="10">
        <v>2163.1999999999998</v>
      </c>
      <c r="Z989" s="11">
        <f>VLOOKUP(W989,looktax,2,FALSE)</f>
        <v>5.2999999999999999E-2</v>
      </c>
      <c r="AA989" s="12">
        <f t="shared" si="30"/>
        <v>5.2999999999999999E-2</v>
      </c>
      <c r="AB989" s="10">
        <f t="shared" si="31"/>
        <v>114.64959999999999</v>
      </c>
    </row>
    <row r="990" spans="20:28" x14ac:dyDescent="0.25">
      <c r="T990" s="9" t="s">
        <v>11</v>
      </c>
      <c r="U990" s="2">
        <v>987</v>
      </c>
      <c r="V990" s="2" t="s">
        <v>26</v>
      </c>
      <c r="W990" s="2" t="s">
        <v>28</v>
      </c>
      <c r="X990" s="2">
        <v>32</v>
      </c>
      <c r="Y990" s="10">
        <v>4416</v>
      </c>
      <c r="Z990" s="11">
        <f>VLOOKUP(W990,looktax,2,FALSE)</f>
        <v>6.5000000000000002E-2</v>
      </c>
      <c r="AA990" s="12">
        <f t="shared" si="30"/>
        <v>6.5000000000000002E-2</v>
      </c>
      <c r="AB990" s="10">
        <f t="shared" si="31"/>
        <v>287.04000000000002</v>
      </c>
    </row>
    <row r="991" spans="20:28" x14ac:dyDescent="0.25">
      <c r="T991" s="9" t="s">
        <v>11</v>
      </c>
      <c r="U991" s="2">
        <v>988</v>
      </c>
      <c r="V991" s="2" t="s">
        <v>26</v>
      </c>
      <c r="W991" s="2" t="s">
        <v>53</v>
      </c>
      <c r="X991" s="2">
        <v>27</v>
      </c>
      <c r="Y991" s="10">
        <v>4131</v>
      </c>
      <c r="Z991" s="11">
        <f>VLOOKUP(W991,looktax,2,FALSE)</f>
        <v>5.5E-2</v>
      </c>
      <c r="AA991" s="12">
        <f t="shared" si="30"/>
        <v>5.5E-2</v>
      </c>
      <c r="AB991" s="10">
        <f t="shared" si="31"/>
        <v>227.20500000000001</v>
      </c>
    </row>
    <row r="992" spans="20:28" x14ac:dyDescent="0.25">
      <c r="T992" s="9" t="s">
        <v>11</v>
      </c>
      <c r="U992" s="2">
        <v>989</v>
      </c>
      <c r="V992" s="2" t="s">
        <v>25</v>
      </c>
      <c r="W992" s="2" t="s">
        <v>38</v>
      </c>
      <c r="X992" s="2">
        <v>24</v>
      </c>
      <c r="Y992" s="10">
        <v>1419.6</v>
      </c>
      <c r="Z992" s="11">
        <f>VLOOKUP(W992,looktax,2,FALSE)</f>
        <v>4.2250000000000003E-2</v>
      </c>
      <c r="AA992" s="12">
        <f t="shared" si="30"/>
        <v>4.2250000000000003E-2</v>
      </c>
      <c r="AB992" s="10">
        <f t="shared" si="31"/>
        <v>59.978099999999998</v>
      </c>
    </row>
    <row r="993" spans="20:28" x14ac:dyDescent="0.25">
      <c r="T993" s="9" t="s">
        <v>11</v>
      </c>
      <c r="U993" s="2">
        <v>990</v>
      </c>
      <c r="V993" s="2" t="s">
        <v>20</v>
      </c>
      <c r="W993" s="2" t="s">
        <v>50</v>
      </c>
      <c r="X993" s="2">
        <v>18</v>
      </c>
      <c r="Y993" s="10">
        <v>777.6</v>
      </c>
      <c r="Z993" s="11">
        <f>VLOOKUP(W993,looktax,2,FALSE)</f>
        <v>0.06</v>
      </c>
      <c r="AA993" s="12">
        <f t="shared" si="30"/>
        <v>0.06</v>
      </c>
      <c r="AB993" s="10">
        <f t="shared" si="31"/>
        <v>46.655999999999999</v>
      </c>
    </row>
    <row r="994" spans="20:28" x14ac:dyDescent="0.25">
      <c r="T994" s="9" t="s">
        <v>11</v>
      </c>
      <c r="U994" s="2">
        <v>991</v>
      </c>
      <c r="V994" s="2" t="s">
        <v>22</v>
      </c>
      <c r="W994" s="2" t="s">
        <v>10</v>
      </c>
      <c r="X994" s="2">
        <v>21</v>
      </c>
      <c r="Y994" s="10">
        <v>1713.6</v>
      </c>
      <c r="Z994" s="11">
        <f>VLOOKUP(W994,looktax,2,FALSE)</f>
        <v>0.04</v>
      </c>
      <c r="AA994" s="12">
        <f t="shared" si="30"/>
        <v>0.04</v>
      </c>
      <c r="AB994" s="10">
        <f t="shared" si="31"/>
        <v>68.543999999999997</v>
      </c>
    </row>
    <row r="995" spans="20:28" x14ac:dyDescent="0.25">
      <c r="T995" s="9" t="s">
        <v>11</v>
      </c>
      <c r="U995" s="2">
        <v>992</v>
      </c>
      <c r="V995" s="2" t="s">
        <v>23</v>
      </c>
      <c r="W995" s="2" t="s">
        <v>55</v>
      </c>
      <c r="X995" s="2">
        <v>14</v>
      </c>
      <c r="Y995" s="10">
        <v>218.4</v>
      </c>
      <c r="Z995" s="11">
        <f>VLOOKUP(W995,looktax,2,FALSE)</f>
        <v>7.0000000000000007E-2</v>
      </c>
      <c r="AA995" s="12">
        <f t="shared" si="30"/>
        <v>7.0000000000000007E-2</v>
      </c>
      <c r="AB995" s="10">
        <f t="shared" si="31"/>
        <v>15.288000000000002</v>
      </c>
    </row>
    <row r="996" spans="20:28" x14ac:dyDescent="0.25">
      <c r="T996" s="9" t="s">
        <v>11</v>
      </c>
      <c r="U996" s="2">
        <v>993</v>
      </c>
      <c r="V996" s="2" t="s">
        <v>20</v>
      </c>
      <c r="W996" s="2" t="s">
        <v>52</v>
      </c>
      <c r="X996" s="2">
        <v>20</v>
      </c>
      <c r="Y996" s="10">
        <v>846</v>
      </c>
      <c r="Z996" s="11">
        <f>VLOOKUP(W996,looktax,2,FALSE)</f>
        <v>0.06</v>
      </c>
      <c r="AA996" s="12">
        <f t="shared" si="30"/>
        <v>0.06</v>
      </c>
      <c r="AB996" s="10">
        <f t="shared" si="31"/>
        <v>50.76</v>
      </c>
    </row>
    <row r="997" spans="20:28" x14ac:dyDescent="0.25">
      <c r="T997" s="9" t="s">
        <v>11</v>
      </c>
      <c r="U997" s="2">
        <v>994</v>
      </c>
      <c r="V997" s="2" t="s">
        <v>23</v>
      </c>
      <c r="W997" s="2" t="s">
        <v>50</v>
      </c>
      <c r="X997" s="2">
        <v>24</v>
      </c>
      <c r="Y997" s="10">
        <v>352.8</v>
      </c>
      <c r="Z997" s="11">
        <f>VLOOKUP(W997,looktax,2,FALSE)</f>
        <v>0.06</v>
      </c>
      <c r="AA997" s="12">
        <f t="shared" si="30"/>
        <v>0.06</v>
      </c>
      <c r="AB997" s="10">
        <f t="shared" si="31"/>
        <v>21.167999999999999</v>
      </c>
    </row>
    <row r="998" spans="20:28" x14ac:dyDescent="0.25">
      <c r="T998" s="9" t="s">
        <v>11</v>
      </c>
      <c r="U998" s="2">
        <v>995</v>
      </c>
      <c r="V998" s="2" t="s">
        <v>12</v>
      </c>
      <c r="W998" s="2" t="s">
        <v>42</v>
      </c>
      <c r="X998" s="2">
        <v>25</v>
      </c>
      <c r="Y998" s="10">
        <v>5670</v>
      </c>
      <c r="Z998" s="11">
        <f>VLOOKUP(W998,looktax,2,FALSE)</f>
        <v>0.06</v>
      </c>
      <c r="AA998" s="12">
        <f t="shared" si="30"/>
        <v>0.06</v>
      </c>
      <c r="AB998" s="10">
        <f t="shared" si="31"/>
        <v>340.2</v>
      </c>
    </row>
    <row r="999" spans="20:28" x14ac:dyDescent="0.25">
      <c r="T999" s="9" t="s">
        <v>11</v>
      </c>
      <c r="U999" s="2">
        <v>996</v>
      </c>
      <c r="V999" s="2" t="s">
        <v>24</v>
      </c>
      <c r="W999" s="2" t="s">
        <v>44</v>
      </c>
      <c r="X999" s="2">
        <v>23</v>
      </c>
      <c r="Y999" s="10">
        <v>1375.4</v>
      </c>
      <c r="Z999" s="11" t="str">
        <f>VLOOKUP(W999,looktax,2,FALSE)</f>
        <v>None</v>
      </c>
      <c r="AA999" s="12">
        <f t="shared" si="30"/>
        <v>0</v>
      </c>
      <c r="AB999" s="10">
        <f t="shared" si="31"/>
        <v>0</v>
      </c>
    </row>
    <row r="1000" spans="20:28" x14ac:dyDescent="0.25">
      <c r="T1000" s="9" t="s">
        <v>11</v>
      </c>
      <c r="U1000" s="2">
        <v>997</v>
      </c>
      <c r="V1000" s="2" t="s">
        <v>23</v>
      </c>
      <c r="W1000" s="2" t="s">
        <v>48</v>
      </c>
      <c r="X1000" s="2">
        <v>27</v>
      </c>
      <c r="Y1000" s="10">
        <v>400.95</v>
      </c>
      <c r="Z1000" s="11">
        <f>VLOOKUP(W1000,looktax,2,FALSE)</f>
        <v>7.0000000000000007E-2</v>
      </c>
      <c r="AA1000" s="12">
        <f t="shared" si="30"/>
        <v>7.0000000000000007E-2</v>
      </c>
      <c r="AB1000" s="10">
        <f t="shared" si="31"/>
        <v>28.066500000000001</v>
      </c>
    </row>
    <row r="1001" spans="20:28" x14ac:dyDescent="0.25">
      <c r="T1001" s="9" t="s">
        <v>11</v>
      </c>
      <c r="U1001" s="2">
        <v>998</v>
      </c>
      <c r="V1001" s="2" t="s">
        <v>23</v>
      </c>
      <c r="W1001" s="2" t="s">
        <v>57</v>
      </c>
      <c r="X1001" s="2">
        <v>26</v>
      </c>
      <c r="Y1001" s="10">
        <v>409.5</v>
      </c>
      <c r="Z1001" s="11">
        <f>VLOOKUP(W1001,looktax,2,FALSE)</f>
        <v>5.5E-2</v>
      </c>
      <c r="AA1001" s="12">
        <f t="shared" si="30"/>
        <v>5.5E-2</v>
      </c>
      <c r="AB1001" s="10">
        <f t="shared" si="31"/>
        <v>22.522500000000001</v>
      </c>
    </row>
    <row r="1002" spans="20:28" x14ac:dyDescent="0.25">
      <c r="T1002" s="9" t="s">
        <v>11</v>
      </c>
      <c r="U1002" s="2">
        <v>999</v>
      </c>
      <c r="V1002" s="2" t="s">
        <v>24</v>
      </c>
      <c r="W1002" s="2" t="s">
        <v>65</v>
      </c>
      <c r="X1002" s="2">
        <v>35</v>
      </c>
      <c r="Y1002" s="10">
        <v>2434.25</v>
      </c>
      <c r="Z1002" s="11">
        <f>VLOOKUP(W1002,looktax,2,FALSE)</f>
        <v>0.05</v>
      </c>
      <c r="AA1002" s="12">
        <f t="shared" si="30"/>
        <v>0.05</v>
      </c>
      <c r="AB1002" s="10">
        <f t="shared" si="31"/>
        <v>121.71250000000001</v>
      </c>
    </row>
    <row r="1003" spans="20:28" x14ac:dyDescent="0.25">
      <c r="T1003" s="9" t="s">
        <v>11</v>
      </c>
      <c r="U1003" s="2">
        <v>1000</v>
      </c>
      <c r="V1003" s="2" t="s">
        <v>20</v>
      </c>
      <c r="W1003" s="2" t="s">
        <v>69</v>
      </c>
      <c r="X1003" s="2">
        <v>14</v>
      </c>
      <c r="Y1003" s="10">
        <v>573.29999999999995</v>
      </c>
      <c r="Z1003" s="11">
        <f>VLOOKUP(W1003,looktax,2,FALSE)</f>
        <v>7.0000000000000007E-2</v>
      </c>
      <c r="AA1003" s="12">
        <f t="shared" si="30"/>
        <v>7.0000000000000007E-2</v>
      </c>
      <c r="AB1003" s="10">
        <f t="shared" si="31"/>
        <v>40.131</v>
      </c>
    </row>
    <row r="1004" spans="20:28" x14ac:dyDescent="0.25">
      <c r="T1004" s="9" t="s">
        <v>11</v>
      </c>
      <c r="U1004" s="2">
        <v>1001</v>
      </c>
      <c r="V1004" s="2" t="s">
        <v>21</v>
      </c>
      <c r="W1004" s="2" t="s">
        <v>52</v>
      </c>
      <c r="X1004" s="2">
        <v>30</v>
      </c>
      <c r="Y1004" s="10">
        <v>1932</v>
      </c>
      <c r="Z1004" s="11">
        <f>VLOOKUP(W1004,looktax,2,FALSE)</f>
        <v>0.06</v>
      </c>
      <c r="AA1004" s="12">
        <f t="shared" si="30"/>
        <v>0.06</v>
      </c>
      <c r="AB1004" s="10">
        <f t="shared" si="31"/>
        <v>115.92</v>
      </c>
    </row>
    <row r="1005" spans="20:28" x14ac:dyDescent="0.25">
      <c r="T1005" s="9" t="s">
        <v>11</v>
      </c>
      <c r="U1005" s="2">
        <v>1002</v>
      </c>
      <c r="V1005" s="2" t="s">
        <v>22</v>
      </c>
      <c r="W1005" s="2" t="s">
        <v>59</v>
      </c>
      <c r="X1005" s="2">
        <v>22</v>
      </c>
      <c r="Y1005" s="10">
        <v>1601.6</v>
      </c>
      <c r="Z1005" s="11">
        <f>VLOOKUP(W1005,looktax,2,FALSE)</f>
        <v>0.04</v>
      </c>
      <c r="AA1005" s="12">
        <f t="shared" si="30"/>
        <v>0.04</v>
      </c>
      <c r="AB1005" s="10">
        <f t="shared" si="31"/>
        <v>64.063999999999993</v>
      </c>
    </row>
    <row r="1006" spans="20:28" x14ac:dyDescent="0.25">
      <c r="T1006" s="9" t="s">
        <v>11</v>
      </c>
      <c r="U1006" s="2">
        <v>1003</v>
      </c>
      <c r="V1006" s="2" t="s">
        <v>20</v>
      </c>
      <c r="W1006" s="2" t="s">
        <v>70</v>
      </c>
      <c r="X1006" s="2">
        <v>34</v>
      </c>
      <c r="Y1006" s="10">
        <v>1499.4</v>
      </c>
      <c r="Z1006" s="11">
        <f>VLOOKUP(W1006,looktax,2,FALSE)</f>
        <v>5.2999999999999999E-2</v>
      </c>
      <c r="AA1006" s="12">
        <f t="shared" si="30"/>
        <v>5.2999999999999999E-2</v>
      </c>
      <c r="AB1006" s="10">
        <f t="shared" si="31"/>
        <v>79.468199999999996</v>
      </c>
    </row>
    <row r="1007" spans="20:28" x14ac:dyDescent="0.25">
      <c r="T1007" s="9" t="s">
        <v>11</v>
      </c>
      <c r="U1007" s="2">
        <v>1004</v>
      </c>
      <c r="V1007" s="2" t="s">
        <v>22</v>
      </c>
      <c r="W1007" s="2" t="s">
        <v>32</v>
      </c>
      <c r="X1007" s="2">
        <v>20</v>
      </c>
      <c r="Y1007" s="10">
        <v>1760</v>
      </c>
      <c r="Z1007" s="11">
        <f>VLOOKUP(W1007,looktax,2,FALSE)</f>
        <v>6.8750000000000006E-2</v>
      </c>
      <c r="AA1007" s="12">
        <f t="shared" si="30"/>
        <v>6.8750000000000006E-2</v>
      </c>
      <c r="AB1007" s="10">
        <f t="shared" si="31"/>
        <v>121.00000000000001</v>
      </c>
    </row>
    <row r="1008" spans="20:28" x14ac:dyDescent="0.25">
      <c r="T1008" s="9" t="s">
        <v>11</v>
      </c>
      <c r="U1008" s="2">
        <v>1005</v>
      </c>
      <c r="V1008" s="2" t="s">
        <v>26</v>
      </c>
      <c r="W1008" s="2" t="s">
        <v>43</v>
      </c>
      <c r="X1008" s="2">
        <v>33</v>
      </c>
      <c r="Y1008" s="10">
        <v>4455</v>
      </c>
      <c r="Z1008" s="11">
        <f>VLOOKUP(W1008,looktax,2,FALSE)</f>
        <v>0.04</v>
      </c>
      <c r="AA1008" s="12">
        <f t="shared" si="30"/>
        <v>0.04</v>
      </c>
      <c r="AB1008" s="10">
        <f t="shared" si="31"/>
        <v>178.20000000000002</v>
      </c>
    </row>
    <row r="1009" spans="20:28" x14ac:dyDescent="0.25">
      <c r="T1009" s="9" t="s">
        <v>11</v>
      </c>
      <c r="U1009" s="2">
        <v>1006</v>
      </c>
      <c r="V1009" s="2" t="s">
        <v>23</v>
      </c>
      <c r="W1009" s="2" t="s">
        <v>60</v>
      </c>
      <c r="X1009" s="2">
        <v>31</v>
      </c>
      <c r="Y1009" s="10">
        <v>427.8</v>
      </c>
      <c r="Z1009" s="11">
        <f>VLOOKUP(W1009,looktax,2,FALSE)</f>
        <v>0.05</v>
      </c>
      <c r="AA1009" s="12">
        <f t="shared" si="30"/>
        <v>0.05</v>
      </c>
      <c r="AB1009" s="10">
        <f t="shared" si="31"/>
        <v>21.39</v>
      </c>
    </row>
    <row r="1010" spans="20:28" x14ac:dyDescent="0.25">
      <c r="T1010" s="9" t="s">
        <v>11</v>
      </c>
      <c r="U1010" s="2">
        <v>1007</v>
      </c>
      <c r="V1010" s="2" t="s">
        <v>23</v>
      </c>
      <c r="W1010" s="2" t="s">
        <v>56</v>
      </c>
      <c r="X1010" s="2">
        <v>26</v>
      </c>
      <c r="Y1010" s="10">
        <v>425.1</v>
      </c>
      <c r="Z1010" s="11">
        <f>VLOOKUP(W1010,looktax,2,FALSE)</f>
        <v>0.06</v>
      </c>
      <c r="AA1010" s="12">
        <f t="shared" si="30"/>
        <v>0.06</v>
      </c>
      <c r="AB1010" s="10">
        <f t="shared" si="31"/>
        <v>25.506</v>
      </c>
    </row>
    <row r="1011" spans="20:28" x14ac:dyDescent="0.25">
      <c r="T1011" s="9" t="s">
        <v>11</v>
      </c>
      <c r="U1011" s="2">
        <v>1008</v>
      </c>
      <c r="V1011" s="2" t="s">
        <v>22</v>
      </c>
      <c r="W1011" s="2" t="s">
        <v>40</v>
      </c>
      <c r="X1011" s="2">
        <v>11</v>
      </c>
      <c r="Y1011" s="10">
        <v>959.2</v>
      </c>
      <c r="Z1011" s="11">
        <f>VLOOKUP(W1011,looktax,2,FALSE)</f>
        <v>0.06</v>
      </c>
      <c r="AA1011" s="12">
        <f t="shared" si="30"/>
        <v>0.06</v>
      </c>
      <c r="AB1011" s="10">
        <f t="shared" si="31"/>
        <v>57.552</v>
      </c>
    </row>
    <row r="1012" spans="20:28" x14ac:dyDescent="0.25">
      <c r="T1012" s="9" t="s">
        <v>11</v>
      </c>
      <c r="U1012" s="2">
        <v>1009</v>
      </c>
      <c r="V1012" s="2" t="s">
        <v>21</v>
      </c>
      <c r="W1012" s="2" t="s">
        <v>49</v>
      </c>
      <c r="X1012" s="2">
        <v>18</v>
      </c>
      <c r="Y1012" s="10">
        <v>1234.8</v>
      </c>
      <c r="Z1012" s="11">
        <f>VLOOKUP(W1012,looktax,2,FALSE)</f>
        <v>4.4999999999999998E-2</v>
      </c>
      <c r="AA1012" s="12">
        <f t="shared" si="30"/>
        <v>4.4999999999999998E-2</v>
      </c>
      <c r="AB1012" s="10">
        <f t="shared" si="31"/>
        <v>55.565999999999995</v>
      </c>
    </row>
    <row r="1013" spans="20:28" x14ac:dyDescent="0.25">
      <c r="T1013" s="9" t="s">
        <v>11</v>
      </c>
      <c r="U1013" s="2">
        <v>1010</v>
      </c>
      <c r="V1013" s="2" t="s">
        <v>24</v>
      </c>
      <c r="W1013" s="2" t="s">
        <v>29</v>
      </c>
      <c r="X1013" s="2">
        <v>12</v>
      </c>
      <c r="Y1013" s="10">
        <v>834.6</v>
      </c>
      <c r="Z1013" s="11">
        <f>VLOOKUP(W1013,looktax,2,FALSE)</f>
        <v>6.1499999999999999E-2</v>
      </c>
      <c r="AA1013" s="12">
        <f t="shared" si="30"/>
        <v>6.1499999999999999E-2</v>
      </c>
      <c r="AB1013" s="10">
        <f t="shared" si="31"/>
        <v>51.3279</v>
      </c>
    </row>
    <row r="1014" spans="20:28" x14ac:dyDescent="0.25">
      <c r="T1014" s="9" t="s">
        <v>3</v>
      </c>
      <c r="U1014" s="2">
        <v>1011</v>
      </c>
      <c r="V1014" s="2" t="s">
        <v>22</v>
      </c>
      <c r="W1014" s="2" t="s">
        <v>48</v>
      </c>
      <c r="X1014" s="2">
        <v>31</v>
      </c>
      <c r="Y1014" s="10">
        <v>2653.6</v>
      </c>
      <c r="Z1014" s="11">
        <f>VLOOKUP(W1014,looktax,2,FALSE)</f>
        <v>7.0000000000000007E-2</v>
      </c>
      <c r="AA1014" s="12">
        <f t="shared" si="30"/>
        <v>0</v>
      </c>
      <c r="AB1014" s="10">
        <f t="shared" si="31"/>
        <v>0</v>
      </c>
    </row>
    <row r="1015" spans="20:28" x14ac:dyDescent="0.25">
      <c r="T1015" s="9" t="s">
        <v>11</v>
      </c>
      <c r="U1015" s="2">
        <v>1012</v>
      </c>
      <c r="V1015" s="2" t="s">
        <v>26</v>
      </c>
      <c r="W1015" s="2" t="s">
        <v>70</v>
      </c>
      <c r="X1015" s="2">
        <v>35</v>
      </c>
      <c r="Y1015" s="10">
        <v>5302.5</v>
      </c>
      <c r="Z1015" s="11">
        <f>VLOOKUP(W1015,looktax,2,FALSE)</f>
        <v>5.2999999999999999E-2</v>
      </c>
      <c r="AA1015" s="12">
        <f t="shared" si="30"/>
        <v>5.2999999999999999E-2</v>
      </c>
      <c r="AB1015" s="10">
        <f t="shared" si="31"/>
        <v>281.03249999999997</v>
      </c>
    </row>
    <row r="1016" spans="20:28" x14ac:dyDescent="0.25">
      <c r="T1016" s="9" t="s">
        <v>11</v>
      </c>
      <c r="U1016" s="2">
        <v>1013</v>
      </c>
      <c r="V1016" s="2" t="s">
        <v>22</v>
      </c>
      <c r="W1016" s="2" t="s">
        <v>10</v>
      </c>
      <c r="X1016" s="2">
        <v>13</v>
      </c>
      <c r="Y1016" s="10">
        <v>1123.2</v>
      </c>
      <c r="Z1016" s="11">
        <f>VLOOKUP(W1016,looktax,2,FALSE)</f>
        <v>0.04</v>
      </c>
      <c r="AA1016" s="12">
        <f t="shared" si="30"/>
        <v>0.04</v>
      </c>
      <c r="AB1016" s="10">
        <f t="shared" si="31"/>
        <v>44.928000000000004</v>
      </c>
    </row>
    <row r="1017" spans="20:28" x14ac:dyDescent="0.25">
      <c r="T1017" s="9" t="s">
        <v>11</v>
      </c>
      <c r="U1017" s="2">
        <v>1014</v>
      </c>
      <c r="V1017" s="2" t="s">
        <v>20</v>
      </c>
      <c r="W1017" s="2" t="s">
        <v>27</v>
      </c>
      <c r="X1017" s="2">
        <v>22</v>
      </c>
      <c r="Y1017" s="10">
        <v>1059.3</v>
      </c>
      <c r="Z1017" s="11">
        <f>VLOOKUP(W1017,looktax,2,FALSE)</f>
        <v>7.0000000000000007E-2</v>
      </c>
      <c r="AA1017" s="12">
        <f t="shared" si="30"/>
        <v>7.0000000000000007E-2</v>
      </c>
      <c r="AB1017" s="10">
        <f t="shared" si="31"/>
        <v>74.15100000000001</v>
      </c>
    </row>
    <row r="1018" spans="20:28" x14ac:dyDescent="0.25">
      <c r="T1018" s="9" t="s">
        <v>11</v>
      </c>
      <c r="U1018" s="2">
        <v>1015</v>
      </c>
      <c r="V1018" s="2" t="s">
        <v>24</v>
      </c>
      <c r="W1018" s="2" t="s">
        <v>38</v>
      </c>
      <c r="X1018" s="2">
        <v>29</v>
      </c>
      <c r="Y1018" s="10">
        <v>1885</v>
      </c>
      <c r="Z1018" s="11">
        <f>VLOOKUP(W1018,looktax,2,FALSE)</f>
        <v>4.2250000000000003E-2</v>
      </c>
      <c r="AA1018" s="12">
        <f t="shared" si="30"/>
        <v>4.2250000000000003E-2</v>
      </c>
      <c r="AB1018" s="10">
        <f t="shared" si="31"/>
        <v>79.641249999999999</v>
      </c>
    </row>
    <row r="1019" spans="20:28" x14ac:dyDescent="0.25">
      <c r="T1019" s="9" t="s">
        <v>11</v>
      </c>
      <c r="U1019" s="2">
        <v>1016</v>
      </c>
      <c r="V1019" s="2" t="s">
        <v>22</v>
      </c>
      <c r="W1019" s="2" t="s">
        <v>32</v>
      </c>
      <c r="X1019" s="2">
        <v>21</v>
      </c>
      <c r="Y1019" s="10">
        <v>1663.2</v>
      </c>
      <c r="Z1019" s="11">
        <f>VLOOKUP(W1019,looktax,2,FALSE)</f>
        <v>6.8750000000000006E-2</v>
      </c>
      <c r="AA1019" s="12">
        <f t="shared" si="30"/>
        <v>6.8750000000000006E-2</v>
      </c>
      <c r="AB1019" s="10">
        <f t="shared" si="31"/>
        <v>114.34500000000001</v>
      </c>
    </row>
    <row r="1020" spans="20:28" x14ac:dyDescent="0.25">
      <c r="T1020" s="9" t="s">
        <v>11</v>
      </c>
      <c r="U1020" s="2">
        <v>1017</v>
      </c>
      <c r="V1020" s="2" t="s">
        <v>24</v>
      </c>
      <c r="W1020" s="2" t="s">
        <v>68</v>
      </c>
      <c r="X1020" s="2">
        <v>23</v>
      </c>
      <c r="Y1020" s="10">
        <v>1390.35</v>
      </c>
      <c r="Z1020" s="11">
        <f>VLOOKUP(W1020,looktax,2,FALSE)</f>
        <v>0.06</v>
      </c>
      <c r="AA1020" s="12">
        <f t="shared" si="30"/>
        <v>0.06</v>
      </c>
      <c r="AB1020" s="10">
        <f t="shared" si="31"/>
        <v>83.420999999999992</v>
      </c>
    </row>
    <row r="1021" spans="20:28" x14ac:dyDescent="0.25">
      <c r="T1021" s="9" t="s">
        <v>11</v>
      </c>
      <c r="U1021" s="2">
        <v>1018</v>
      </c>
      <c r="V1021" s="2" t="s">
        <v>20</v>
      </c>
      <c r="W1021" s="2" t="s">
        <v>35</v>
      </c>
      <c r="X1021" s="2">
        <v>32</v>
      </c>
      <c r="Y1021" s="10">
        <v>1382.4</v>
      </c>
      <c r="Z1021" s="11">
        <f>VLOOKUP(W1021,looktax,2,FALSE)</f>
        <v>6.3500000000000001E-2</v>
      </c>
      <c r="AA1021" s="12">
        <f t="shared" si="30"/>
        <v>6.3500000000000001E-2</v>
      </c>
      <c r="AB1021" s="10">
        <f t="shared" si="31"/>
        <v>87.78240000000001</v>
      </c>
    </row>
    <row r="1022" spans="20:28" x14ac:dyDescent="0.25">
      <c r="T1022" s="9" t="s">
        <v>11</v>
      </c>
      <c r="U1022" s="2">
        <v>1019</v>
      </c>
      <c r="V1022" s="2" t="s">
        <v>12</v>
      </c>
      <c r="W1022" s="2" t="s">
        <v>65</v>
      </c>
      <c r="X1022" s="2">
        <v>17</v>
      </c>
      <c r="Y1022" s="10">
        <v>3677.1</v>
      </c>
      <c r="Z1022" s="11">
        <f>VLOOKUP(W1022,looktax,2,FALSE)</f>
        <v>0.05</v>
      </c>
      <c r="AA1022" s="12">
        <f t="shared" si="30"/>
        <v>0.05</v>
      </c>
      <c r="AB1022" s="10">
        <f t="shared" si="31"/>
        <v>183.85500000000002</v>
      </c>
    </row>
    <row r="1023" spans="20:28" x14ac:dyDescent="0.25">
      <c r="T1023" s="9" t="s">
        <v>11</v>
      </c>
      <c r="U1023" s="2">
        <v>1020</v>
      </c>
      <c r="V1023" s="2" t="s">
        <v>25</v>
      </c>
      <c r="W1023" s="2" t="s">
        <v>47</v>
      </c>
      <c r="X1023" s="2">
        <v>34</v>
      </c>
      <c r="Y1023" s="10">
        <v>2143.6999999999998</v>
      </c>
      <c r="Z1023" s="11">
        <f>VLOOKUP(W1023,looktax,2,FALSE)</f>
        <v>0.04</v>
      </c>
      <c r="AA1023" s="12">
        <f t="shared" si="30"/>
        <v>0.04</v>
      </c>
      <c r="AB1023" s="10">
        <f t="shared" si="31"/>
        <v>85.74799999999999</v>
      </c>
    </row>
    <row r="1024" spans="20:28" x14ac:dyDescent="0.25">
      <c r="T1024" s="9" t="s">
        <v>11</v>
      </c>
      <c r="U1024" s="2">
        <v>1021</v>
      </c>
      <c r="V1024" s="2" t="s">
        <v>25</v>
      </c>
      <c r="W1024" s="2" t="s">
        <v>29</v>
      </c>
      <c r="X1024" s="2">
        <v>24</v>
      </c>
      <c r="Y1024" s="10">
        <v>1497.6</v>
      </c>
      <c r="Z1024" s="11">
        <f>VLOOKUP(W1024,looktax,2,FALSE)</f>
        <v>6.1499999999999999E-2</v>
      </c>
      <c r="AA1024" s="12">
        <f t="shared" si="30"/>
        <v>6.1499999999999999E-2</v>
      </c>
      <c r="AB1024" s="10">
        <f t="shared" si="31"/>
        <v>92.102399999999989</v>
      </c>
    </row>
    <row r="1025" spans="20:28" x14ac:dyDescent="0.25">
      <c r="T1025" s="9" t="s">
        <v>11</v>
      </c>
      <c r="U1025" s="2">
        <v>1022</v>
      </c>
      <c r="V1025" s="2" t="s">
        <v>20</v>
      </c>
      <c r="W1025" s="2" t="s">
        <v>43</v>
      </c>
      <c r="X1025" s="2">
        <v>14</v>
      </c>
      <c r="Y1025" s="10">
        <v>693</v>
      </c>
      <c r="Z1025" s="11">
        <f>VLOOKUP(W1025,looktax,2,FALSE)</f>
        <v>0.04</v>
      </c>
      <c r="AA1025" s="12">
        <f t="shared" si="30"/>
        <v>0.04</v>
      </c>
      <c r="AB1025" s="10">
        <f t="shared" si="31"/>
        <v>27.72</v>
      </c>
    </row>
    <row r="1026" spans="20:28" x14ac:dyDescent="0.25">
      <c r="T1026" s="9" t="s">
        <v>11</v>
      </c>
      <c r="U1026" s="2">
        <v>1023</v>
      </c>
      <c r="V1026" s="2" t="s">
        <v>25</v>
      </c>
      <c r="W1026" s="2" t="s">
        <v>41</v>
      </c>
      <c r="X1026" s="2">
        <v>26</v>
      </c>
      <c r="Y1026" s="10">
        <v>1554.8</v>
      </c>
      <c r="Z1026" s="11">
        <f>VLOOKUP(W1026,looktax,2,FALSE)</f>
        <v>0.04</v>
      </c>
      <c r="AA1026" s="12">
        <f t="shared" si="30"/>
        <v>0.04</v>
      </c>
      <c r="AB1026" s="10">
        <f t="shared" si="31"/>
        <v>62.192</v>
      </c>
    </row>
    <row r="1027" spans="20:28" x14ac:dyDescent="0.25">
      <c r="T1027" s="9" t="s">
        <v>11</v>
      </c>
      <c r="U1027" s="2">
        <v>1024</v>
      </c>
      <c r="V1027" s="2" t="s">
        <v>23</v>
      </c>
      <c r="W1027" s="2" t="s">
        <v>34</v>
      </c>
      <c r="X1027" s="2">
        <v>34</v>
      </c>
      <c r="Y1027" s="10">
        <v>525.29999999999995</v>
      </c>
      <c r="Z1027" s="11">
        <f>VLOOKUP(W1027,looktax,2,FALSE)</f>
        <v>6.25E-2</v>
      </c>
      <c r="AA1027" s="12">
        <f t="shared" si="30"/>
        <v>6.25E-2</v>
      </c>
      <c r="AB1027" s="10">
        <f t="shared" si="31"/>
        <v>32.831249999999997</v>
      </c>
    </row>
    <row r="1028" spans="20:28" x14ac:dyDescent="0.25">
      <c r="T1028" s="9" t="s">
        <v>11</v>
      </c>
      <c r="U1028" s="2">
        <v>1025</v>
      </c>
      <c r="V1028" s="2" t="s">
        <v>23</v>
      </c>
      <c r="W1028" s="2" t="s">
        <v>73</v>
      </c>
      <c r="X1028" s="2">
        <v>26</v>
      </c>
      <c r="Y1028" s="10">
        <v>393.9</v>
      </c>
      <c r="Z1028" s="11">
        <f>VLOOKUP(W1028,looktax,2,FALSE)</f>
        <v>0.04</v>
      </c>
      <c r="AA1028" s="12">
        <f t="shared" si="30"/>
        <v>0.04</v>
      </c>
      <c r="AB1028" s="10">
        <f t="shared" si="31"/>
        <v>15.756</v>
      </c>
    </row>
    <row r="1029" spans="20:28" x14ac:dyDescent="0.25">
      <c r="T1029" s="9" t="s">
        <v>3</v>
      </c>
      <c r="U1029" s="2">
        <v>1026</v>
      </c>
      <c r="V1029" s="2" t="s">
        <v>24</v>
      </c>
      <c r="W1029" s="2" t="s">
        <v>65</v>
      </c>
      <c r="X1029" s="2">
        <v>20</v>
      </c>
      <c r="Y1029" s="10">
        <v>1248</v>
      </c>
      <c r="Z1029" s="11">
        <f>VLOOKUP(W1029,looktax,2,FALSE)</f>
        <v>0.05</v>
      </c>
      <c r="AA1029" s="12">
        <f t="shared" ref="AA1029:AA1092" si="32">IF(OR(T1029="nonprofit",Z1029="none"),0,Z1029)</f>
        <v>0</v>
      </c>
      <c r="AB1029" s="10">
        <f t="shared" ref="AB1029:AB1092" si="33">AA1029*Y1029</f>
        <v>0</v>
      </c>
    </row>
    <row r="1030" spans="20:28" x14ac:dyDescent="0.25">
      <c r="T1030" s="9" t="s">
        <v>11</v>
      </c>
      <c r="U1030" s="2">
        <v>1027</v>
      </c>
      <c r="V1030" s="2" t="s">
        <v>25</v>
      </c>
      <c r="W1030" s="2" t="s">
        <v>36</v>
      </c>
      <c r="X1030" s="2">
        <v>19</v>
      </c>
      <c r="Y1030" s="10">
        <v>1272.05</v>
      </c>
      <c r="Z1030" s="11">
        <f>VLOOKUP(W1030,looktax,2,FALSE)</f>
        <v>7.0000000000000007E-2</v>
      </c>
      <c r="AA1030" s="12">
        <f t="shared" si="32"/>
        <v>7.0000000000000007E-2</v>
      </c>
      <c r="AB1030" s="10">
        <f t="shared" si="33"/>
        <v>89.043500000000009</v>
      </c>
    </row>
    <row r="1031" spans="20:28" x14ac:dyDescent="0.25">
      <c r="T1031" s="9" t="s">
        <v>3</v>
      </c>
      <c r="U1031" s="2">
        <v>1028</v>
      </c>
      <c r="V1031" s="2" t="s">
        <v>12</v>
      </c>
      <c r="W1031" s="2" t="s">
        <v>66</v>
      </c>
      <c r="X1031" s="2">
        <v>31</v>
      </c>
      <c r="Y1031" s="10">
        <v>5924.1</v>
      </c>
      <c r="Z1031" s="11">
        <f>VLOOKUP(W1031,looktax,2,FALSE)</f>
        <v>5.7500000000000002E-2</v>
      </c>
      <c r="AA1031" s="12">
        <f t="shared" si="32"/>
        <v>0</v>
      </c>
      <c r="AB1031" s="10">
        <f t="shared" si="33"/>
        <v>0</v>
      </c>
    </row>
    <row r="1032" spans="20:28" x14ac:dyDescent="0.25">
      <c r="T1032" s="9" t="s">
        <v>11</v>
      </c>
      <c r="U1032" s="2">
        <v>1029</v>
      </c>
      <c r="V1032" s="2" t="s">
        <v>26</v>
      </c>
      <c r="W1032" s="2" t="s">
        <v>51</v>
      </c>
      <c r="X1032" s="2">
        <v>26</v>
      </c>
      <c r="Y1032" s="10">
        <v>3744</v>
      </c>
      <c r="Z1032" s="11">
        <f>VLOOKUP(W1032,looktax,2,FALSE)</f>
        <v>0.06</v>
      </c>
      <c r="AA1032" s="12">
        <f t="shared" si="32"/>
        <v>0.06</v>
      </c>
      <c r="AB1032" s="10">
        <f t="shared" si="33"/>
        <v>224.64</v>
      </c>
    </row>
    <row r="1033" spans="20:28" x14ac:dyDescent="0.25">
      <c r="T1033" s="9" t="s">
        <v>3</v>
      </c>
      <c r="U1033" s="2">
        <v>1030</v>
      </c>
      <c r="V1033" s="2" t="s">
        <v>26</v>
      </c>
      <c r="W1033" s="2" t="s">
        <v>48</v>
      </c>
      <c r="X1033" s="2">
        <v>28</v>
      </c>
      <c r="Y1033" s="10">
        <v>4452</v>
      </c>
      <c r="Z1033" s="11">
        <f>VLOOKUP(W1033,looktax,2,FALSE)</f>
        <v>7.0000000000000007E-2</v>
      </c>
      <c r="AA1033" s="12">
        <f t="shared" si="32"/>
        <v>0</v>
      </c>
      <c r="AB1033" s="10">
        <f t="shared" si="33"/>
        <v>0</v>
      </c>
    </row>
    <row r="1034" spans="20:28" x14ac:dyDescent="0.25">
      <c r="T1034" s="9" t="s">
        <v>11</v>
      </c>
      <c r="U1034" s="2">
        <v>1031</v>
      </c>
      <c r="V1034" s="2" t="s">
        <v>12</v>
      </c>
      <c r="W1034" s="2" t="s">
        <v>19</v>
      </c>
      <c r="X1034" s="2">
        <v>30</v>
      </c>
      <c r="Y1034" s="10">
        <v>6615</v>
      </c>
      <c r="Z1034" s="11">
        <f>VLOOKUP(W1034,looktax,2,FALSE)</f>
        <v>5.6000000000000001E-2</v>
      </c>
      <c r="AA1034" s="12">
        <f t="shared" si="32"/>
        <v>5.6000000000000001E-2</v>
      </c>
      <c r="AB1034" s="10">
        <f t="shared" si="33"/>
        <v>370.44</v>
      </c>
    </row>
    <row r="1035" spans="20:28" x14ac:dyDescent="0.25">
      <c r="T1035" s="9" t="s">
        <v>11</v>
      </c>
      <c r="U1035" s="2">
        <v>1032</v>
      </c>
      <c r="V1035" s="2" t="s">
        <v>20</v>
      </c>
      <c r="W1035" s="2" t="s">
        <v>68</v>
      </c>
      <c r="X1035" s="2">
        <v>24</v>
      </c>
      <c r="Y1035" s="10">
        <v>1036.8</v>
      </c>
      <c r="Z1035" s="11">
        <f>VLOOKUP(W1035,looktax,2,FALSE)</f>
        <v>0.06</v>
      </c>
      <c r="AA1035" s="12">
        <f t="shared" si="32"/>
        <v>0.06</v>
      </c>
      <c r="AB1035" s="10">
        <f t="shared" si="33"/>
        <v>62.207999999999998</v>
      </c>
    </row>
    <row r="1036" spans="20:28" x14ac:dyDescent="0.25">
      <c r="T1036" s="9" t="s">
        <v>11</v>
      </c>
      <c r="U1036" s="2">
        <v>1033</v>
      </c>
      <c r="V1036" s="2" t="s">
        <v>12</v>
      </c>
      <c r="W1036" s="2" t="s">
        <v>65</v>
      </c>
      <c r="X1036" s="2">
        <v>12</v>
      </c>
      <c r="Y1036" s="10">
        <v>2394</v>
      </c>
      <c r="Z1036" s="11">
        <f>VLOOKUP(W1036,looktax,2,FALSE)</f>
        <v>0.05</v>
      </c>
      <c r="AA1036" s="12">
        <f t="shared" si="32"/>
        <v>0.05</v>
      </c>
      <c r="AB1036" s="10">
        <f t="shared" si="33"/>
        <v>119.7</v>
      </c>
    </row>
    <row r="1037" spans="20:28" x14ac:dyDescent="0.25">
      <c r="T1037" s="9" t="s">
        <v>11</v>
      </c>
      <c r="U1037" s="2">
        <v>1034</v>
      </c>
      <c r="V1037" s="2" t="s">
        <v>26</v>
      </c>
      <c r="W1037" s="2" t="s">
        <v>58</v>
      </c>
      <c r="X1037" s="2">
        <v>26</v>
      </c>
      <c r="Y1037" s="10">
        <v>4017</v>
      </c>
      <c r="Z1037" s="11" t="str">
        <f>VLOOKUP(W1037,looktax,2,FALSE)</f>
        <v>None</v>
      </c>
      <c r="AA1037" s="12">
        <f t="shared" si="32"/>
        <v>0</v>
      </c>
      <c r="AB1037" s="10">
        <f t="shared" si="33"/>
        <v>0</v>
      </c>
    </row>
    <row r="1038" spans="20:28" x14ac:dyDescent="0.25">
      <c r="T1038" s="9" t="s">
        <v>11</v>
      </c>
      <c r="U1038" s="2">
        <v>1035</v>
      </c>
      <c r="V1038" s="2" t="s">
        <v>21</v>
      </c>
      <c r="W1038" s="2" t="s">
        <v>54</v>
      </c>
      <c r="X1038" s="2">
        <v>24</v>
      </c>
      <c r="Y1038" s="10">
        <v>1646.4</v>
      </c>
      <c r="Z1038" s="11">
        <f>VLOOKUP(W1038,looktax,2,FALSE)</f>
        <v>6.25E-2</v>
      </c>
      <c r="AA1038" s="12">
        <f t="shared" si="32"/>
        <v>6.25E-2</v>
      </c>
      <c r="AB1038" s="10">
        <f t="shared" si="33"/>
        <v>102.9</v>
      </c>
    </row>
    <row r="1039" spans="20:28" x14ac:dyDescent="0.25">
      <c r="T1039" s="9" t="s">
        <v>11</v>
      </c>
      <c r="U1039" s="2">
        <v>1036</v>
      </c>
      <c r="V1039" s="2" t="s">
        <v>12</v>
      </c>
      <c r="W1039" s="2" t="s">
        <v>68</v>
      </c>
      <c r="X1039" s="2">
        <v>35</v>
      </c>
      <c r="Y1039" s="10">
        <v>7570.5</v>
      </c>
      <c r="Z1039" s="11">
        <f>VLOOKUP(W1039,looktax,2,FALSE)</f>
        <v>0.06</v>
      </c>
      <c r="AA1039" s="12">
        <f t="shared" si="32"/>
        <v>0.06</v>
      </c>
      <c r="AB1039" s="10">
        <f t="shared" si="33"/>
        <v>454.22999999999996</v>
      </c>
    </row>
    <row r="1040" spans="20:28" x14ac:dyDescent="0.25">
      <c r="T1040" s="9" t="s">
        <v>11</v>
      </c>
      <c r="U1040" s="2">
        <v>1037</v>
      </c>
      <c r="V1040" s="2" t="s">
        <v>22</v>
      </c>
      <c r="W1040" s="2" t="s">
        <v>49</v>
      </c>
      <c r="X1040" s="2">
        <v>15</v>
      </c>
      <c r="Y1040" s="10">
        <v>1272</v>
      </c>
      <c r="Z1040" s="11">
        <f>VLOOKUP(W1040,looktax,2,FALSE)</f>
        <v>4.4999999999999998E-2</v>
      </c>
      <c r="AA1040" s="12">
        <f t="shared" si="32"/>
        <v>4.4999999999999998E-2</v>
      </c>
      <c r="AB1040" s="10">
        <f t="shared" si="33"/>
        <v>57.239999999999995</v>
      </c>
    </row>
    <row r="1041" spans="20:28" x14ac:dyDescent="0.25">
      <c r="T1041" s="9" t="s">
        <v>11</v>
      </c>
      <c r="U1041" s="2">
        <v>1038</v>
      </c>
      <c r="V1041" s="2" t="s">
        <v>25</v>
      </c>
      <c r="W1041" s="2" t="s">
        <v>33</v>
      </c>
      <c r="X1041" s="2">
        <v>27</v>
      </c>
      <c r="Y1041" s="10">
        <v>1684.8</v>
      </c>
      <c r="Z1041" s="11">
        <f>VLOOKUP(W1041,looktax,2,FALSE)</f>
        <v>2.9000000000000001E-2</v>
      </c>
      <c r="AA1041" s="12">
        <f t="shared" si="32"/>
        <v>2.9000000000000001E-2</v>
      </c>
      <c r="AB1041" s="10">
        <f t="shared" si="33"/>
        <v>48.859200000000001</v>
      </c>
    </row>
    <row r="1042" spans="20:28" x14ac:dyDescent="0.25">
      <c r="T1042" s="9" t="s">
        <v>11</v>
      </c>
      <c r="U1042" s="2">
        <v>1039</v>
      </c>
      <c r="V1042" s="2" t="s">
        <v>26</v>
      </c>
      <c r="W1042" s="2" t="s">
        <v>46</v>
      </c>
      <c r="X1042" s="2">
        <v>22</v>
      </c>
      <c r="Y1042" s="10">
        <v>3135</v>
      </c>
      <c r="Z1042" s="11">
        <f>VLOOKUP(W1042,looktax,2,FALSE)</f>
        <v>5.9499999999999997E-2</v>
      </c>
      <c r="AA1042" s="12">
        <f t="shared" si="32"/>
        <v>5.9499999999999997E-2</v>
      </c>
      <c r="AB1042" s="10">
        <f t="shared" si="33"/>
        <v>186.5325</v>
      </c>
    </row>
    <row r="1043" spans="20:28" x14ac:dyDescent="0.25">
      <c r="T1043" s="9" t="s">
        <v>11</v>
      </c>
      <c r="U1043" s="2">
        <v>1040</v>
      </c>
      <c r="V1043" s="2" t="s">
        <v>20</v>
      </c>
      <c r="W1043" s="2" t="s">
        <v>44</v>
      </c>
      <c r="X1043" s="2">
        <v>26</v>
      </c>
      <c r="Y1043" s="10">
        <v>1146.5999999999999</v>
      </c>
      <c r="Z1043" s="11" t="str">
        <f>VLOOKUP(W1043,looktax,2,FALSE)</f>
        <v>None</v>
      </c>
      <c r="AA1043" s="12">
        <f t="shared" si="32"/>
        <v>0</v>
      </c>
      <c r="AB1043" s="10">
        <f t="shared" si="33"/>
        <v>0</v>
      </c>
    </row>
    <row r="1044" spans="20:28" x14ac:dyDescent="0.25">
      <c r="T1044" s="9" t="s">
        <v>11</v>
      </c>
      <c r="U1044" s="2">
        <v>1041</v>
      </c>
      <c r="V1044" s="2" t="s">
        <v>12</v>
      </c>
      <c r="W1044" s="2" t="s">
        <v>15</v>
      </c>
      <c r="X1044" s="2">
        <v>28</v>
      </c>
      <c r="Y1044" s="10">
        <v>5468.4</v>
      </c>
      <c r="Z1044" s="11" t="str">
        <f>VLOOKUP(W1044,looktax,2,FALSE)</f>
        <v>None</v>
      </c>
      <c r="AA1044" s="12">
        <f t="shared" si="32"/>
        <v>0</v>
      </c>
      <c r="AB1044" s="10">
        <f t="shared" si="33"/>
        <v>0</v>
      </c>
    </row>
    <row r="1045" spans="20:28" x14ac:dyDescent="0.25">
      <c r="T1045" s="9" t="s">
        <v>11</v>
      </c>
      <c r="U1045" s="2">
        <v>1042</v>
      </c>
      <c r="V1045" s="2" t="s">
        <v>25</v>
      </c>
      <c r="W1045" s="2" t="s">
        <v>57</v>
      </c>
      <c r="X1045" s="2">
        <v>14</v>
      </c>
      <c r="Y1045" s="10">
        <v>900.9</v>
      </c>
      <c r="Z1045" s="11">
        <f>VLOOKUP(W1045,looktax,2,FALSE)</f>
        <v>5.5E-2</v>
      </c>
      <c r="AA1045" s="12">
        <f t="shared" si="32"/>
        <v>5.5E-2</v>
      </c>
      <c r="AB1045" s="10">
        <f t="shared" si="33"/>
        <v>49.549500000000002</v>
      </c>
    </row>
    <row r="1046" spans="20:28" x14ac:dyDescent="0.25">
      <c r="T1046" s="9" t="s">
        <v>11</v>
      </c>
      <c r="U1046" s="2">
        <v>1043</v>
      </c>
      <c r="V1046" s="2" t="s">
        <v>24</v>
      </c>
      <c r="W1046" s="2" t="s">
        <v>31</v>
      </c>
      <c r="X1046" s="2">
        <v>34</v>
      </c>
      <c r="Y1046" s="10">
        <v>2077.4</v>
      </c>
      <c r="Z1046" s="11">
        <f>VLOOKUP(W1046,looktax,2,FALSE)</f>
        <v>7.4999999999999997E-2</v>
      </c>
      <c r="AA1046" s="12">
        <f t="shared" si="32"/>
        <v>7.4999999999999997E-2</v>
      </c>
      <c r="AB1046" s="10">
        <f t="shared" si="33"/>
        <v>155.80500000000001</v>
      </c>
    </row>
    <row r="1047" spans="20:28" x14ac:dyDescent="0.25">
      <c r="T1047" s="9" t="s">
        <v>11</v>
      </c>
      <c r="U1047" s="2">
        <v>1044</v>
      </c>
      <c r="V1047" s="2" t="s">
        <v>22</v>
      </c>
      <c r="W1047" s="2" t="s">
        <v>56</v>
      </c>
      <c r="X1047" s="2">
        <v>29</v>
      </c>
      <c r="Y1047" s="10">
        <v>2505.6</v>
      </c>
      <c r="Z1047" s="11">
        <f>VLOOKUP(W1047,looktax,2,FALSE)</f>
        <v>0.06</v>
      </c>
      <c r="AA1047" s="12">
        <f t="shared" si="32"/>
        <v>0.06</v>
      </c>
      <c r="AB1047" s="10">
        <f t="shared" si="33"/>
        <v>150.33599999999998</v>
      </c>
    </row>
    <row r="1048" spans="20:28" x14ac:dyDescent="0.25">
      <c r="T1048" s="9" t="s">
        <v>11</v>
      </c>
      <c r="U1048" s="2">
        <v>1045</v>
      </c>
      <c r="V1048" s="2" t="s">
        <v>21</v>
      </c>
      <c r="W1048" s="2" t="s">
        <v>51</v>
      </c>
      <c r="X1048" s="2">
        <v>14</v>
      </c>
      <c r="Y1048" s="10">
        <v>931</v>
      </c>
      <c r="Z1048" s="11">
        <f>VLOOKUP(W1048,looktax,2,FALSE)</f>
        <v>0.06</v>
      </c>
      <c r="AA1048" s="12">
        <f t="shared" si="32"/>
        <v>0.06</v>
      </c>
      <c r="AB1048" s="10">
        <f t="shared" si="33"/>
        <v>55.86</v>
      </c>
    </row>
    <row r="1049" spans="20:28" x14ac:dyDescent="0.25">
      <c r="T1049" s="9" t="s">
        <v>11</v>
      </c>
      <c r="U1049" s="2">
        <v>1046</v>
      </c>
      <c r="V1049" s="2" t="s">
        <v>23</v>
      </c>
      <c r="W1049" s="2" t="s">
        <v>27</v>
      </c>
      <c r="X1049" s="2">
        <v>20</v>
      </c>
      <c r="Y1049" s="10">
        <v>303</v>
      </c>
      <c r="Z1049" s="11">
        <f>VLOOKUP(W1049,looktax,2,FALSE)</f>
        <v>7.0000000000000007E-2</v>
      </c>
      <c r="AA1049" s="12">
        <f t="shared" si="32"/>
        <v>7.0000000000000007E-2</v>
      </c>
      <c r="AB1049" s="10">
        <f t="shared" si="33"/>
        <v>21.21</v>
      </c>
    </row>
    <row r="1050" spans="20:28" x14ac:dyDescent="0.25">
      <c r="T1050" s="9" t="s">
        <v>11</v>
      </c>
      <c r="U1050" s="2">
        <v>1047</v>
      </c>
      <c r="V1050" s="2" t="s">
        <v>12</v>
      </c>
      <c r="W1050" s="2" t="s">
        <v>69</v>
      </c>
      <c r="X1050" s="2">
        <v>22</v>
      </c>
      <c r="Y1050" s="10">
        <v>5035.8</v>
      </c>
      <c r="Z1050" s="11">
        <f>VLOOKUP(W1050,looktax,2,FALSE)</f>
        <v>7.0000000000000007E-2</v>
      </c>
      <c r="AA1050" s="12">
        <f t="shared" si="32"/>
        <v>7.0000000000000007E-2</v>
      </c>
      <c r="AB1050" s="10">
        <f t="shared" si="33"/>
        <v>352.50600000000003</v>
      </c>
    </row>
    <row r="1051" spans="20:28" x14ac:dyDescent="0.25">
      <c r="T1051" s="9" t="s">
        <v>11</v>
      </c>
      <c r="U1051" s="2">
        <v>1048</v>
      </c>
      <c r="V1051" s="2" t="s">
        <v>26</v>
      </c>
      <c r="W1051" s="2" t="s">
        <v>27</v>
      </c>
      <c r="X1051" s="2">
        <v>22</v>
      </c>
      <c r="Y1051" s="10">
        <v>3366</v>
      </c>
      <c r="Z1051" s="11">
        <f>VLOOKUP(W1051,looktax,2,FALSE)</f>
        <v>7.0000000000000007E-2</v>
      </c>
      <c r="AA1051" s="12">
        <f t="shared" si="32"/>
        <v>7.0000000000000007E-2</v>
      </c>
      <c r="AB1051" s="10">
        <f t="shared" si="33"/>
        <v>235.62000000000003</v>
      </c>
    </row>
    <row r="1052" spans="20:28" x14ac:dyDescent="0.25">
      <c r="T1052" s="9" t="s">
        <v>11</v>
      </c>
      <c r="U1052" s="2">
        <v>1049</v>
      </c>
      <c r="V1052" s="2" t="s">
        <v>26</v>
      </c>
      <c r="W1052" s="2" t="s">
        <v>69</v>
      </c>
      <c r="X1052" s="2">
        <v>16</v>
      </c>
      <c r="Y1052" s="10">
        <v>2520</v>
      </c>
      <c r="Z1052" s="11">
        <f>VLOOKUP(W1052,looktax,2,FALSE)</f>
        <v>7.0000000000000007E-2</v>
      </c>
      <c r="AA1052" s="12">
        <f t="shared" si="32"/>
        <v>7.0000000000000007E-2</v>
      </c>
      <c r="AB1052" s="10">
        <f t="shared" si="33"/>
        <v>176.4</v>
      </c>
    </row>
    <row r="1053" spans="20:28" x14ac:dyDescent="0.25">
      <c r="T1053" s="9" t="s">
        <v>11</v>
      </c>
      <c r="U1053" s="2">
        <v>1050</v>
      </c>
      <c r="V1053" s="2" t="s">
        <v>24</v>
      </c>
      <c r="W1053" s="2" t="s">
        <v>52</v>
      </c>
      <c r="X1053" s="2">
        <v>21</v>
      </c>
      <c r="Y1053" s="10">
        <v>1337.7</v>
      </c>
      <c r="Z1053" s="11">
        <f>VLOOKUP(W1053,looktax,2,FALSE)</f>
        <v>0.06</v>
      </c>
      <c r="AA1053" s="12">
        <f t="shared" si="32"/>
        <v>0.06</v>
      </c>
      <c r="AB1053" s="10">
        <f t="shared" si="33"/>
        <v>80.262</v>
      </c>
    </row>
    <row r="1054" spans="20:28" x14ac:dyDescent="0.25">
      <c r="T1054" s="9" t="s">
        <v>11</v>
      </c>
      <c r="U1054" s="2">
        <v>1051</v>
      </c>
      <c r="V1054" s="2" t="s">
        <v>24</v>
      </c>
      <c r="W1054" s="2" t="s">
        <v>63</v>
      </c>
      <c r="X1054" s="2">
        <v>23</v>
      </c>
      <c r="Y1054" s="10">
        <v>1495</v>
      </c>
      <c r="Z1054" s="11">
        <f>VLOOKUP(W1054,looktax,2,FALSE)</f>
        <v>0.04</v>
      </c>
      <c r="AA1054" s="12">
        <f t="shared" si="32"/>
        <v>0.04</v>
      </c>
      <c r="AB1054" s="10">
        <f t="shared" si="33"/>
        <v>59.800000000000004</v>
      </c>
    </row>
    <row r="1055" spans="20:28" x14ac:dyDescent="0.25">
      <c r="T1055" s="9" t="s">
        <v>11</v>
      </c>
      <c r="U1055" s="2">
        <v>1052</v>
      </c>
      <c r="V1055" s="2" t="s">
        <v>21</v>
      </c>
      <c r="W1055" s="2" t="s">
        <v>54</v>
      </c>
      <c r="X1055" s="2">
        <v>11</v>
      </c>
      <c r="Y1055" s="10">
        <v>785.4</v>
      </c>
      <c r="Z1055" s="11">
        <f>VLOOKUP(W1055,looktax,2,FALSE)</f>
        <v>6.25E-2</v>
      </c>
      <c r="AA1055" s="12">
        <f t="shared" si="32"/>
        <v>6.25E-2</v>
      </c>
      <c r="AB1055" s="10">
        <f t="shared" si="33"/>
        <v>49.087499999999999</v>
      </c>
    </row>
    <row r="1056" spans="20:28" x14ac:dyDescent="0.25">
      <c r="T1056" s="9" t="s">
        <v>11</v>
      </c>
      <c r="U1056" s="2">
        <v>1053</v>
      </c>
      <c r="V1056" s="2" t="s">
        <v>12</v>
      </c>
      <c r="W1056" s="2" t="s">
        <v>40</v>
      </c>
      <c r="X1056" s="2">
        <v>17</v>
      </c>
      <c r="Y1056" s="10">
        <v>3498.6</v>
      </c>
      <c r="Z1056" s="11">
        <f>VLOOKUP(W1056,looktax,2,FALSE)</f>
        <v>0.06</v>
      </c>
      <c r="AA1056" s="12">
        <f t="shared" si="32"/>
        <v>0.06</v>
      </c>
      <c r="AB1056" s="10">
        <f t="shared" si="33"/>
        <v>209.916</v>
      </c>
    </row>
    <row r="1057" spans="20:28" x14ac:dyDescent="0.25">
      <c r="T1057" s="9" t="s">
        <v>11</v>
      </c>
      <c r="U1057" s="2">
        <v>1054</v>
      </c>
      <c r="V1057" s="2" t="s">
        <v>24</v>
      </c>
      <c r="W1057" s="2" t="s">
        <v>64</v>
      </c>
      <c r="X1057" s="2">
        <v>34</v>
      </c>
      <c r="Y1057" s="10">
        <v>2320.5</v>
      </c>
      <c r="Z1057" s="11">
        <f>VLOOKUP(W1057,looktax,2,FALSE)</f>
        <v>4.7500000000000001E-2</v>
      </c>
      <c r="AA1057" s="12">
        <f t="shared" si="32"/>
        <v>4.7500000000000001E-2</v>
      </c>
      <c r="AB1057" s="10">
        <f t="shared" si="33"/>
        <v>110.22375</v>
      </c>
    </row>
    <row r="1058" spans="20:28" x14ac:dyDescent="0.25">
      <c r="T1058" s="9" t="s">
        <v>11</v>
      </c>
      <c r="U1058" s="2">
        <v>1055</v>
      </c>
      <c r="V1058" s="2" t="s">
        <v>20</v>
      </c>
      <c r="W1058" s="2" t="s">
        <v>60</v>
      </c>
      <c r="X1058" s="2">
        <v>33</v>
      </c>
      <c r="Y1058" s="10">
        <v>1470.15</v>
      </c>
      <c r="Z1058" s="11">
        <f>VLOOKUP(W1058,looktax,2,FALSE)</f>
        <v>0.05</v>
      </c>
      <c r="AA1058" s="12">
        <f t="shared" si="32"/>
        <v>0.05</v>
      </c>
      <c r="AB1058" s="10">
        <f t="shared" si="33"/>
        <v>73.507500000000007</v>
      </c>
    </row>
    <row r="1059" spans="20:28" x14ac:dyDescent="0.25">
      <c r="T1059" s="9" t="s">
        <v>11</v>
      </c>
      <c r="U1059" s="2">
        <v>1056</v>
      </c>
      <c r="V1059" s="2" t="s">
        <v>25</v>
      </c>
      <c r="W1059" s="2" t="s">
        <v>65</v>
      </c>
      <c r="X1059" s="2">
        <v>33</v>
      </c>
      <c r="Y1059" s="10">
        <v>1994.85</v>
      </c>
      <c r="Z1059" s="11">
        <f>VLOOKUP(W1059,looktax,2,FALSE)</f>
        <v>0.05</v>
      </c>
      <c r="AA1059" s="12">
        <f t="shared" si="32"/>
        <v>0.05</v>
      </c>
      <c r="AB1059" s="10">
        <f t="shared" si="33"/>
        <v>99.742500000000007</v>
      </c>
    </row>
    <row r="1060" spans="20:28" x14ac:dyDescent="0.25">
      <c r="T1060" s="9" t="s">
        <v>3</v>
      </c>
      <c r="U1060" s="2">
        <v>1057</v>
      </c>
      <c r="V1060" s="2" t="s">
        <v>20</v>
      </c>
      <c r="W1060" s="2" t="s">
        <v>44</v>
      </c>
      <c r="X1060" s="2">
        <v>21</v>
      </c>
      <c r="Y1060" s="10">
        <v>1001.7</v>
      </c>
      <c r="Z1060" s="11" t="str">
        <f>VLOOKUP(W1060,looktax,2,FALSE)</f>
        <v>None</v>
      </c>
      <c r="AA1060" s="12">
        <f t="shared" si="32"/>
        <v>0</v>
      </c>
      <c r="AB1060" s="10">
        <f t="shared" si="33"/>
        <v>0</v>
      </c>
    </row>
    <row r="1061" spans="20:28" x14ac:dyDescent="0.25">
      <c r="T1061" s="9" t="s">
        <v>11</v>
      </c>
      <c r="U1061" s="2">
        <v>1058</v>
      </c>
      <c r="V1061" s="2" t="s">
        <v>23</v>
      </c>
      <c r="W1061" s="2" t="s">
        <v>60</v>
      </c>
      <c r="X1061" s="2">
        <v>25</v>
      </c>
      <c r="Y1061" s="10">
        <v>378.75</v>
      </c>
      <c r="Z1061" s="11">
        <f>VLOOKUP(W1061,looktax,2,FALSE)</f>
        <v>0.05</v>
      </c>
      <c r="AA1061" s="12">
        <f t="shared" si="32"/>
        <v>0.05</v>
      </c>
      <c r="AB1061" s="10">
        <f t="shared" si="33"/>
        <v>18.9375</v>
      </c>
    </row>
    <row r="1062" spans="20:28" x14ac:dyDescent="0.25">
      <c r="T1062" s="9" t="s">
        <v>11</v>
      </c>
      <c r="U1062" s="2">
        <v>1059</v>
      </c>
      <c r="V1062" s="2" t="s">
        <v>25</v>
      </c>
      <c r="W1062" s="2" t="s">
        <v>40</v>
      </c>
      <c r="X1062" s="2">
        <v>22</v>
      </c>
      <c r="Y1062" s="10">
        <v>1401.4</v>
      </c>
      <c r="Z1062" s="11">
        <f>VLOOKUP(W1062,looktax,2,FALSE)</f>
        <v>0.06</v>
      </c>
      <c r="AA1062" s="12">
        <f t="shared" si="32"/>
        <v>0.06</v>
      </c>
      <c r="AB1062" s="10">
        <f t="shared" si="33"/>
        <v>84.084000000000003</v>
      </c>
    </row>
    <row r="1063" spans="20:28" x14ac:dyDescent="0.25">
      <c r="T1063" s="9" t="s">
        <v>11</v>
      </c>
      <c r="U1063" s="2">
        <v>1060</v>
      </c>
      <c r="V1063" s="2" t="s">
        <v>25</v>
      </c>
      <c r="W1063" s="2" t="s">
        <v>63</v>
      </c>
      <c r="X1063" s="2">
        <v>26</v>
      </c>
      <c r="Y1063" s="10">
        <v>1571.7</v>
      </c>
      <c r="Z1063" s="11">
        <f>VLOOKUP(W1063,looktax,2,FALSE)</f>
        <v>0.04</v>
      </c>
      <c r="AA1063" s="12">
        <f t="shared" si="32"/>
        <v>0.04</v>
      </c>
      <c r="AB1063" s="10">
        <f t="shared" si="33"/>
        <v>62.868000000000002</v>
      </c>
    </row>
    <row r="1064" spans="20:28" x14ac:dyDescent="0.25">
      <c r="T1064" s="9" t="s">
        <v>11</v>
      </c>
      <c r="U1064" s="2">
        <v>1061</v>
      </c>
      <c r="V1064" s="2" t="s">
        <v>12</v>
      </c>
      <c r="W1064" s="2" t="s">
        <v>69</v>
      </c>
      <c r="X1064" s="2">
        <v>13</v>
      </c>
      <c r="Y1064" s="10">
        <v>2484.3000000000002</v>
      </c>
      <c r="Z1064" s="11">
        <f>VLOOKUP(W1064,looktax,2,FALSE)</f>
        <v>7.0000000000000007E-2</v>
      </c>
      <c r="AA1064" s="12">
        <f t="shared" si="32"/>
        <v>7.0000000000000007E-2</v>
      </c>
      <c r="AB1064" s="10">
        <f t="shared" si="33"/>
        <v>173.90100000000004</v>
      </c>
    </row>
    <row r="1065" spans="20:28" x14ac:dyDescent="0.25">
      <c r="T1065" s="9" t="s">
        <v>11</v>
      </c>
      <c r="U1065" s="2">
        <v>1062</v>
      </c>
      <c r="V1065" s="2" t="s">
        <v>20</v>
      </c>
      <c r="W1065" s="2" t="s">
        <v>52</v>
      </c>
      <c r="X1065" s="2">
        <v>19</v>
      </c>
      <c r="Y1065" s="10">
        <v>914.85</v>
      </c>
      <c r="Z1065" s="11">
        <f>VLOOKUP(W1065,looktax,2,FALSE)</f>
        <v>0.06</v>
      </c>
      <c r="AA1065" s="12">
        <f t="shared" si="32"/>
        <v>0.06</v>
      </c>
      <c r="AB1065" s="10">
        <f t="shared" si="33"/>
        <v>54.890999999999998</v>
      </c>
    </row>
    <row r="1066" spans="20:28" x14ac:dyDescent="0.25">
      <c r="T1066" s="9" t="s">
        <v>11</v>
      </c>
      <c r="U1066" s="2">
        <v>1063</v>
      </c>
      <c r="V1066" s="2" t="s">
        <v>23</v>
      </c>
      <c r="W1066" s="2" t="s">
        <v>66</v>
      </c>
      <c r="X1066" s="2">
        <v>17</v>
      </c>
      <c r="Y1066" s="10">
        <v>247.35</v>
      </c>
      <c r="Z1066" s="11">
        <f>VLOOKUP(W1066,looktax,2,FALSE)</f>
        <v>5.7500000000000002E-2</v>
      </c>
      <c r="AA1066" s="12">
        <f t="shared" si="32"/>
        <v>5.7500000000000002E-2</v>
      </c>
      <c r="AB1066" s="10">
        <f t="shared" si="33"/>
        <v>14.222625000000001</v>
      </c>
    </row>
    <row r="1067" spans="20:28" x14ac:dyDescent="0.25">
      <c r="T1067" s="9" t="s">
        <v>11</v>
      </c>
      <c r="U1067" s="2">
        <v>1064</v>
      </c>
      <c r="V1067" s="2" t="s">
        <v>24</v>
      </c>
      <c r="W1067" s="2" t="s">
        <v>27</v>
      </c>
      <c r="X1067" s="2">
        <v>28</v>
      </c>
      <c r="Y1067" s="10">
        <v>1911</v>
      </c>
      <c r="Z1067" s="11">
        <f>VLOOKUP(W1067,looktax,2,FALSE)</f>
        <v>7.0000000000000007E-2</v>
      </c>
      <c r="AA1067" s="12">
        <f t="shared" si="32"/>
        <v>7.0000000000000007E-2</v>
      </c>
      <c r="AB1067" s="10">
        <f t="shared" si="33"/>
        <v>133.77000000000001</v>
      </c>
    </row>
    <row r="1068" spans="20:28" x14ac:dyDescent="0.25">
      <c r="T1068" s="9" t="s">
        <v>3</v>
      </c>
      <c r="U1068" s="2">
        <v>1065</v>
      </c>
      <c r="V1068" s="2" t="s">
        <v>22</v>
      </c>
      <c r="W1068" s="2" t="s">
        <v>53</v>
      </c>
      <c r="X1068" s="2">
        <v>24</v>
      </c>
      <c r="Y1068" s="10">
        <v>1958.4</v>
      </c>
      <c r="Z1068" s="11">
        <f>VLOOKUP(W1068,looktax,2,FALSE)</f>
        <v>5.5E-2</v>
      </c>
      <c r="AA1068" s="12">
        <f t="shared" si="32"/>
        <v>0</v>
      </c>
      <c r="AB1068" s="10">
        <f t="shared" si="33"/>
        <v>0</v>
      </c>
    </row>
    <row r="1069" spans="20:28" x14ac:dyDescent="0.25">
      <c r="T1069" s="9" t="s">
        <v>11</v>
      </c>
      <c r="U1069" s="2">
        <v>1066</v>
      </c>
      <c r="V1069" s="2" t="s">
        <v>21</v>
      </c>
      <c r="W1069" s="2" t="s">
        <v>48</v>
      </c>
      <c r="X1069" s="2">
        <v>14</v>
      </c>
      <c r="Y1069" s="10">
        <v>882</v>
      </c>
      <c r="Z1069" s="11">
        <f>VLOOKUP(W1069,looktax,2,FALSE)</f>
        <v>7.0000000000000007E-2</v>
      </c>
      <c r="AA1069" s="12">
        <f t="shared" si="32"/>
        <v>7.0000000000000007E-2</v>
      </c>
      <c r="AB1069" s="10">
        <f t="shared" si="33"/>
        <v>61.740000000000009</v>
      </c>
    </row>
    <row r="1070" spans="20:28" x14ac:dyDescent="0.25">
      <c r="T1070" s="9" t="s">
        <v>11</v>
      </c>
      <c r="U1070" s="2">
        <v>1067</v>
      </c>
      <c r="V1070" s="2" t="s">
        <v>20</v>
      </c>
      <c r="W1070" s="2" t="s">
        <v>10</v>
      </c>
      <c r="X1070" s="2">
        <v>22</v>
      </c>
      <c r="Y1070" s="10">
        <v>1019.7</v>
      </c>
      <c r="Z1070" s="11">
        <f>VLOOKUP(W1070,looktax,2,FALSE)</f>
        <v>0.04</v>
      </c>
      <c r="AA1070" s="12">
        <f t="shared" si="32"/>
        <v>0.04</v>
      </c>
      <c r="AB1070" s="10">
        <f t="shared" si="33"/>
        <v>40.788000000000004</v>
      </c>
    </row>
    <row r="1071" spans="20:28" x14ac:dyDescent="0.25">
      <c r="T1071" s="9" t="s">
        <v>11</v>
      </c>
      <c r="U1071" s="2">
        <v>1068</v>
      </c>
      <c r="V1071" s="2" t="s">
        <v>22</v>
      </c>
      <c r="W1071" s="2" t="s">
        <v>33</v>
      </c>
      <c r="X1071" s="2">
        <v>26</v>
      </c>
      <c r="Y1071" s="10">
        <v>1955.2</v>
      </c>
      <c r="Z1071" s="11">
        <f>VLOOKUP(W1071,looktax,2,FALSE)</f>
        <v>2.9000000000000001E-2</v>
      </c>
      <c r="AA1071" s="12">
        <f t="shared" si="32"/>
        <v>2.9000000000000001E-2</v>
      </c>
      <c r="AB1071" s="10">
        <f t="shared" si="33"/>
        <v>56.700800000000001</v>
      </c>
    </row>
    <row r="1072" spans="20:28" x14ac:dyDescent="0.25">
      <c r="T1072" s="9" t="s">
        <v>11</v>
      </c>
      <c r="U1072" s="2">
        <v>1069</v>
      </c>
      <c r="V1072" s="2" t="s">
        <v>25</v>
      </c>
      <c r="W1072" s="2" t="s">
        <v>48</v>
      </c>
      <c r="X1072" s="2">
        <v>15</v>
      </c>
      <c r="Y1072" s="10">
        <v>1043.25</v>
      </c>
      <c r="Z1072" s="11">
        <f>VLOOKUP(W1072,looktax,2,FALSE)</f>
        <v>7.0000000000000007E-2</v>
      </c>
      <c r="AA1072" s="12">
        <f t="shared" si="32"/>
        <v>7.0000000000000007E-2</v>
      </c>
      <c r="AB1072" s="10">
        <f t="shared" si="33"/>
        <v>73.027500000000003</v>
      </c>
    </row>
    <row r="1073" spans="20:28" x14ac:dyDescent="0.25">
      <c r="T1073" s="9" t="s">
        <v>11</v>
      </c>
      <c r="U1073" s="2">
        <v>1070</v>
      </c>
      <c r="V1073" s="2" t="s">
        <v>12</v>
      </c>
      <c r="W1073" s="2" t="s">
        <v>47</v>
      </c>
      <c r="X1073" s="2">
        <v>18</v>
      </c>
      <c r="Y1073" s="10">
        <v>4120.2</v>
      </c>
      <c r="Z1073" s="11">
        <f>VLOOKUP(W1073,looktax,2,FALSE)</f>
        <v>0.04</v>
      </c>
      <c r="AA1073" s="12">
        <f t="shared" si="32"/>
        <v>0.04</v>
      </c>
      <c r="AB1073" s="10">
        <f t="shared" si="33"/>
        <v>164.80799999999999</v>
      </c>
    </row>
    <row r="1074" spans="20:28" x14ac:dyDescent="0.25">
      <c r="T1074" s="9" t="s">
        <v>3</v>
      </c>
      <c r="U1074" s="2">
        <v>1071</v>
      </c>
      <c r="V1074" s="2" t="s">
        <v>12</v>
      </c>
      <c r="W1074" s="2" t="s">
        <v>59</v>
      </c>
      <c r="X1074" s="2">
        <v>14</v>
      </c>
      <c r="Y1074" s="10">
        <v>2734.2</v>
      </c>
      <c r="Z1074" s="11">
        <f>VLOOKUP(W1074,looktax,2,FALSE)</f>
        <v>0.04</v>
      </c>
      <c r="AA1074" s="12">
        <f t="shared" si="32"/>
        <v>0</v>
      </c>
      <c r="AB1074" s="10">
        <f t="shared" si="33"/>
        <v>0</v>
      </c>
    </row>
    <row r="1075" spans="20:28" x14ac:dyDescent="0.25">
      <c r="T1075" s="9" t="s">
        <v>11</v>
      </c>
      <c r="U1075" s="2">
        <v>1072</v>
      </c>
      <c r="V1075" s="2" t="s">
        <v>25</v>
      </c>
      <c r="W1075" s="2" t="s">
        <v>70</v>
      </c>
      <c r="X1075" s="2">
        <v>13</v>
      </c>
      <c r="Y1075" s="10">
        <v>878.8</v>
      </c>
      <c r="Z1075" s="11">
        <f>VLOOKUP(W1075,looktax,2,FALSE)</f>
        <v>5.2999999999999999E-2</v>
      </c>
      <c r="AA1075" s="12">
        <f t="shared" si="32"/>
        <v>5.2999999999999999E-2</v>
      </c>
      <c r="AB1075" s="10">
        <f t="shared" si="33"/>
        <v>46.5764</v>
      </c>
    </row>
    <row r="1076" spans="20:28" x14ac:dyDescent="0.25">
      <c r="T1076" s="9" t="s">
        <v>11</v>
      </c>
      <c r="U1076" s="2">
        <v>1073</v>
      </c>
      <c r="V1076" s="2" t="s">
        <v>23</v>
      </c>
      <c r="W1076" s="2" t="s">
        <v>51</v>
      </c>
      <c r="X1076" s="2">
        <v>22</v>
      </c>
      <c r="Y1076" s="10">
        <v>353.1</v>
      </c>
      <c r="Z1076" s="11">
        <f>VLOOKUP(W1076,looktax,2,FALSE)</f>
        <v>0.06</v>
      </c>
      <c r="AA1076" s="12">
        <f t="shared" si="32"/>
        <v>0.06</v>
      </c>
      <c r="AB1076" s="10">
        <f t="shared" si="33"/>
        <v>21.186</v>
      </c>
    </row>
    <row r="1077" spans="20:28" x14ac:dyDescent="0.25">
      <c r="T1077" s="9" t="s">
        <v>11</v>
      </c>
      <c r="U1077" s="2">
        <v>1074</v>
      </c>
      <c r="V1077" s="2" t="s">
        <v>21</v>
      </c>
      <c r="W1077" s="2" t="s">
        <v>10</v>
      </c>
      <c r="X1077" s="2">
        <v>11</v>
      </c>
      <c r="Y1077" s="10">
        <v>739.2</v>
      </c>
      <c r="Z1077" s="11">
        <f>VLOOKUP(W1077,looktax,2,FALSE)</f>
        <v>0.04</v>
      </c>
      <c r="AA1077" s="12">
        <f t="shared" si="32"/>
        <v>0.04</v>
      </c>
      <c r="AB1077" s="10">
        <f t="shared" si="33"/>
        <v>29.568000000000001</v>
      </c>
    </row>
    <row r="1078" spans="20:28" x14ac:dyDescent="0.25">
      <c r="T1078" s="9" t="s">
        <v>11</v>
      </c>
      <c r="U1078" s="2">
        <v>1075</v>
      </c>
      <c r="V1078" s="2" t="s">
        <v>24</v>
      </c>
      <c r="W1078" s="2" t="s">
        <v>54</v>
      </c>
      <c r="X1078" s="2">
        <v>28</v>
      </c>
      <c r="Y1078" s="10">
        <v>1710.8</v>
      </c>
      <c r="Z1078" s="11">
        <f>VLOOKUP(W1078,looktax,2,FALSE)</f>
        <v>6.25E-2</v>
      </c>
      <c r="AA1078" s="12">
        <f t="shared" si="32"/>
        <v>6.25E-2</v>
      </c>
      <c r="AB1078" s="10">
        <f t="shared" si="33"/>
        <v>106.925</v>
      </c>
    </row>
    <row r="1079" spans="20:28" x14ac:dyDescent="0.25">
      <c r="T1079" s="9" t="s">
        <v>11</v>
      </c>
      <c r="U1079" s="2">
        <v>1076</v>
      </c>
      <c r="V1079" s="2" t="s">
        <v>26</v>
      </c>
      <c r="W1079" s="2" t="s">
        <v>56</v>
      </c>
      <c r="X1079" s="2">
        <v>25</v>
      </c>
      <c r="Y1079" s="10">
        <v>3900</v>
      </c>
      <c r="Z1079" s="11">
        <f>VLOOKUP(W1079,looktax,2,FALSE)</f>
        <v>0.06</v>
      </c>
      <c r="AA1079" s="12">
        <f t="shared" si="32"/>
        <v>0.06</v>
      </c>
      <c r="AB1079" s="10">
        <f t="shared" si="33"/>
        <v>234</v>
      </c>
    </row>
    <row r="1080" spans="20:28" x14ac:dyDescent="0.25">
      <c r="T1080" s="9" t="s">
        <v>11</v>
      </c>
      <c r="U1080" s="2">
        <v>1077</v>
      </c>
      <c r="V1080" s="2" t="s">
        <v>24</v>
      </c>
      <c r="W1080" s="2" t="s">
        <v>45</v>
      </c>
      <c r="X1080" s="2">
        <v>20</v>
      </c>
      <c r="Y1080" s="10">
        <v>1391</v>
      </c>
      <c r="Z1080" s="11">
        <f>VLOOKUP(W1080,looktax,2,FALSE)</f>
        <v>0.06</v>
      </c>
      <c r="AA1080" s="12">
        <f t="shared" si="32"/>
        <v>0.06</v>
      </c>
      <c r="AB1080" s="10">
        <f t="shared" si="33"/>
        <v>83.46</v>
      </c>
    </row>
    <row r="1081" spans="20:28" x14ac:dyDescent="0.25">
      <c r="T1081" s="9" t="s">
        <v>11</v>
      </c>
      <c r="U1081" s="2">
        <v>1078</v>
      </c>
      <c r="V1081" s="2" t="s">
        <v>22</v>
      </c>
      <c r="W1081" s="2" t="s">
        <v>28</v>
      </c>
      <c r="X1081" s="2">
        <v>18</v>
      </c>
      <c r="Y1081" s="10">
        <v>1540.8</v>
      </c>
      <c r="Z1081" s="11">
        <f>VLOOKUP(W1081,looktax,2,FALSE)</f>
        <v>6.5000000000000002E-2</v>
      </c>
      <c r="AA1081" s="12">
        <f t="shared" si="32"/>
        <v>6.5000000000000002E-2</v>
      </c>
      <c r="AB1081" s="10">
        <f t="shared" si="33"/>
        <v>100.152</v>
      </c>
    </row>
    <row r="1082" spans="20:28" x14ac:dyDescent="0.25">
      <c r="T1082" s="9" t="s">
        <v>11</v>
      </c>
      <c r="U1082" s="2">
        <v>1079</v>
      </c>
      <c r="V1082" s="2" t="s">
        <v>22</v>
      </c>
      <c r="W1082" s="2" t="s">
        <v>71</v>
      </c>
      <c r="X1082" s="2">
        <v>11</v>
      </c>
      <c r="Y1082" s="10">
        <v>888.8</v>
      </c>
      <c r="Z1082" s="11">
        <f>VLOOKUP(W1082,looktax,2,FALSE)</f>
        <v>6.5000000000000002E-2</v>
      </c>
      <c r="AA1082" s="12">
        <f t="shared" si="32"/>
        <v>6.5000000000000002E-2</v>
      </c>
      <c r="AB1082" s="10">
        <f t="shared" si="33"/>
        <v>57.771999999999998</v>
      </c>
    </row>
    <row r="1083" spans="20:28" x14ac:dyDescent="0.25">
      <c r="T1083" s="9" t="s">
        <v>11</v>
      </c>
      <c r="U1083" s="2">
        <v>1080</v>
      </c>
      <c r="V1083" s="2" t="s">
        <v>23</v>
      </c>
      <c r="W1083" s="2" t="s">
        <v>68</v>
      </c>
      <c r="X1083" s="2">
        <v>20</v>
      </c>
      <c r="Y1083" s="10">
        <v>291</v>
      </c>
      <c r="Z1083" s="11">
        <f>VLOOKUP(W1083,looktax,2,FALSE)</f>
        <v>0.06</v>
      </c>
      <c r="AA1083" s="12">
        <f t="shared" si="32"/>
        <v>0.06</v>
      </c>
      <c r="AB1083" s="10">
        <f t="shared" si="33"/>
        <v>17.46</v>
      </c>
    </row>
    <row r="1084" spans="20:28" x14ac:dyDescent="0.25">
      <c r="T1084" s="9" t="s">
        <v>11</v>
      </c>
      <c r="U1084" s="2">
        <v>1081</v>
      </c>
      <c r="V1084" s="2" t="s">
        <v>12</v>
      </c>
      <c r="W1084" s="2" t="s">
        <v>63</v>
      </c>
      <c r="X1084" s="2">
        <v>31</v>
      </c>
      <c r="Y1084" s="10">
        <v>6314.7</v>
      </c>
      <c r="Z1084" s="11">
        <f>VLOOKUP(W1084,looktax,2,FALSE)</f>
        <v>0.04</v>
      </c>
      <c r="AA1084" s="12">
        <f t="shared" si="32"/>
        <v>0.04</v>
      </c>
      <c r="AB1084" s="10">
        <f t="shared" si="33"/>
        <v>252.58799999999999</v>
      </c>
    </row>
    <row r="1085" spans="20:28" x14ac:dyDescent="0.25">
      <c r="T1085" s="9" t="s">
        <v>3</v>
      </c>
      <c r="U1085" s="2">
        <v>1082</v>
      </c>
      <c r="V1085" s="2" t="s">
        <v>23</v>
      </c>
      <c r="W1085" s="2" t="s">
        <v>42</v>
      </c>
      <c r="X1085" s="2">
        <v>11</v>
      </c>
      <c r="Y1085" s="10">
        <v>171.6</v>
      </c>
      <c r="Z1085" s="11">
        <f>VLOOKUP(W1085,looktax,2,FALSE)</f>
        <v>0.06</v>
      </c>
      <c r="AA1085" s="12">
        <f t="shared" si="32"/>
        <v>0</v>
      </c>
      <c r="AB1085" s="10">
        <f t="shared" si="33"/>
        <v>0</v>
      </c>
    </row>
    <row r="1086" spans="20:28" x14ac:dyDescent="0.25">
      <c r="T1086" s="9" t="s">
        <v>11</v>
      </c>
      <c r="U1086" s="2">
        <v>1083</v>
      </c>
      <c r="V1086" s="2" t="s">
        <v>24</v>
      </c>
      <c r="W1086" s="2" t="s">
        <v>32</v>
      </c>
      <c r="X1086" s="2">
        <v>21</v>
      </c>
      <c r="Y1086" s="10">
        <v>1296.75</v>
      </c>
      <c r="Z1086" s="11">
        <f>VLOOKUP(W1086,looktax,2,FALSE)</f>
        <v>6.8750000000000006E-2</v>
      </c>
      <c r="AA1086" s="12">
        <f t="shared" si="32"/>
        <v>6.8750000000000006E-2</v>
      </c>
      <c r="AB1086" s="10">
        <f t="shared" si="33"/>
        <v>89.151562500000011</v>
      </c>
    </row>
    <row r="1087" spans="20:28" x14ac:dyDescent="0.25">
      <c r="T1087" s="9" t="s">
        <v>11</v>
      </c>
      <c r="U1087" s="2">
        <v>1084</v>
      </c>
      <c r="V1087" s="2" t="s">
        <v>24</v>
      </c>
      <c r="W1087" s="2" t="s">
        <v>59</v>
      </c>
      <c r="X1087" s="2">
        <v>27</v>
      </c>
      <c r="Y1087" s="10">
        <v>1719.9</v>
      </c>
      <c r="Z1087" s="11">
        <f>VLOOKUP(W1087,looktax,2,FALSE)</f>
        <v>0.04</v>
      </c>
      <c r="AA1087" s="12">
        <f t="shared" si="32"/>
        <v>0.04</v>
      </c>
      <c r="AB1087" s="10">
        <f t="shared" si="33"/>
        <v>68.796000000000006</v>
      </c>
    </row>
    <row r="1088" spans="20:28" x14ac:dyDescent="0.25">
      <c r="T1088" s="9" t="s">
        <v>11</v>
      </c>
      <c r="U1088" s="2">
        <v>1085</v>
      </c>
      <c r="V1088" s="2" t="s">
        <v>24</v>
      </c>
      <c r="W1088" s="2" t="s">
        <v>32</v>
      </c>
      <c r="X1088" s="2">
        <v>29</v>
      </c>
      <c r="Y1088" s="10">
        <v>1828.45</v>
      </c>
      <c r="Z1088" s="11">
        <f>VLOOKUP(W1088,looktax,2,FALSE)</f>
        <v>6.8750000000000006E-2</v>
      </c>
      <c r="AA1088" s="12">
        <f t="shared" si="32"/>
        <v>6.8750000000000006E-2</v>
      </c>
      <c r="AB1088" s="10">
        <f t="shared" si="33"/>
        <v>125.70593750000002</v>
      </c>
    </row>
    <row r="1089" spans="20:28" x14ac:dyDescent="0.25">
      <c r="T1089" s="9" t="s">
        <v>11</v>
      </c>
      <c r="U1089" s="2">
        <v>1086</v>
      </c>
      <c r="V1089" s="2" t="s">
        <v>26</v>
      </c>
      <c r="W1089" s="2" t="s">
        <v>72</v>
      </c>
      <c r="X1089" s="2">
        <v>30</v>
      </c>
      <c r="Y1089" s="10">
        <v>4590</v>
      </c>
      <c r="Z1089" s="11">
        <f>VLOOKUP(W1089,looktax,2,FALSE)</f>
        <v>0.06</v>
      </c>
      <c r="AA1089" s="12">
        <f t="shared" si="32"/>
        <v>0.06</v>
      </c>
      <c r="AB1089" s="10">
        <f t="shared" si="33"/>
        <v>275.39999999999998</v>
      </c>
    </row>
    <row r="1090" spans="20:28" x14ac:dyDescent="0.25">
      <c r="T1090" s="9" t="s">
        <v>11</v>
      </c>
      <c r="U1090" s="2">
        <v>1087</v>
      </c>
      <c r="V1090" s="2" t="s">
        <v>25</v>
      </c>
      <c r="W1090" s="2" t="s">
        <v>58</v>
      </c>
      <c r="X1090" s="2">
        <v>19</v>
      </c>
      <c r="Y1090" s="10">
        <v>1309.0999999999999</v>
      </c>
      <c r="Z1090" s="11" t="str">
        <f>VLOOKUP(W1090,looktax,2,FALSE)</f>
        <v>None</v>
      </c>
      <c r="AA1090" s="12">
        <f t="shared" si="32"/>
        <v>0</v>
      </c>
      <c r="AB1090" s="10">
        <f t="shared" si="33"/>
        <v>0</v>
      </c>
    </row>
    <row r="1091" spans="20:28" x14ac:dyDescent="0.25">
      <c r="T1091" s="9" t="s">
        <v>11</v>
      </c>
      <c r="U1091" s="2">
        <v>1088</v>
      </c>
      <c r="V1091" s="2" t="s">
        <v>26</v>
      </c>
      <c r="W1091" s="2" t="s">
        <v>37</v>
      </c>
      <c r="X1091" s="2">
        <v>16</v>
      </c>
      <c r="Y1091" s="10">
        <v>2448</v>
      </c>
      <c r="Z1091" s="11" t="str">
        <f>VLOOKUP(W1091,looktax,2,FALSE)</f>
        <v>None</v>
      </c>
      <c r="AA1091" s="12">
        <f t="shared" si="32"/>
        <v>0</v>
      </c>
      <c r="AB1091" s="10">
        <f t="shared" si="33"/>
        <v>0</v>
      </c>
    </row>
    <row r="1092" spans="20:28" x14ac:dyDescent="0.25">
      <c r="T1092" s="9" t="s">
        <v>11</v>
      </c>
      <c r="U1092" s="2">
        <v>1089</v>
      </c>
      <c r="V1092" s="2" t="s">
        <v>23</v>
      </c>
      <c r="W1092" s="2" t="s">
        <v>71</v>
      </c>
      <c r="X1092" s="2">
        <v>27</v>
      </c>
      <c r="Y1092" s="10">
        <v>405</v>
      </c>
      <c r="Z1092" s="11">
        <f>VLOOKUP(W1092,looktax,2,FALSE)</f>
        <v>6.5000000000000002E-2</v>
      </c>
      <c r="AA1092" s="12">
        <f t="shared" si="32"/>
        <v>6.5000000000000002E-2</v>
      </c>
      <c r="AB1092" s="10">
        <f t="shared" si="33"/>
        <v>26.324999999999999</v>
      </c>
    </row>
    <row r="1093" spans="20:28" x14ac:dyDescent="0.25">
      <c r="T1093" s="9" t="s">
        <v>11</v>
      </c>
      <c r="U1093" s="2">
        <v>1090</v>
      </c>
      <c r="V1093" s="2" t="s">
        <v>26</v>
      </c>
      <c r="W1093" s="2" t="s">
        <v>42</v>
      </c>
      <c r="X1093" s="2">
        <v>28</v>
      </c>
      <c r="Y1093" s="10">
        <v>4410</v>
      </c>
      <c r="Z1093" s="11">
        <f>VLOOKUP(W1093,looktax,2,FALSE)</f>
        <v>0.06</v>
      </c>
      <c r="AA1093" s="12">
        <f t="shared" ref="AA1093:AA1156" si="34">IF(OR(T1093="nonprofit",Z1093="none"),0,Z1093)</f>
        <v>0.06</v>
      </c>
      <c r="AB1093" s="10">
        <f t="shared" ref="AB1093:AB1156" si="35">AA1093*Y1093</f>
        <v>264.59999999999997</v>
      </c>
    </row>
    <row r="1094" spans="20:28" x14ac:dyDescent="0.25">
      <c r="T1094" s="9" t="s">
        <v>3</v>
      </c>
      <c r="U1094" s="2">
        <v>1091</v>
      </c>
      <c r="V1094" s="2" t="s">
        <v>21</v>
      </c>
      <c r="W1094" s="2" t="s">
        <v>59</v>
      </c>
      <c r="X1094" s="2">
        <v>32</v>
      </c>
      <c r="Y1094" s="10">
        <v>2038.4</v>
      </c>
      <c r="Z1094" s="11">
        <f>VLOOKUP(W1094,looktax,2,FALSE)</f>
        <v>0.04</v>
      </c>
      <c r="AA1094" s="12">
        <f t="shared" si="34"/>
        <v>0</v>
      </c>
      <c r="AB1094" s="10">
        <f t="shared" si="35"/>
        <v>0</v>
      </c>
    </row>
    <row r="1095" spans="20:28" x14ac:dyDescent="0.25">
      <c r="T1095" s="9" t="s">
        <v>11</v>
      </c>
      <c r="U1095" s="2">
        <v>1092</v>
      </c>
      <c r="V1095" s="2" t="s">
        <v>23</v>
      </c>
      <c r="W1095" s="2" t="s">
        <v>66</v>
      </c>
      <c r="X1095" s="2">
        <v>28</v>
      </c>
      <c r="Y1095" s="10">
        <v>411.6</v>
      </c>
      <c r="Z1095" s="11">
        <f>VLOOKUP(W1095,looktax,2,FALSE)</f>
        <v>5.7500000000000002E-2</v>
      </c>
      <c r="AA1095" s="12">
        <f t="shared" si="34"/>
        <v>5.7500000000000002E-2</v>
      </c>
      <c r="AB1095" s="10">
        <f t="shared" si="35"/>
        <v>23.667000000000002</v>
      </c>
    </row>
    <row r="1096" spans="20:28" x14ac:dyDescent="0.25">
      <c r="T1096" s="9" t="s">
        <v>11</v>
      </c>
      <c r="U1096" s="2">
        <v>1093</v>
      </c>
      <c r="V1096" s="2" t="s">
        <v>20</v>
      </c>
      <c r="W1096" s="2" t="s">
        <v>56</v>
      </c>
      <c r="X1096" s="2">
        <v>33</v>
      </c>
      <c r="Y1096" s="10">
        <v>1499.85</v>
      </c>
      <c r="Z1096" s="11">
        <f>VLOOKUP(W1096,looktax,2,FALSE)</f>
        <v>0.06</v>
      </c>
      <c r="AA1096" s="12">
        <f t="shared" si="34"/>
        <v>0.06</v>
      </c>
      <c r="AB1096" s="10">
        <f t="shared" si="35"/>
        <v>89.990999999999985</v>
      </c>
    </row>
    <row r="1097" spans="20:28" x14ac:dyDescent="0.25">
      <c r="T1097" s="9" t="s">
        <v>11</v>
      </c>
      <c r="U1097" s="2">
        <v>1094</v>
      </c>
      <c r="V1097" s="2" t="s">
        <v>21</v>
      </c>
      <c r="W1097" s="2" t="s">
        <v>31</v>
      </c>
      <c r="X1097" s="2">
        <v>18</v>
      </c>
      <c r="Y1097" s="10">
        <v>1360.8</v>
      </c>
      <c r="Z1097" s="11">
        <f>VLOOKUP(W1097,looktax,2,FALSE)</f>
        <v>7.4999999999999997E-2</v>
      </c>
      <c r="AA1097" s="12">
        <f t="shared" si="34"/>
        <v>7.4999999999999997E-2</v>
      </c>
      <c r="AB1097" s="10">
        <f t="shared" si="35"/>
        <v>102.05999999999999</v>
      </c>
    </row>
    <row r="1098" spans="20:28" x14ac:dyDescent="0.25">
      <c r="T1098" s="9" t="s">
        <v>3</v>
      </c>
      <c r="U1098" s="2">
        <v>1095</v>
      </c>
      <c r="V1098" s="2" t="s">
        <v>26</v>
      </c>
      <c r="W1098" s="2" t="s">
        <v>66</v>
      </c>
      <c r="X1098" s="2">
        <v>18</v>
      </c>
      <c r="Y1098" s="10">
        <v>2565</v>
      </c>
      <c r="Z1098" s="11">
        <f>VLOOKUP(W1098,looktax,2,FALSE)</f>
        <v>5.7500000000000002E-2</v>
      </c>
      <c r="AA1098" s="12">
        <f t="shared" si="34"/>
        <v>0</v>
      </c>
      <c r="AB1098" s="10">
        <f t="shared" si="35"/>
        <v>0</v>
      </c>
    </row>
    <row r="1099" spans="20:28" x14ac:dyDescent="0.25">
      <c r="T1099" s="9" t="s">
        <v>11</v>
      </c>
      <c r="U1099" s="2">
        <v>1096</v>
      </c>
      <c r="V1099" s="2" t="s">
        <v>12</v>
      </c>
      <c r="W1099" s="2" t="s">
        <v>29</v>
      </c>
      <c r="X1099" s="2">
        <v>29</v>
      </c>
      <c r="Y1099" s="10">
        <v>5846.4</v>
      </c>
      <c r="Z1099" s="11">
        <f>VLOOKUP(W1099,looktax,2,FALSE)</f>
        <v>6.1499999999999999E-2</v>
      </c>
      <c r="AA1099" s="12">
        <f t="shared" si="34"/>
        <v>6.1499999999999999E-2</v>
      </c>
      <c r="AB1099" s="10">
        <f t="shared" si="35"/>
        <v>359.55359999999996</v>
      </c>
    </row>
    <row r="1100" spans="20:28" x14ac:dyDescent="0.25">
      <c r="T1100" s="9" t="s">
        <v>11</v>
      </c>
      <c r="U1100" s="2">
        <v>1097</v>
      </c>
      <c r="V1100" s="2" t="s">
        <v>26</v>
      </c>
      <c r="W1100" s="2" t="s">
        <v>37</v>
      </c>
      <c r="X1100" s="2">
        <v>11</v>
      </c>
      <c r="Y1100" s="10">
        <v>1815</v>
      </c>
      <c r="Z1100" s="11" t="str">
        <f>VLOOKUP(W1100,looktax,2,FALSE)</f>
        <v>None</v>
      </c>
      <c r="AA1100" s="12">
        <f t="shared" si="34"/>
        <v>0</v>
      </c>
      <c r="AB1100" s="10">
        <f t="shared" si="35"/>
        <v>0</v>
      </c>
    </row>
    <row r="1101" spans="20:28" x14ac:dyDescent="0.25">
      <c r="T1101" s="9" t="s">
        <v>11</v>
      </c>
      <c r="U1101" s="2">
        <v>1098</v>
      </c>
      <c r="V1101" s="2" t="s">
        <v>22</v>
      </c>
      <c r="W1101" s="2" t="s">
        <v>57</v>
      </c>
      <c r="X1101" s="2">
        <v>34</v>
      </c>
      <c r="Y1101" s="10">
        <v>2638.4</v>
      </c>
      <c r="Z1101" s="11">
        <f>VLOOKUP(W1101,looktax,2,FALSE)</f>
        <v>5.5E-2</v>
      </c>
      <c r="AA1101" s="12">
        <f t="shared" si="34"/>
        <v>5.5E-2</v>
      </c>
      <c r="AB1101" s="10">
        <f t="shared" si="35"/>
        <v>145.11199999999999</v>
      </c>
    </row>
    <row r="1102" spans="20:28" x14ac:dyDescent="0.25">
      <c r="T1102" s="9" t="s">
        <v>11</v>
      </c>
      <c r="U1102" s="2">
        <v>1099</v>
      </c>
      <c r="V1102" s="2" t="s">
        <v>12</v>
      </c>
      <c r="W1102" s="2" t="s">
        <v>57</v>
      </c>
      <c r="X1102" s="2">
        <v>22</v>
      </c>
      <c r="Y1102" s="10">
        <v>4620</v>
      </c>
      <c r="Z1102" s="11">
        <f>VLOOKUP(W1102,looktax,2,FALSE)</f>
        <v>5.5E-2</v>
      </c>
      <c r="AA1102" s="12">
        <f t="shared" si="34"/>
        <v>5.5E-2</v>
      </c>
      <c r="AB1102" s="10">
        <f t="shared" si="35"/>
        <v>254.1</v>
      </c>
    </row>
    <row r="1103" spans="20:28" x14ac:dyDescent="0.25">
      <c r="T1103" s="9" t="s">
        <v>11</v>
      </c>
      <c r="U1103" s="2">
        <v>1100</v>
      </c>
      <c r="V1103" s="2" t="s">
        <v>21</v>
      </c>
      <c r="W1103" s="2" t="s">
        <v>28</v>
      </c>
      <c r="X1103" s="2">
        <v>20</v>
      </c>
      <c r="Y1103" s="10">
        <v>1274</v>
      </c>
      <c r="Z1103" s="11">
        <f>VLOOKUP(W1103,looktax,2,FALSE)</f>
        <v>6.5000000000000002E-2</v>
      </c>
      <c r="AA1103" s="12">
        <f t="shared" si="34"/>
        <v>6.5000000000000002E-2</v>
      </c>
      <c r="AB1103" s="10">
        <f t="shared" si="35"/>
        <v>82.81</v>
      </c>
    </row>
    <row r="1104" spans="20:28" x14ac:dyDescent="0.25">
      <c r="T1104" s="9" t="s">
        <v>11</v>
      </c>
      <c r="U1104" s="2">
        <v>1101</v>
      </c>
      <c r="V1104" s="2" t="s">
        <v>22</v>
      </c>
      <c r="W1104" s="2" t="s">
        <v>64</v>
      </c>
      <c r="X1104" s="2">
        <v>22</v>
      </c>
      <c r="Y1104" s="10">
        <v>1865.6</v>
      </c>
      <c r="Z1104" s="11">
        <f>VLOOKUP(W1104,looktax,2,FALSE)</f>
        <v>4.7500000000000001E-2</v>
      </c>
      <c r="AA1104" s="12">
        <f t="shared" si="34"/>
        <v>4.7500000000000001E-2</v>
      </c>
      <c r="AB1104" s="10">
        <f t="shared" si="35"/>
        <v>88.616</v>
      </c>
    </row>
    <row r="1105" spans="20:28" x14ac:dyDescent="0.25">
      <c r="T1105" s="9" t="s">
        <v>11</v>
      </c>
      <c r="U1105" s="2">
        <v>1102</v>
      </c>
      <c r="V1105" s="2" t="s">
        <v>12</v>
      </c>
      <c r="W1105" s="2" t="s">
        <v>34</v>
      </c>
      <c r="X1105" s="2">
        <v>29</v>
      </c>
      <c r="Y1105" s="10">
        <v>6090</v>
      </c>
      <c r="Z1105" s="11">
        <f>VLOOKUP(W1105,looktax,2,FALSE)</f>
        <v>6.25E-2</v>
      </c>
      <c r="AA1105" s="12">
        <f t="shared" si="34"/>
        <v>6.25E-2</v>
      </c>
      <c r="AB1105" s="10">
        <f t="shared" si="35"/>
        <v>380.625</v>
      </c>
    </row>
    <row r="1106" spans="20:28" x14ac:dyDescent="0.25">
      <c r="T1106" s="9" t="s">
        <v>11</v>
      </c>
      <c r="U1106" s="2">
        <v>1103</v>
      </c>
      <c r="V1106" s="2" t="s">
        <v>20</v>
      </c>
      <c r="W1106" s="2" t="s">
        <v>56</v>
      </c>
      <c r="X1106" s="2">
        <v>10</v>
      </c>
      <c r="Y1106" s="10">
        <v>477</v>
      </c>
      <c r="Z1106" s="11">
        <f>VLOOKUP(W1106,looktax,2,FALSE)</f>
        <v>0.06</v>
      </c>
      <c r="AA1106" s="12">
        <f t="shared" si="34"/>
        <v>0.06</v>
      </c>
      <c r="AB1106" s="10">
        <f t="shared" si="35"/>
        <v>28.619999999999997</v>
      </c>
    </row>
    <row r="1107" spans="20:28" x14ac:dyDescent="0.25">
      <c r="T1107" s="9" t="s">
        <v>11</v>
      </c>
      <c r="U1107" s="2">
        <v>1104</v>
      </c>
      <c r="V1107" s="2" t="s">
        <v>20</v>
      </c>
      <c r="W1107" s="2" t="s">
        <v>27</v>
      </c>
      <c r="X1107" s="2">
        <v>20</v>
      </c>
      <c r="Y1107" s="10">
        <v>864</v>
      </c>
      <c r="Z1107" s="11">
        <f>VLOOKUP(W1107,looktax,2,FALSE)</f>
        <v>7.0000000000000007E-2</v>
      </c>
      <c r="AA1107" s="12">
        <f t="shared" si="34"/>
        <v>7.0000000000000007E-2</v>
      </c>
      <c r="AB1107" s="10">
        <f t="shared" si="35"/>
        <v>60.480000000000004</v>
      </c>
    </row>
    <row r="1108" spans="20:28" x14ac:dyDescent="0.25">
      <c r="T1108" s="9" t="s">
        <v>11</v>
      </c>
      <c r="U1108" s="2">
        <v>1105</v>
      </c>
      <c r="V1108" s="2" t="s">
        <v>23</v>
      </c>
      <c r="W1108" s="2" t="s">
        <v>71</v>
      </c>
      <c r="X1108" s="2">
        <v>19</v>
      </c>
      <c r="Y1108" s="10">
        <v>267.89999999999998</v>
      </c>
      <c r="Z1108" s="11">
        <f>VLOOKUP(W1108,looktax,2,FALSE)</f>
        <v>6.5000000000000002E-2</v>
      </c>
      <c r="AA1108" s="12">
        <f t="shared" si="34"/>
        <v>6.5000000000000002E-2</v>
      </c>
      <c r="AB1108" s="10">
        <f t="shared" si="35"/>
        <v>17.413499999999999</v>
      </c>
    </row>
    <row r="1109" spans="20:28" x14ac:dyDescent="0.25">
      <c r="T1109" s="9" t="s">
        <v>11</v>
      </c>
      <c r="U1109" s="2">
        <v>1106</v>
      </c>
      <c r="V1109" s="2" t="s">
        <v>21</v>
      </c>
      <c r="W1109" s="2" t="s">
        <v>73</v>
      </c>
      <c r="X1109" s="2">
        <v>13</v>
      </c>
      <c r="Y1109" s="10">
        <v>864.5</v>
      </c>
      <c r="Z1109" s="11">
        <f>VLOOKUP(W1109,looktax,2,FALSE)</f>
        <v>0.04</v>
      </c>
      <c r="AA1109" s="12">
        <f t="shared" si="34"/>
        <v>0.04</v>
      </c>
      <c r="AB1109" s="10">
        <f t="shared" si="35"/>
        <v>34.58</v>
      </c>
    </row>
    <row r="1110" spans="20:28" x14ac:dyDescent="0.25">
      <c r="T1110" s="9" t="s">
        <v>11</v>
      </c>
      <c r="U1110" s="2">
        <v>1107</v>
      </c>
      <c r="V1110" s="2" t="s">
        <v>22</v>
      </c>
      <c r="W1110" s="2" t="s">
        <v>57</v>
      </c>
      <c r="X1110" s="2">
        <v>26</v>
      </c>
      <c r="Y1110" s="10">
        <v>2204.8000000000002</v>
      </c>
      <c r="Z1110" s="11">
        <f>VLOOKUP(W1110,looktax,2,FALSE)</f>
        <v>5.5E-2</v>
      </c>
      <c r="AA1110" s="12">
        <f t="shared" si="34"/>
        <v>5.5E-2</v>
      </c>
      <c r="AB1110" s="10">
        <f t="shared" si="35"/>
        <v>121.26400000000001</v>
      </c>
    </row>
    <row r="1111" spans="20:28" x14ac:dyDescent="0.25">
      <c r="T1111" s="9" t="s">
        <v>11</v>
      </c>
      <c r="U1111" s="2">
        <v>1108</v>
      </c>
      <c r="V1111" s="2" t="s">
        <v>26</v>
      </c>
      <c r="W1111" s="2" t="s">
        <v>50</v>
      </c>
      <c r="X1111" s="2">
        <v>33</v>
      </c>
      <c r="Y1111" s="10">
        <v>5346</v>
      </c>
      <c r="Z1111" s="11">
        <f>VLOOKUP(W1111,looktax,2,FALSE)</f>
        <v>0.06</v>
      </c>
      <c r="AA1111" s="12">
        <f t="shared" si="34"/>
        <v>0.06</v>
      </c>
      <c r="AB1111" s="10">
        <f t="shared" si="35"/>
        <v>320.76</v>
      </c>
    </row>
    <row r="1112" spans="20:28" x14ac:dyDescent="0.25">
      <c r="T1112" s="9" t="s">
        <v>11</v>
      </c>
      <c r="U1112" s="2">
        <v>1109</v>
      </c>
      <c r="V1112" s="2" t="s">
        <v>22</v>
      </c>
      <c r="W1112" s="2" t="s">
        <v>63</v>
      </c>
      <c r="X1112" s="2">
        <v>26</v>
      </c>
      <c r="Y1112" s="10">
        <v>1892.8</v>
      </c>
      <c r="Z1112" s="11">
        <f>VLOOKUP(W1112,looktax,2,FALSE)</f>
        <v>0.04</v>
      </c>
      <c r="AA1112" s="12">
        <f t="shared" si="34"/>
        <v>0.04</v>
      </c>
      <c r="AB1112" s="10">
        <f t="shared" si="35"/>
        <v>75.712000000000003</v>
      </c>
    </row>
    <row r="1113" spans="20:28" x14ac:dyDescent="0.25">
      <c r="T1113" s="9" t="s">
        <v>11</v>
      </c>
      <c r="U1113" s="2">
        <v>1110</v>
      </c>
      <c r="V1113" s="2" t="s">
        <v>25</v>
      </c>
      <c r="W1113" s="2" t="s">
        <v>37</v>
      </c>
      <c r="X1113" s="2">
        <v>23</v>
      </c>
      <c r="Y1113" s="10">
        <v>1420.25</v>
      </c>
      <c r="Z1113" s="11" t="str">
        <f>VLOOKUP(W1113,looktax,2,FALSE)</f>
        <v>None</v>
      </c>
      <c r="AA1113" s="12">
        <f t="shared" si="34"/>
        <v>0</v>
      </c>
      <c r="AB1113" s="10">
        <f t="shared" si="35"/>
        <v>0</v>
      </c>
    </row>
    <row r="1114" spans="20:28" x14ac:dyDescent="0.25">
      <c r="T1114" s="9" t="s">
        <v>11</v>
      </c>
      <c r="U1114" s="2">
        <v>1111</v>
      </c>
      <c r="V1114" s="2" t="s">
        <v>23</v>
      </c>
      <c r="W1114" s="2" t="s">
        <v>43</v>
      </c>
      <c r="X1114" s="2">
        <v>29</v>
      </c>
      <c r="Y1114" s="10">
        <v>413.25</v>
      </c>
      <c r="Z1114" s="11">
        <f>VLOOKUP(W1114,looktax,2,FALSE)</f>
        <v>0.04</v>
      </c>
      <c r="AA1114" s="12">
        <f t="shared" si="34"/>
        <v>0.04</v>
      </c>
      <c r="AB1114" s="10">
        <f t="shared" si="35"/>
        <v>16.53</v>
      </c>
    </row>
    <row r="1115" spans="20:28" x14ac:dyDescent="0.25">
      <c r="T1115" s="9" t="s">
        <v>11</v>
      </c>
      <c r="U1115" s="2">
        <v>1112</v>
      </c>
      <c r="V1115" s="2" t="s">
        <v>20</v>
      </c>
      <c r="W1115" s="2" t="s">
        <v>52</v>
      </c>
      <c r="X1115" s="2">
        <v>21</v>
      </c>
      <c r="Y1115" s="10">
        <v>982.8</v>
      </c>
      <c r="Z1115" s="11">
        <f>VLOOKUP(W1115,looktax,2,FALSE)</f>
        <v>0.06</v>
      </c>
      <c r="AA1115" s="12">
        <f t="shared" si="34"/>
        <v>0.06</v>
      </c>
      <c r="AB1115" s="10">
        <f t="shared" si="35"/>
        <v>58.967999999999996</v>
      </c>
    </row>
    <row r="1116" spans="20:28" x14ac:dyDescent="0.25">
      <c r="T1116" s="9" t="s">
        <v>11</v>
      </c>
      <c r="U1116" s="2">
        <v>1113</v>
      </c>
      <c r="V1116" s="2" t="s">
        <v>26</v>
      </c>
      <c r="W1116" s="2" t="s">
        <v>60</v>
      </c>
      <c r="X1116" s="2">
        <v>18</v>
      </c>
      <c r="Y1116" s="10">
        <v>2889</v>
      </c>
      <c r="Z1116" s="11">
        <f>VLOOKUP(W1116,looktax,2,FALSE)</f>
        <v>0.05</v>
      </c>
      <c r="AA1116" s="12">
        <f t="shared" si="34"/>
        <v>0.05</v>
      </c>
      <c r="AB1116" s="10">
        <f t="shared" si="35"/>
        <v>144.45000000000002</v>
      </c>
    </row>
    <row r="1117" spans="20:28" x14ac:dyDescent="0.25">
      <c r="T1117" s="9" t="s">
        <v>11</v>
      </c>
      <c r="U1117" s="2">
        <v>1114</v>
      </c>
      <c r="V1117" s="2" t="s">
        <v>23</v>
      </c>
      <c r="W1117" s="2" t="s">
        <v>36</v>
      </c>
      <c r="X1117" s="2">
        <v>30</v>
      </c>
      <c r="Y1117" s="10">
        <v>468</v>
      </c>
      <c r="Z1117" s="11">
        <f>VLOOKUP(W1117,looktax,2,FALSE)</f>
        <v>7.0000000000000007E-2</v>
      </c>
      <c r="AA1117" s="12">
        <f t="shared" si="34"/>
        <v>7.0000000000000007E-2</v>
      </c>
      <c r="AB1117" s="10">
        <f t="shared" si="35"/>
        <v>32.760000000000005</v>
      </c>
    </row>
    <row r="1118" spans="20:28" x14ac:dyDescent="0.25">
      <c r="T1118" s="9" t="s">
        <v>3</v>
      </c>
      <c r="U1118" s="2">
        <v>1115</v>
      </c>
      <c r="V1118" s="2" t="s">
        <v>23</v>
      </c>
      <c r="W1118" s="2" t="s">
        <v>59</v>
      </c>
      <c r="X1118" s="2">
        <v>34</v>
      </c>
      <c r="Y1118" s="10">
        <v>494.7</v>
      </c>
      <c r="Z1118" s="11">
        <f>VLOOKUP(W1118,looktax,2,FALSE)</f>
        <v>0.04</v>
      </c>
      <c r="AA1118" s="12">
        <f t="shared" si="34"/>
        <v>0</v>
      </c>
      <c r="AB1118" s="10">
        <f t="shared" si="35"/>
        <v>0</v>
      </c>
    </row>
    <row r="1119" spans="20:28" x14ac:dyDescent="0.25">
      <c r="T1119" s="9" t="s">
        <v>11</v>
      </c>
      <c r="U1119" s="2">
        <v>1116</v>
      </c>
      <c r="V1119" s="2" t="s">
        <v>12</v>
      </c>
      <c r="W1119" s="2" t="s">
        <v>69</v>
      </c>
      <c r="X1119" s="2">
        <v>11</v>
      </c>
      <c r="Y1119" s="10">
        <v>2194.5</v>
      </c>
      <c r="Z1119" s="11">
        <f>VLOOKUP(W1119,looktax,2,FALSE)</f>
        <v>7.0000000000000007E-2</v>
      </c>
      <c r="AA1119" s="12">
        <f t="shared" si="34"/>
        <v>7.0000000000000007E-2</v>
      </c>
      <c r="AB1119" s="10">
        <f t="shared" si="35"/>
        <v>153.61500000000001</v>
      </c>
    </row>
    <row r="1120" spans="20:28" x14ac:dyDescent="0.25">
      <c r="T1120" s="9" t="s">
        <v>11</v>
      </c>
      <c r="U1120" s="2">
        <v>1117</v>
      </c>
      <c r="V1120" s="2" t="s">
        <v>24</v>
      </c>
      <c r="W1120" s="2" t="s">
        <v>67</v>
      </c>
      <c r="X1120" s="2">
        <v>34</v>
      </c>
      <c r="Y1120" s="10">
        <v>2055.3000000000002</v>
      </c>
      <c r="Z1120" s="11" t="str">
        <f>VLOOKUP(W1120,looktax,2,FALSE)</f>
        <v>None</v>
      </c>
      <c r="AA1120" s="12">
        <f t="shared" si="34"/>
        <v>0</v>
      </c>
      <c r="AB1120" s="10">
        <f t="shared" si="35"/>
        <v>0</v>
      </c>
    </row>
    <row r="1121" spans="20:28" x14ac:dyDescent="0.25">
      <c r="T1121" s="9" t="s">
        <v>11</v>
      </c>
      <c r="U1121" s="2">
        <v>1118</v>
      </c>
      <c r="V1121" s="2" t="s">
        <v>20</v>
      </c>
      <c r="W1121" s="2" t="s">
        <v>42</v>
      </c>
      <c r="X1121" s="2">
        <v>28</v>
      </c>
      <c r="Y1121" s="10">
        <v>1335.6</v>
      </c>
      <c r="Z1121" s="11">
        <f>VLOOKUP(W1121,looktax,2,FALSE)</f>
        <v>0.06</v>
      </c>
      <c r="AA1121" s="12">
        <f t="shared" si="34"/>
        <v>0.06</v>
      </c>
      <c r="AB1121" s="10">
        <f t="shared" si="35"/>
        <v>80.135999999999996</v>
      </c>
    </row>
    <row r="1122" spans="20:28" x14ac:dyDescent="0.25">
      <c r="T1122" s="9" t="s">
        <v>11</v>
      </c>
      <c r="U1122" s="2">
        <v>1119</v>
      </c>
      <c r="V1122" s="2" t="s">
        <v>25</v>
      </c>
      <c r="W1122" s="2" t="s">
        <v>45</v>
      </c>
      <c r="X1122" s="2">
        <v>15</v>
      </c>
      <c r="Y1122" s="10">
        <v>1072.5</v>
      </c>
      <c r="Z1122" s="11">
        <f>VLOOKUP(W1122,looktax,2,FALSE)</f>
        <v>0.06</v>
      </c>
      <c r="AA1122" s="12">
        <f t="shared" si="34"/>
        <v>0.06</v>
      </c>
      <c r="AB1122" s="10">
        <f t="shared" si="35"/>
        <v>64.349999999999994</v>
      </c>
    </row>
    <row r="1123" spans="20:28" x14ac:dyDescent="0.25">
      <c r="T1123" s="9" t="s">
        <v>11</v>
      </c>
      <c r="U1123" s="2">
        <v>1120</v>
      </c>
      <c r="V1123" s="2" t="s">
        <v>23</v>
      </c>
      <c r="W1123" s="2" t="s">
        <v>52</v>
      </c>
      <c r="X1123" s="2">
        <v>15</v>
      </c>
      <c r="Y1123" s="10">
        <v>238.5</v>
      </c>
      <c r="Z1123" s="11">
        <f>VLOOKUP(W1123,looktax,2,FALSE)</f>
        <v>0.06</v>
      </c>
      <c r="AA1123" s="12">
        <f t="shared" si="34"/>
        <v>0.06</v>
      </c>
      <c r="AB1123" s="10">
        <f t="shared" si="35"/>
        <v>14.309999999999999</v>
      </c>
    </row>
    <row r="1124" spans="20:28" x14ac:dyDescent="0.25">
      <c r="T1124" s="9" t="s">
        <v>11</v>
      </c>
      <c r="U1124" s="2">
        <v>1121</v>
      </c>
      <c r="V1124" s="2" t="s">
        <v>20</v>
      </c>
      <c r="W1124" s="2" t="s">
        <v>41</v>
      </c>
      <c r="X1124" s="2">
        <v>22</v>
      </c>
      <c r="Y1124" s="10">
        <v>950.4</v>
      </c>
      <c r="Z1124" s="11">
        <f>VLOOKUP(W1124,looktax,2,FALSE)</f>
        <v>0.04</v>
      </c>
      <c r="AA1124" s="12">
        <f t="shared" si="34"/>
        <v>0.04</v>
      </c>
      <c r="AB1124" s="10">
        <f t="shared" si="35"/>
        <v>38.015999999999998</v>
      </c>
    </row>
    <row r="1125" spans="20:28" x14ac:dyDescent="0.25">
      <c r="T1125" s="9" t="s">
        <v>11</v>
      </c>
      <c r="U1125" s="2">
        <v>1122</v>
      </c>
      <c r="V1125" s="2" t="s">
        <v>23</v>
      </c>
      <c r="W1125" s="2" t="s">
        <v>54</v>
      </c>
      <c r="X1125" s="2">
        <v>19</v>
      </c>
      <c r="Y1125" s="10">
        <v>285</v>
      </c>
      <c r="Z1125" s="11">
        <f>VLOOKUP(W1125,looktax,2,FALSE)</f>
        <v>6.25E-2</v>
      </c>
      <c r="AA1125" s="12">
        <f t="shared" si="34"/>
        <v>6.25E-2</v>
      </c>
      <c r="AB1125" s="10">
        <f t="shared" si="35"/>
        <v>17.8125</v>
      </c>
    </row>
    <row r="1126" spans="20:28" x14ac:dyDescent="0.25">
      <c r="T1126" s="9" t="s">
        <v>11</v>
      </c>
      <c r="U1126" s="2">
        <v>1123</v>
      </c>
      <c r="V1126" s="2" t="s">
        <v>21</v>
      </c>
      <c r="W1126" s="2" t="s">
        <v>57</v>
      </c>
      <c r="X1126" s="2">
        <v>16</v>
      </c>
      <c r="Y1126" s="10">
        <v>1030.4000000000001</v>
      </c>
      <c r="Z1126" s="11">
        <f>VLOOKUP(W1126,looktax,2,FALSE)</f>
        <v>5.5E-2</v>
      </c>
      <c r="AA1126" s="12">
        <f t="shared" si="34"/>
        <v>5.5E-2</v>
      </c>
      <c r="AB1126" s="10">
        <f t="shared" si="35"/>
        <v>56.672000000000004</v>
      </c>
    </row>
    <row r="1127" spans="20:28" x14ac:dyDescent="0.25">
      <c r="T1127" s="9" t="s">
        <v>11</v>
      </c>
      <c r="U1127" s="2">
        <v>1124</v>
      </c>
      <c r="V1127" s="2" t="s">
        <v>12</v>
      </c>
      <c r="W1127" s="2" t="s">
        <v>44</v>
      </c>
      <c r="X1127" s="2">
        <v>19</v>
      </c>
      <c r="Y1127" s="10">
        <v>3790.5</v>
      </c>
      <c r="Z1127" s="11" t="str">
        <f>VLOOKUP(W1127,looktax,2,FALSE)</f>
        <v>None</v>
      </c>
      <c r="AA1127" s="12">
        <f t="shared" si="34"/>
        <v>0</v>
      </c>
      <c r="AB1127" s="10">
        <f t="shared" si="35"/>
        <v>0</v>
      </c>
    </row>
    <row r="1128" spans="20:28" x14ac:dyDescent="0.25">
      <c r="T1128" s="9" t="s">
        <v>11</v>
      </c>
      <c r="U1128" s="2">
        <v>1125</v>
      </c>
      <c r="V1128" s="2" t="s">
        <v>12</v>
      </c>
      <c r="W1128" s="2" t="s">
        <v>46</v>
      </c>
      <c r="X1128" s="2">
        <v>30</v>
      </c>
      <c r="Y1128" s="10">
        <v>6300</v>
      </c>
      <c r="Z1128" s="11">
        <f>VLOOKUP(W1128,looktax,2,FALSE)</f>
        <v>5.9499999999999997E-2</v>
      </c>
      <c r="AA1128" s="12">
        <f t="shared" si="34"/>
        <v>5.9499999999999997E-2</v>
      </c>
      <c r="AB1128" s="10">
        <f t="shared" si="35"/>
        <v>374.84999999999997</v>
      </c>
    </row>
    <row r="1129" spans="20:28" x14ac:dyDescent="0.25">
      <c r="T1129" s="9" t="s">
        <v>11</v>
      </c>
      <c r="U1129" s="2">
        <v>1126</v>
      </c>
      <c r="V1129" s="2" t="s">
        <v>12</v>
      </c>
      <c r="W1129" s="2" t="s">
        <v>66</v>
      </c>
      <c r="X1129" s="2">
        <v>35</v>
      </c>
      <c r="Y1129" s="10">
        <v>7570.5</v>
      </c>
      <c r="Z1129" s="11">
        <f>VLOOKUP(W1129,looktax,2,FALSE)</f>
        <v>5.7500000000000002E-2</v>
      </c>
      <c r="AA1129" s="12">
        <f t="shared" si="34"/>
        <v>5.7500000000000002E-2</v>
      </c>
      <c r="AB1129" s="10">
        <f t="shared" si="35"/>
        <v>435.30375000000004</v>
      </c>
    </row>
    <row r="1130" spans="20:28" x14ac:dyDescent="0.25">
      <c r="T1130" s="9" t="s">
        <v>11</v>
      </c>
      <c r="U1130" s="2">
        <v>1127</v>
      </c>
      <c r="V1130" s="2" t="s">
        <v>25</v>
      </c>
      <c r="W1130" s="2" t="s">
        <v>41</v>
      </c>
      <c r="X1130" s="2">
        <v>34</v>
      </c>
      <c r="Y1130" s="10">
        <v>2386.8000000000002</v>
      </c>
      <c r="Z1130" s="11">
        <f>VLOOKUP(W1130,looktax,2,FALSE)</f>
        <v>0.04</v>
      </c>
      <c r="AA1130" s="12">
        <f t="shared" si="34"/>
        <v>0.04</v>
      </c>
      <c r="AB1130" s="10">
        <f t="shared" si="35"/>
        <v>95.472000000000008</v>
      </c>
    </row>
    <row r="1131" spans="20:28" x14ac:dyDescent="0.25">
      <c r="T1131" s="9" t="s">
        <v>11</v>
      </c>
      <c r="U1131" s="2">
        <v>1128</v>
      </c>
      <c r="V1131" s="2" t="s">
        <v>24</v>
      </c>
      <c r="W1131" s="2" t="s">
        <v>59</v>
      </c>
      <c r="X1131" s="2">
        <v>20</v>
      </c>
      <c r="Y1131" s="10">
        <v>1313</v>
      </c>
      <c r="Z1131" s="11">
        <f>VLOOKUP(W1131,looktax,2,FALSE)</f>
        <v>0.04</v>
      </c>
      <c r="AA1131" s="12">
        <f t="shared" si="34"/>
        <v>0.04</v>
      </c>
      <c r="AB1131" s="10">
        <f t="shared" si="35"/>
        <v>52.52</v>
      </c>
    </row>
    <row r="1132" spans="20:28" x14ac:dyDescent="0.25">
      <c r="T1132" s="9" t="s">
        <v>11</v>
      </c>
      <c r="U1132" s="2">
        <v>1129</v>
      </c>
      <c r="V1132" s="2" t="s">
        <v>25</v>
      </c>
      <c r="W1132" s="2" t="s">
        <v>19</v>
      </c>
      <c r="X1132" s="2">
        <v>23</v>
      </c>
      <c r="Y1132" s="10">
        <v>1539.85</v>
      </c>
      <c r="Z1132" s="11">
        <f>VLOOKUP(W1132,looktax,2,FALSE)</f>
        <v>5.6000000000000001E-2</v>
      </c>
      <c r="AA1132" s="12">
        <f t="shared" si="34"/>
        <v>5.6000000000000001E-2</v>
      </c>
      <c r="AB1132" s="10">
        <f t="shared" si="35"/>
        <v>86.2316</v>
      </c>
    </row>
    <row r="1133" spans="20:28" x14ac:dyDescent="0.25">
      <c r="T1133" s="9" t="s">
        <v>11</v>
      </c>
      <c r="U1133" s="2">
        <v>1130</v>
      </c>
      <c r="V1133" s="2" t="s">
        <v>24</v>
      </c>
      <c r="W1133" s="2" t="s">
        <v>41</v>
      </c>
      <c r="X1133" s="2">
        <v>21</v>
      </c>
      <c r="Y1133" s="10">
        <v>1378.65</v>
      </c>
      <c r="Z1133" s="11">
        <f>VLOOKUP(W1133,looktax,2,FALSE)</f>
        <v>0.04</v>
      </c>
      <c r="AA1133" s="12">
        <f t="shared" si="34"/>
        <v>0.04</v>
      </c>
      <c r="AB1133" s="10">
        <f t="shared" si="35"/>
        <v>55.146000000000008</v>
      </c>
    </row>
    <row r="1134" spans="20:28" x14ac:dyDescent="0.25">
      <c r="T1134" s="9" t="s">
        <v>11</v>
      </c>
      <c r="U1134" s="2">
        <v>1131</v>
      </c>
      <c r="V1134" s="2" t="s">
        <v>20</v>
      </c>
      <c r="W1134" s="2" t="s">
        <v>69</v>
      </c>
      <c r="X1134" s="2">
        <v>11</v>
      </c>
      <c r="Y1134" s="10">
        <v>485.1</v>
      </c>
      <c r="Z1134" s="11">
        <f>VLOOKUP(W1134,looktax,2,FALSE)</f>
        <v>7.0000000000000007E-2</v>
      </c>
      <c r="AA1134" s="12">
        <f t="shared" si="34"/>
        <v>7.0000000000000007E-2</v>
      </c>
      <c r="AB1134" s="10">
        <f t="shared" si="35"/>
        <v>33.957000000000008</v>
      </c>
    </row>
    <row r="1135" spans="20:28" x14ac:dyDescent="0.25">
      <c r="T1135" s="9" t="s">
        <v>3</v>
      </c>
      <c r="U1135" s="2">
        <v>1132</v>
      </c>
      <c r="V1135" s="2" t="s">
        <v>26</v>
      </c>
      <c r="W1135" s="2" t="s">
        <v>55</v>
      </c>
      <c r="X1135" s="2">
        <v>10</v>
      </c>
      <c r="Y1135" s="10">
        <v>1365</v>
      </c>
      <c r="Z1135" s="11">
        <f>VLOOKUP(W1135,looktax,2,FALSE)</f>
        <v>7.0000000000000007E-2</v>
      </c>
      <c r="AA1135" s="12">
        <f t="shared" si="34"/>
        <v>0</v>
      </c>
      <c r="AB1135" s="10">
        <f t="shared" si="35"/>
        <v>0</v>
      </c>
    </row>
    <row r="1136" spans="20:28" x14ac:dyDescent="0.25">
      <c r="T1136" s="9" t="s">
        <v>3</v>
      </c>
      <c r="U1136" s="2">
        <v>1133</v>
      </c>
      <c r="V1136" s="2" t="s">
        <v>25</v>
      </c>
      <c r="W1136" s="2" t="s">
        <v>31</v>
      </c>
      <c r="X1136" s="2">
        <v>24</v>
      </c>
      <c r="Y1136" s="10">
        <v>1404</v>
      </c>
      <c r="Z1136" s="11">
        <f>VLOOKUP(W1136,looktax,2,FALSE)</f>
        <v>7.4999999999999997E-2</v>
      </c>
      <c r="AA1136" s="12">
        <f t="shared" si="34"/>
        <v>0</v>
      </c>
      <c r="AB1136" s="10">
        <f t="shared" si="35"/>
        <v>0</v>
      </c>
    </row>
    <row r="1137" spans="20:28" x14ac:dyDescent="0.25">
      <c r="T1137" s="9" t="s">
        <v>3</v>
      </c>
      <c r="U1137" s="2">
        <v>1134</v>
      </c>
      <c r="V1137" s="2" t="s">
        <v>12</v>
      </c>
      <c r="W1137" s="2" t="s">
        <v>58</v>
      </c>
      <c r="X1137" s="2">
        <v>13</v>
      </c>
      <c r="Y1137" s="10">
        <v>2839.2</v>
      </c>
      <c r="Z1137" s="11" t="str">
        <f>VLOOKUP(W1137,looktax,2,FALSE)</f>
        <v>None</v>
      </c>
      <c r="AA1137" s="12">
        <f t="shared" si="34"/>
        <v>0</v>
      </c>
      <c r="AB1137" s="10">
        <f t="shared" si="35"/>
        <v>0</v>
      </c>
    </row>
    <row r="1138" spans="20:28" x14ac:dyDescent="0.25">
      <c r="T1138" s="9" t="s">
        <v>3</v>
      </c>
      <c r="U1138" s="2">
        <v>1135</v>
      </c>
      <c r="V1138" s="2" t="s">
        <v>12</v>
      </c>
      <c r="W1138" s="2" t="s">
        <v>55</v>
      </c>
      <c r="X1138" s="2">
        <v>14</v>
      </c>
      <c r="Y1138" s="10">
        <v>2675.4</v>
      </c>
      <c r="Z1138" s="11">
        <f>VLOOKUP(W1138,looktax,2,FALSE)</f>
        <v>7.0000000000000007E-2</v>
      </c>
      <c r="AA1138" s="12">
        <f t="shared" si="34"/>
        <v>0</v>
      </c>
      <c r="AB1138" s="10">
        <f t="shared" si="35"/>
        <v>0</v>
      </c>
    </row>
    <row r="1139" spans="20:28" x14ac:dyDescent="0.25">
      <c r="T1139" s="9" t="s">
        <v>11</v>
      </c>
      <c r="U1139" s="2">
        <v>1136</v>
      </c>
      <c r="V1139" s="2" t="s">
        <v>24</v>
      </c>
      <c r="W1139" s="2" t="s">
        <v>37</v>
      </c>
      <c r="X1139" s="2">
        <v>21</v>
      </c>
      <c r="Y1139" s="10">
        <v>1419.6</v>
      </c>
      <c r="Z1139" s="11" t="str">
        <f>VLOOKUP(W1139,looktax,2,FALSE)</f>
        <v>None</v>
      </c>
      <c r="AA1139" s="12">
        <f t="shared" si="34"/>
        <v>0</v>
      </c>
      <c r="AB1139" s="10">
        <f t="shared" si="35"/>
        <v>0</v>
      </c>
    </row>
    <row r="1140" spans="20:28" x14ac:dyDescent="0.25">
      <c r="T1140" s="9" t="s">
        <v>11</v>
      </c>
      <c r="U1140" s="2">
        <v>1137</v>
      </c>
      <c r="V1140" s="2" t="s">
        <v>21</v>
      </c>
      <c r="W1140" s="2" t="s">
        <v>68</v>
      </c>
      <c r="X1140" s="2">
        <v>13</v>
      </c>
      <c r="Y1140" s="10">
        <v>873.6</v>
      </c>
      <c r="Z1140" s="11">
        <f>VLOOKUP(W1140,looktax,2,FALSE)</f>
        <v>0.06</v>
      </c>
      <c r="AA1140" s="12">
        <f t="shared" si="34"/>
        <v>0.06</v>
      </c>
      <c r="AB1140" s="10">
        <f t="shared" si="35"/>
        <v>52.415999999999997</v>
      </c>
    </row>
    <row r="1141" spans="20:28" x14ac:dyDescent="0.25">
      <c r="T1141" s="9" t="s">
        <v>11</v>
      </c>
      <c r="U1141" s="2">
        <v>1138</v>
      </c>
      <c r="V1141" s="2" t="s">
        <v>26</v>
      </c>
      <c r="W1141" s="2" t="s">
        <v>53</v>
      </c>
      <c r="X1141" s="2">
        <v>26</v>
      </c>
      <c r="Y1141" s="10">
        <v>3666</v>
      </c>
      <c r="Z1141" s="11">
        <f>VLOOKUP(W1141,looktax,2,FALSE)</f>
        <v>5.5E-2</v>
      </c>
      <c r="AA1141" s="12">
        <f t="shared" si="34"/>
        <v>5.5E-2</v>
      </c>
      <c r="AB1141" s="10">
        <f t="shared" si="35"/>
        <v>201.63</v>
      </c>
    </row>
    <row r="1142" spans="20:28" x14ac:dyDescent="0.25">
      <c r="T1142" s="9" t="s">
        <v>11</v>
      </c>
      <c r="U1142" s="2">
        <v>1139</v>
      </c>
      <c r="V1142" s="2" t="s">
        <v>12</v>
      </c>
      <c r="W1142" s="2" t="s">
        <v>50</v>
      </c>
      <c r="X1142" s="2">
        <v>32</v>
      </c>
      <c r="Y1142" s="10">
        <v>6451.2</v>
      </c>
      <c r="Z1142" s="11">
        <f>VLOOKUP(W1142,looktax,2,FALSE)</f>
        <v>0.06</v>
      </c>
      <c r="AA1142" s="12">
        <f t="shared" si="34"/>
        <v>0.06</v>
      </c>
      <c r="AB1142" s="10">
        <f t="shared" si="35"/>
        <v>387.072</v>
      </c>
    </row>
    <row r="1143" spans="20:28" x14ac:dyDescent="0.25">
      <c r="T1143" s="9" t="s">
        <v>11</v>
      </c>
      <c r="U1143" s="2">
        <v>1140</v>
      </c>
      <c r="V1143" s="2" t="s">
        <v>20</v>
      </c>
      <c r="W1143" s="2" t="s">
        <v>34</v>
      </c>
      <c r="X1143" s="2">
        <v>21</v>
      </c>
      <c r="Y1143" s="10">
        <v>916.65</v>
      </c>
      <c r="Z1143" s="11">
        <f>VLOOKUP(W1143,looktax,2,FALSE)</f>
        <v>6.25E-2</v>
      </c>
      <c r="AA1143" s="12">
        <f t="shared" si="34"/>
        <v>6.25E-2</v>
      </c>
      <c r="AB1143" s="10">
        <f t="shared" si="35"/>
        <v>57.290624999999999</v>
      </c>
    </row>
    <row r="1144" spans="20:28" x14ac:dyDescent="0.25">
      <c r="T1144" s="9" t="s">
        <v>11</v>
      </c>
      <c r="U1144" s="2">
        <v>1141</v>
      </c>
      <c r="V1144" s="2" t="s">
        <v>12</v>
      </c>
      <c r="W1144" s="2" t="s">
        <v>66</v>
      </c>
      <c r="X1144" s="2">
        <v>31</v>
      </c>
      <c r="Y1144" s="10">
        <v>6770.4</v>
      </c>
      <c r="Z1144" s="11">
        <f>VLOOKUP(W1144,looktax,2,FALSE)</f>
        <v>5.7500000000000002E-2</v>
      </c>
      <c r="AA1144" s="12">
        <f t="shared" si="34"/>
        <v>5.7500000000000002E-2</v>
      </c>
      <c r="AB1144" s="10">
        <f t="shared" si="35"/>
        <v>389.298</v>
      </c>
    </row>
    <row r="1145" spans="20:28" x14ac:dyDescent="0.25">
      <c r="T1145" s="9" t="s">
        <v>11</v>
      </c>
      <c r="U1145" s="2">
        <v>1142</v>
      </c>
      <c r="V1145" s="2" t="s">
        <v>25</v>
      </c>
      <c r="W1145" s="2" t="s">
        <v>15</v>
      </c>
      <c r="X1145" s="2">
        <v>28</v>
      </c>
      <c r="Y1145" s="10">
        <v>1838.2</v>
      </c>
      <c r="Z1145" s="11" t="str">
        <f>VLOOKUP(W1145,looktax,2,FALSE)</f>
        <v>None</v>
      </c>
      <c r="AA1145" s="12">
        <f t="shared" si="34"/>
        <v>0</v>
      </c>
      <c r="AB1145" s="10">
        <f t="shared" si="35"/>
        <v>0</v>
      </c>
    </row>
    <row r="1146" spans="20:28" x14ac:dyDescent="0.25">
      <c r="T1146" s="9" t="s">
        <v>11</v>
      </c>
      <c r="U1146" s="2">
        <v>1143</v>
      </c>
      <c r="V1146" s="2" t="s">
        <v>26</v>
      </c>
      <c r="W1146" s="2" t="s">
        <v>53</v>
      </c>
      <c r="X1146" s="2">
        <v>32</v>
      </c>
      <c r="Y1146" s="10">
        <v>5136</v>
      </c>
      <c r="Z1146" s="11">
        <f>VLOOKUP(W1146,looktax,2,FALSE)</f>
        <v>5.5E-2</v>
      </c>
      <c r="AA1146" s="12">
        <f t="shared" si="34"/>
        <v>5.5E-2</v>
      </c>
      <c r="AB1146" s="10">
        <f t="shared" si="35"/>
        <v>282.48</v>
      </c>
    </row>
    <row r="1147" spans="20:28" x14ac:dyDescent="0.25">
      <c r="T1147" s="9" t="s">
        <v>11</v>
      </c>
      <c r="U1147" s="2">
        <v>1144</v>
      </c>
      <c r="V1147" s="2" t="s">
        <v>21</v>
      </c>
      <c r="W1147" s="2" t="s">
        <v>71</v>
      </c>
      <c r="X1147" s="2">
        <v>10</v>
      </c>
      <c r="Y1147" s="10">
        <v>770</v>
      </c>
      <c r="Z1147" s="11">
        <f>VLOOKUP(W1147,looktax,2,FALSE)</f>
        <v>6.5000000000000002E-2</v>
      </c>
      <c r="AA1147" s="12">
        <f t="shared" si="34"/>
        <v>6.5000000000000002E-2</v>
      </c>
      <c r="AB1147" s="10">
        <f t="shared" si="35"/>
        <v>50.050000000000004</v>
      </c>
    </row>
    <row r="1148" spans="20:28" x14ac:dyDescent="0.25">
      <c r="T1148" s="9" t="s">
        <v>11</v>
      </c>
      <c r="U1148" s="2">
        <v>1145</v>
      </c>
      <c r="V1148" s="2" t="s">
        <v>24</v>
      </c>
      <c r="W1148" s="2" t="s">
        <v>19</v>
      </c>
      <c r="X1148" s="2">
        <v>22</v>
      </c>
      <c r="Y1148" s="10">
        <v>1573</v>
      </c>
      <c r="Z1148" s="11">
        <f>VLOOKUP(W1148,looktax,2,FALSE)</f>
        <v>5.6000000000000001E-2</v>
      </c>
      <c r="AA1148" s="12">
        <f t="shared" si="34"/>
        <v>5.6000000000000001E-2</v>
      </c>
      <c r="AB1148" s="10">
        <f t="shared" si="35"/>
        <v>88.088000000000008</v>
      </c>
    </row>
    <row r="1149" spans="20:28" x14ac:dyDescent="0.25">
      <c r="T1149" s="9" t="s">
        <v>11</v>
      </c>
      <c r="U1149" s="2">
        <v>1146</v>
      </c>
      <c r="V1149" s="2" t="s">
        <v>26</v>
      </c>
      <c r="W1149" s="2" t="s">
        <v>54</v>
      </c>
      <c r="X1149" s="2">
        <v>12</v>
      </c>
      <c r="Y1149" s="10">
        <v>1944</v>
      </c>
      <c r="Z1149" s="11">
        <f>VLOOKUP(W1149,looktax,2,FALSE)</f>
        <v>6.25E-2</v>
      </c>
      <c r="AA1149" s="12">
        <f t="shared" si="34"/>
        <v>6.25E-2</v>
      </c>
      <c r="AB1149" s="10">
        <f t="shared" si="35"/>
        <v>121.5</v>
      </c>
    </row>
    <row r="1150" spans="20:28" x14ac:dyDescent="0.25">
      <c r="T1150" s="9" t="s">
        <v>11</v>
      </c>
      <c r="U1150" s="2">
        <v>1147</v>
      </c>
      <c r="V1150" s="2" t="s">
        <v>24</v>
      </c>
      <c r="W1150" s="2" t="s">
        <v>38</v>
      </c>
      <c r="X1150" s="2">
        <v>32</v>
      </c>
      <c r="Y1150" s="10">
        <v>2080</v>
      </c>
      <c r="Z1150" s="11">
        <f>VLOOKUP(W1150,looktax,2,FALSE)</f>
        <v>4.2250000000000003E-2</v>
      </c>
      <c r="AA1150" s="12">
        <f t="shared" si="34"/>
        <v>4.2250000000000003E-2</v>
      </c>
      <c r="AB1150" s="10">
        <f t="shared" si="35"/>
        <v>87.88000000000001</v>
      </c>
    </row>
    <row r="1151" spans="20:28" x14ac:dyDescent="0.25">
      <c r="T1151" s="9" t="s">
        <v>11</v>
      </c>
      <c r="U1151" s="2">
        <v>1148</v>
      </c>
      <c r="V1151" s="2" t="s">
        <v>20</v>
      </c>
      <c r="W1151" s="2" t="s">
        <v>60</v>
      </c>
      <c r="X1151" s="2">
        <v>32</v>
      </c>
      <c r="Y1151" s="10">
        <v>1454.4</v>
      </c>
      <c r="Z1151" s="11">
        <f>VLOOKUP(W1151,looktax,2,FALSE)</f>
        <v>0.05</v>
      </c>
      <c r="AA1151" s="12">
        <f t="shared" si="34"/>
        <v>0.05</v>
      </c>
      <c r="AB1151" s="10">
        <f t="shared" si="35"/>
        <v>72.720000000000013</v>
      </c>
    </row>
    <row r="1152" spans="20:28" x14ac:dyDescent="0.25">
      <c r="T1152" s="9" t="s">
        <v>11</v>
      </c>
      <c r="U1152" s="2">
        <v>1149</v>
      </c>
      <c r="V1152" s="2" t="s">
        <v>25</v>
      </c>
      <c r="W1152" s="2" t="s">
        <v>41</v>
      </c>
      <c r="X1152" s="2">
        <v>16</v>
      </c>
      <c r="Y1152" s="10">
        <v>946.4</v>
      </c>
      <c r="Z1152" s="11">
        <f>VLOOKUP(W1152,looktax,2,FALSE)</f>
        <v>0.04</v>
      </c>
      <c r="AA1152" s="12">
        <f t="shared" si="34"/>
        <v>0.04</v>
      </c>
      <c r="AB1152" s="10">
        <f t="shared" si="35"/>
        <v>37.856000000000002</v>
      </c>
    </row>
    <row r="1153" spans="20:28" x14ac:dyDescent="0.25">
      <c r="T1153" s="9" t="s">
        <v>11</v>
      </c>
      <c r="U1153" s="2">
        <v>1150</v>
      </c>
      <c r="V1153" s="2" t="s">
        <v>21</v>
      </c>
      <c r="W1153" s="2" t="s">
        <v>46</v>
      </c>
      <c r="X1153" s="2">
        <v>32</v>
      </c>
      <c r="Y1153" s="10">
        <v>2396.8000000000002</v>
      </c>
      <c r="Z1153" s="11">
        <f>VLOOKUP(W1153,looktax,2,FALSE)</f>
        <v>5.9499999999999997E-2</v>
      </c>
      <c r="AA1153" s="12">
        <f t="shared" si="34"/>
        <v>5.9499999999999997E-2</v>
      </c>
      <c r="AB1153" s="10">
        <f t="shared" si="35"/>
        <v>142.6096</v>
      </c>
    </row>
    <row r="1154" spans="20:28" x14ac:dyDescent="0.25">
      <c r="T1154" s="9" t="s">
        <v>11</v>
      </c>
      <c r="U1154" s="2">
        <v>1151</v>
      </c>
      <c r="V1154" s="2" t="s">
        <v>25</v>
      </c>
      <c r="W1154" s="2" t="s">
        <v>52</v>
      </c>
      <c r="X1154" s="2">
        <v>12</v>
      </c>
      <c r="Y1154" s="10">
        <v>842.4</v>
      </c>
      <c r="Z1154" s="11">
        <f>VLOOKUP(W1154,looktax,2,FALSE)</f>
        <v>0.06</v>
      </c>
      <c r="AA1154" s="12">
        <f t="shared" si="34"/>
        <v>0.06</v>
      </c>
      <c r="AB1154" s="10">
        <f t="shared" si="35"/>
        <v>50.543999999999997</v>
      </c>
    </row>
    <row r="1155" spans="20:28" x14ac:dyDescent="0.25">
      <c r="T1155" s="9" t="s">
        <v>11</v>
      </c>
      <c r="U1155" s="2">
        <v>1152</v>
      </c>
      <c r="V1155" s="2" t="s">
        <v>26</v>
      </c>
      <c r="W1155" s="2" t="s">
        <v>45</v>
      </c>
      <c r="X1155" s="2">
        <v>22</v>
      </c>
      <c r="Y1155" s="10">
        <v>2970</v>
      </c>
      <c r="Z1155" s="11">
        <f>VLOOKUP(W1155,looktax,2,FALSE)</f>
        <v>0.06</v>
      </c>
      <c r="AA1155" s="12">
        <f t="shared" si="34"/>
        <v>0.06</v>
      </c>
      <c r="AB1155" s="10">
        <f t="shared" si="35"/>
        <v>178.2</v>
      </c>
    </row>
    <row r="1156" spans="20:28" x14ac:dyDescent="0.25">
      <c r="T1156" s="9" t="s">
        <v>11</v>
      </c>
      <c r="U1156" s="2">
        <v>1153</v>
      </c>
      <c r="V1156" s="2" t="s">
        <v>23</v>
      </c>
      <c r="W1156" s="2" t="s">
        <v>56</v>
      </c>
      <c r="X1156" s="2">
        <v>34</v>
      </c>
      <c r="Y1156" s="10">
        <v>494.7</v>
      </c>
      <c r="Z1156" s="11">
        <f>VLOOKUP(W1156,looktax,2,FALSE)</f>
        <v>0.06</v>
      </c>
      <c r="AA1156" s="12">
        <f t="shared" si="34"/>
        <v>0.06</v>
      </c>
      <c r="AB1156" s="10">
        <f t="shared" si="35"/>
        <v>29.681999999999999</v>
      </c>
    </row>
    <row r="1157" spans="20:28" x14ac:dyDescent="0.25">
      <c r="T1157" s="9" t="s">
        <v>11</v>
      </c>
      <c r="U1157" s="2">
        <v>1154</v>
      </c>
      <c r="V1157" s="2" t="s">
        <v>25</v>
      </c>
      <c r="W1157" s="2" t="s">
        <v>45</v>
      </c>
      <c r="X1157" s="2">
        <v>33</v>
      </c>
      <c r="Y1157" s="10">
        <v>2166.4499999999998</v>
      </c>
      <c r="Z1157" s="11">
        <f>VLOOKUP(W1157,looktax,2,FALSE)</f>
        <v>0.06</v>
      </c>
      <c r="AA1157" s="12">
        <f t="shared" ref="AA1157:AA1220" si="36">IF(OR(T1157="nonprofit",Z1157="none"),0,Z1157)</f>
        <v>0.06</v>
      </c>
      <c r="AB1157" s="10">
        <f t="shared" ref="AB1157:AB1220" si="37">AA1157*Y1157</f>
        <v>129.98699999999999</v>
      </c>
    </row>
    <row r="1158" spans="20:28" x14ac:dyDescent="0.25">
      <c r="T1158" s="9" t="s">
        <v>11</v>
      </c>
      <c r="U1158" s="2">
        <v>1155</v>
      </c>
      <c r="V1158" s="2" t="s">
        <v>23</v>
      </c>
      <c r="W1158" s="2" t="s">
        <v>63</v>
      </c>
      <c r="X1158" s="2">
        <v>26</v>
      </c>
      <c r="Y1158" s="10">
        <v>425.1</v>
      </c>
      <c r="Z1158" s="11">
        <f>VLOOKUP(W1158,looktax,2,FALSE)</f>
        <v>0.04</v>
      </c>
      <c r="AA1158" s="12">
        <f t="shared" si="36"/>
        <v>0.04</v>
      </c>
      <c r="AB1158" s="10">
        <f t="shared" si="37"/>
        <v>17.004000000000001</v>
      </c>
    </row>
    <row r="1159" spans="20:28" x14ac:dyDescent="0.25">
      <c r="T1159" s="9" t="s">
        <v>11</v>
      </c>
      <c r="U1159" s="2">
        <v>1156</v>
      </c>
      <c r="V1159" s="2" t="s">
        <v>22</v>
      </c>
      <c r="W1159" s="2" t="s">
        <v>62</v>
      </c>
      <c r="X1159" s="2">
        <v>17</v>
      </c>
      <c r="Y1159" s="10">
        <v>1346.4</v>
      </c>
      <c r="Z1159" s="11">
        <f>VLOOKUP(W1159,looktax,2,FALSE)</f>
        <v>5.1249999999999997E-2</v>
      </c>
      <c r="AA1159" s="12">
        <f t="shared" si="36"/>
        <v>5.1249999999999997E-2</v>
      </c>
      <c r="AB1159" s="10">
        <f t="shared" si="37"/>
        <v>69.003</v>
      </c>
    </row>
    <row r="1160" spans="20:28" x14ac:dyDescent="0.25">
      <c r="T1160" s="9" t="s">
        <v>11</v>
      </c>
      <c r="U1160" s="2">
        <v>1157</v>
      </c>
      <c r="V1160" s="2" t="s">
        <v>23</v>
      </c>
      <c r="W1160" s="2" t="s">
        <v>19</v>
      </c>
      <c r="X1160" s="2">
        <v>17</v>
      </c>
      <c r="Y1160" s="10">
        <v>244.8</v>
      </c>
      <c r="Z1160" s="11">
        <f>VLOOKUP(W1160,looktax,2,FALSE)</f>
        <v>5.6000000000000001E-2</v>
      </c>
      <c r="AA1160" s="12">
        <f t="shared" si="36"/>
        <v>5.6000000000000001E-2</v>
      </c>
      <c r="AB1160" s="10">
        <f t="shared" si="37"/>
        <v>13.7088</v>
      </c>
    </row>
    <row r="1161" spans="20:28" x14ac:dyDescent="0.25">
      <c r="T1161" s="9" t="s">
        <v>11</v>
      </c>
      <c r="U1161" s="2">
        <v>1158</v>
      </c>
      <c r="V1161" s="2" t="s">
        <v>24</v>
      </c>
      <c r="W1161" s="2" t="s">
        <v>66</v>
      </c>
      <c r="X1161" s="2">
        <v>18</v>
      </c>
      <c r="Y1161" s="10">
        <v>1287</v>
      </c>
      <c r="Z1161" s="11">
        <f>VLOOKUP(W1161,looktax,2,FALSE)</f>
        <v>5.7500000000000002E-2</v>
      </c>
      <c r="AA1161" s="12">
        <f t="shared" si="36"/>
        <v>5.7500000000000002E-2</v>
      </c>
      <c r="AB1161" s="10">
        <f t="shared" si="37"/>
        <v>74.002499999999998</v>
      </c>
    </row>
    <row r="1162" spans="20:28" x14ac:dyDescent="0.25">
      <c r="T1162" s="9" t="s">
        <v>11</v>
      </c>
      <c r="U1162" s="2">
        <v>1159</v>
      </c>
      <c r="V1162" s="2" t="s">
        <v>24</v>
      </c>
      <c r="W1162" s="2" t="s">
        <v>40</v>
      </c>
      <c r="X1162" s="2">
        <v>24</v>
      </c>
      <c r="Y1162" s="10">
        <v>1466.4</v>
      </c>
      <c r="Z1162" s="11">
        <f>VLOOKUP(W1162,looktax,2,FALSE)</f>
        <v>0.06</v>
      </c>
      <c r="AA1162" s="12">
        <f t="shared" si="36"/>
        <v>0.06</v>
      </c>
      <c r="AB1162" s="10">
        <f t="shared" si="37"/>
        <v>87.984000000000009</v>
      </c>
    </row>
    <row r="1163" spans="20:28" x14ac:dyDescent="0.25">
      <c r="T1163" s="9" t="s">
        <v>11</v>
      </c>
      <c r="U1163" s="2">
        <v>1160</v>
      </c>
      <c r="V1163" s="2" t="s">
        <v>24</v>
      </c>
      <c r="W1163" s="2" t="s">
        <v>51</v>
      </c>
      <c r="X1163" s="2">
        <v>29</v>
      </c>
      <c r="Y1163" s="10">
        <v>1847.3</v>
      </c>
      <c r="Z1163" s="11">
        <f>VLOOKUP(W1163,looktax,2,FALSE)</f>
        <v>0.06</v>
      </c>
      <c r="AA1163" s="12">
        <f t="shared" si="36"/>
        <v>0.06</v>
      </c>
      <c r="AB1163" s="10">
        <f t="shared" si="37"/>
        <v>110.83799999999999</v>
      </c>
    </row>
    <row r="1164" spans="20:28" x14ac:dyDescent="0.25">
      <c r="T1164" s="9" t="s">
        <v>3</v>
      </c>
      <c r="U1164" s="2">
        <v>1161</v>
      </c>
      <c r="V1164" s="2" t="s">
        <v>22</v>
      </c>
      <c r="W1164" s="2" t="s">
        <v>63</v>
      </c>
      <c r="X1164" s="2">
        <v>12</v>
      </c>
      <c r="Y1164" s="10">
        <v>1036.8</v>
      </c>
      <c r="Z1164" s="11">
        <f>VLOOKUP(W1164,looktax,2,FALSE)</f>
        <v>0.04</v>
      </c>
      <c r="AA1164" s="12">
        <f t="shared" si="36"/>
        <v>0</v>
      </c>
      <c r="AB1164" s="10">
        <f t="shared" si="37"/>
        <v>0</v>
      </c>
    </row>
    <row r="1165" spans="20:28" x14ac:dyDescent="0.25">
      <c r="T1165" s="9" t="s">
        <v>11</v>
      </c>
      <c r="U1165" s="2">
        <v>1162</v>
      </c>
      <c r="V1165" s="2" t="s">
        <v>21</v>
      </c>
      <c r="W1165" s="2" t="s">
        <v>17</v>
      </c>
      <c r="X1165" s="2">
        <v>19</v>
      </c>
      <c r="Y1165" s="10">
        <v>1343.3</v>
      </c>
      <c r="Z1165" s="11">
        <f>VLOOKUP(W1165,looktax,2,FALSE)</f>
        <v>0.06</v>
      </c>
      <c r="AA1165" s="12">
        <f t="shared" si="36"/>
        <v>0.06</v>
      </c>
      <c r="AB1165" s="10">
        <f t="shared" si="37"/>
        <v>80.597999999999999</v>
      </c>
    </row>
    <row r="1166" spans="20:28" x14ac:dyDescent="0.25">
      <c r="T1166" s="9" t="s">
        <v>11</v>
      </c>
      <c r="U1166" s="2">
        <v>1163</v>
      </c>
      <c r="V1166" s="2" t="s">
        <v>21</v>
      </c>
      <c r="W1166" s="2" t="s">
        <v>51</v>
      </c>
      <c r="X1166" s="2">
        <v>16</v>
      </c>
      <c r="Y1166" s="10">
        <v>1176</v>
      </c>
      <c r="Z1166" s="11">
        <f>VLOOKUP(W1166,looktax,2,FALSE)</f>
        <v>0.06</v>
      </c>
      <c r="AA1166" s="12">
        <f t="shared" si="36"/>
        <v>0.06</v>
      </c>
      <c r="AB1166" s="10">
        <f t="shared" si="37"/>
        <v>70.56</v>
      </c>
    </row>
    <row r="1167" spans="20:28" x14ac:dyDescent="0.25">
      <c r="T1167" s="9" t="s">
        <v>11</v>
      </c>
      <c r="U1167" s="2">
        <v>1164</v>
      </c>
      <c r="V1167" s="2" t="s">
        <v>20</v>
      </c>
      <c r="W1167" s="2" t="s">
        <v>29</v>
      </c>
      <c r="X1167" s="2">
        <v>25</v>
      </c>
      <c r="Y1167" s="10">
        <v>1215</v>
      </c>
      <c r="Z1167" s="11">
        <f>VLOOKUP(W1167,looktax,2,FALSE)</f>
        <v>6.1499999999999999E-2</v>
      </c>
      <c r="AA1167" s="12">
        <f t="shared" si="36"/>
        <v>6.1499999999999999E-2</v>
      </c>
      <c r="AB1167" s="10">
        <f t="shared" si="37"/>
        <v>74.722499999999997</v>
      </c>
    </row>
    <row r="1168" spans="20:28" x14ac:dyDescent="0.25">
      <c r="T1168" s="9" t="s">
        <v>11</v>
      </c>
      <c r="U1168" s="2">
        <v>1165</v>
      </c>
      <c r="V1168" s="2" t="s">
        <v>24</v>
      </c>
      <c r="W1168" s="2" t="s">
        <v>68</v>
      </c>
      <c r="X1168" s="2">
        <v>28</v>
      </c>
      <c r="Y1168" s="10">
        <v>1765.4</v>
      </c>
      <c r="Z1168" s="11">
        <f>VLOOKUP(W1168,looktax,2,FALSE)</f>
        <v>0.06</v>
      </c>
      <c r="AA1168" s="12">
        <f t="shared" si="36"/>
        <v>0.06</v>
      </c>
      <c r="AB1168" s="10">
        <f t="shared" si="37"/>
        <v>105.92400000000001</v>
      </c>
    </row>
    <row r="1169" spans="20:28" x14ac:dyDescent="0.25">
      <c r="T1169" s="9" t="s">
        <v>11</v>
      </c>
      <c r="U1169" s="2">
        <v>1166</v>
      </c>
      <c r="V1169" s="2" t="s">
        <v>23</v>
      </c>
      <c r="W1169" s="2" t="s">
        <v>74</v>
      </c>
      <c r="X1169" s="2">
        <v>18</v>
      </c>
      <c r="Y1169" s="10">
        <v>297</v>
      </c>
      <c r="Z1169" s="11">
        <f>VLOOKUP(W1169,looktax,2,FALSE)</f>
        <v>5.7500000000000002E-2</v>
      </c>
      <c r="AA1169" s="12">
        <f t="shared" si="36"/>
        <v>5.7500000000000002E-2</v>
      </c>
      <c r="AB1169" s="10">
        <f t="shared" si="37"/>
        <v>17.077500000000001</v>
      </c>
    </row>
    <row r="1170" spans="20:28" x14ac:dyDescent="0.25">
      <c r="T1170" s="9" t="s">
        <v>11</v>
      </c>
      <c r="U1170" s="2">
        <v>1167</v>
      </c>
      <c r="V1170" s="2" t="s">
        <v>20</v>
      </c>
      <c r="W1170" s="2" t="s">
        <v>62</v>
      </c>
      <c r="X1170" s="2">
        <v>23</v>
      </c>
      <c r="Y1170" s="10">
        <v>993.6</v>
      </c>
      <c r="Z1170" s="11">
        <f>VLOOKUP(W1170,looktax,2,FALSE)</f>
        <v>5.1249999999999997E-2</v>
      </c>
      <c r="AA1170" s="12">
        <f t="shared" si="36"/>
        <v>5.1249999999999997E-2</v>
      </c>
      <c r="AB1170" s="10">
        <f t="shared" si="37"/>
        <v>50.921999999999997</v>
      </c>
    </row>
    <row r="1171" spans="20:28" x14ac:dyDescent="0.25">
      <c r="T1171" s="9" t="s">
        <v>11</v>
      </c>
      <c r="U1171" s="2">
        <v>1168</v>
      </c>
      <c r="V1171" s="2" t="s">
        <v>20</v>
      </c>
      <c r="W1171" s="2" t="s">
        <v>42</v>
      </c>
      <c r="X1171" s="2">
        <v>14</v>
      </c>
      <c r="Y1171" s="10">
        <v>579.6</v>
      </c>
      <c r="Z1171" s="11">
        <f>VLOOKUP(W1171,looktax,2,FALSE)</f>
        <v>0.06</v>
      </c>
      <c r="AA1171" s="12">
        <f t="shared" si="36"/>
        <v>0.06</v>
      </c>
      <c r="AB1171" s="10">
        <f t="shared" si="37"/>
        <v>34.776000000000003</v>
      </c>
    </row>
    <row r="1172" spans="20:28" x14ac:dyDescent="0.25">
      <c r="T1172" s="9" t="s">
        <v>11</v>
      </c>
      <c r="U1172" s="2">
        <v>1169</v>
      </c>
      <c r="V1172" s="2" t="s">
        <v>21</v>
      </c>
      <c r="W1172" s="2" t="s">
        <v>43</v>
      </c>
      <c r="X1172" s="2">
        <v>31</v>
      </c>
      <c r="Y1172" s="10">
        <v>2213.4</v>
      </c>
      <c r="Z1172" s="11">
        <f>VLOOKUP(W1172,looktax,2,FALSE)</f>
        <v>0.04</v>
      </c>
      <c r="AA1172" s="12">
        <f t="shared" si="36"/>
        <v>0.04</v>
      </c>
      <c r="AB1172" s="10">
        <f t="shared" si="37"/>
        <v>88.536000000000001</v>
      </c>
    </row>
    <row r="1173" spans="20:28" x14ac:dyDescent="0.25">
      <c r="T1173" s="9" t="s">
        <v>11</v>
      </c>
      <c r="U1173" s="2">
        <v>1170</v>
      </c>
      <c r="V1173" s="2" t="s">
        <v>12</v>
      </c>
      <c r="W1173" s="2" t="s">
        <v>46</v>
      </c>
      <c r="X1173" s="2">
        <v>23</v>
      </c>
      <c r="Y1173" s="10">
        <v>4347</v>
      </c>
      <c r="Z1173" s="11">
        <f>VLOOKUP(W1173,looktax,2,FALSE)</f>
        <v>5.9499999999999997E-2</v>
      </c>
      <c r="AA1173" s="12">
        <f t="shared" si="36"/>
        <v>5.9499999999999997E-2</v>
      </c>
      <c r="AB1173" s="10">
        <f t="shared" si="37"/>
        <v>258.6465</v>
      </c>
    </row>
    <row r="1174" spans="20:28" x14ac:dyDescent="0.25">
      <c r="T1174" s="9" t="s">
        <v>11</v>
      </c>
      <c r="U1174" s="2">
        <v>1171</v>
      </c>
      <c r="V1174" s="2" t="s">
        <v>24</v>
      </c>
      <c r="W1174" s="2" t="s">
        <v>68</v>
      </c>
      <c r="X1174" s="2">
        <v>26</v>
      </c>
      <c r="Y1174" s="10">
        <v>1757.6</v>
      </c>
      <c r="Z1174" s="11">
        <f>VLOOKUP(W1174,looktax,2,FALSE)</f>
        <v>0.06</v>
      </c>
      <c r="AA1174" s="12">
        <f t="shared" si="36"/>
        <v>0.06</v>
      </c>
      <c r="AB1174" s="10">
        <f t="shared" si="37"/>
        <v>105.45599999999999</v>
      </c>
    </row>
    <row r="1175" spans="20:28" x14ac:dyDescent="0.25">
      <c r="T1175" s="9" t="s">
        <v>11</v>
      </c>
      <c r="U1175" s="2">
        <v>1172</v>
      </c>
      <c r="V1175" s="2" t="s">
        <v>23</v>
      </c>
      <c r="W1175" s="2" t="s">
        <v>63</v>
      </c>
      <c r="X1175" s="2">
        <v>18</v>
      </c>
      <c r="Y1175" s="10">
        <v>270</v>
      </c>
      <c r="Z1175" s="11">
        <f>VLOOKUP(W1175,looktax,2,FALSE)</f>
        <v>0.04</v>
      </c>
      <c r="AA1175" s="12">
        <f t="shared" si="36"/>
        <v>0.04</v>
      </c>
      <c r="AB1175" s="10">
        <f t="shared" si="37"/>
        <v>10.8</v>
      </c>
    </row>
    <row r="1176" spans="20:28" x14ac:dyDescent="0.25">
      <c r="T1176" s="9" t="s">
        <v>11</v>
      </c>
      <c r="U1176" s="2">
        <v>1173</v>
      </c>
      <c r="V1176" s="2" t="s">
        <v>25</v>
      </c>
      <c r="W1176" s="2" t="s">
        <v>50</v>
      </c>
      <c r="X1176" s="2">
        <v>25</v>
      </c>
      <c r="Y1176" s="10">
        <v>1527.5</v>
      </c>
      <c r="Z1176" s="11">
        <f>VLOOKUP(W1176,looktax,2,FALSE)</f>
        <v>0.06</v>
      </c>
      <c r="AA1176" s="12">
        <f t="shared" si="36"/>
        <v>0.06</v>
      </c>
      <c r="AB1176" s="10">
        <f t="shared" si="37"/>
        <v>91.649999999999991</v>
      </c>
    </row>
    <row r="1177" spans="20:28" x14ac:dyDescent="0.25">
      <c r="T1177" s="9" t="s">
        <v>11</v>
      </c>
      <c r="U1177" s="2">
        <v>1174</v>
      </c>
      <c r="V1177" s="2" t="s">
        <v>12</v>
      </c>
      <c r="W1177" s="2" t="s">
        <v>10</v>
      </c>
      <c r="X1177" s="2">
        <v>22</v>
      </c>
      <c r="Y1177" s="10">
        <v>4897.2</v>
      </c>
      <c r="Z1177" s="11">
        <f>VLOOKUP(W1177,looktax,2,FALSE)</f>
        <v>0.04</v>
      </c>
      <c r="AA1177" s="12">
        <f t="shared" si="36"/>
        <v>0.04</v>
      </c>
      <c r="AB1177" s="10">
        <f t="shared" si="37"/>
        <v>195.88800000000001</v>
      </c>
    </row>
    <row r="1178" spans="20:28" x14ac:dyDescent="0.25">
      <c r="T1178" s="9" t="s">
        <v>11</v>
      </c>
      <c r="U1178" s="2">
        <v>1175</v>
      </c>
      <c r="V1178" s="2" t="s">
        <v>20</v>
      </c>
      <c r="W1178" s="2" t="s">
        <v>33</v>
      </c>
      <c r="X1178" s="2">
        <v>18</v>
      </c>
      <c r="Y1178" s="10">
        <v>842.4</v>
      </c>
      <c r="Z1178" s="11">
        <f>VLOOKUP(W1178,looktax,2,FALSE)</f>
        <v>2.9000000000000001E-2</v>
      </c>
      <c r="AA1178" s="12">
        <f t="shared" si="36"/>
        <v>2.9000000000000001E-2</v>
      </c>
      <c r="AB1178" s="10">
        <f t="shared" si="37"/>
        <v>24.429600000000001</v>
      </c>
    </row>
    <row r="1179" spans="20:28" x14ac:dyDescent="0.25">
      <c r="T1179" s="9" t="s">
        <v>11</v>
      </c>
      <c r="U1179" s="2">
        <v>1176</v>
      </c>
      <c r="V1179" s="2" t="s">
        <v>20</v>
      </c>
      <c r="W1179" s="2" t="s">
        <v>15</v>
      </c>
      <c r="X1179" s="2">
        <v>18</v>
      </c>
      <c r="Y1179" s="10">
        <v>801.9</v>
      </c>
      <c r="Z1179" s="11" t="str">
        <f>VLOOKUP(W1179,looktax,2,FALSE)</f>
        <v>None</v>
      </c>
      <c r="AA1179" s="12">
        <f t="shared" si="36"/>
        <v>0</v>
      </c>
      <c r="AB1179" s="10">
        <f t="shared" si="37"/>
        <v>0</v>
      </c>
    </row>
    <row r="1180" spans="20:28" x14ac:dyDescent="0.25">
      <c r="T1180" s="9" t="s">
        <v>11</v>
      </c>
      <c r="U1180" s="2">
        <v>1177</v>
      </c>
      <c r="V1180" s="2" t="s">
        <v>25</v>
      </c>
      <c r="W1180" s="2" t="s">
        <v>49</v>
      </c>
      <c r="X1180" s="2">
        <v>19</v>
      </c>
      <c r="Y1180" s="10">
        <v>1259.7</v>
      </c>
      <c r="Z1180" s="11">
        <f>VLOOKUP(W1180,looktax,2,FALSE)</f>
        <v>4.4999999999999998E-2</v>
      </c>
      <c r="AA1180" s="12">
        <f t="shared" si="36"/>
        <v>4.4999999999999998E-2</v>
      </c>
      <c r="AB1180" s="10">
        <f t="shared" si="37"/>
        <v>56.686500000000002</v>
      </c>
    </row>
    <row r="1181" spans="20:28" x14ac:dyDescent="0.25">
      <c r="T1181" s="9" t="s">
        <v>11</v>
      </c>
      <c r="U1181" s="2">
        <v>1178</v>
      </c>
      <c r="V1181" s="2" t="s">
        <v>24</v>
      </c>
      <c r="W1181" s="2" t="s">
        <v>43</v>
      </c>
      <c r="X1181" s="2">
        <v>22</v>
      </c>
      <c r="Y1181" s="10">
        <v>1501.5</v>
      </c>
      <c r="Z1181" s="11">
        <f>VLOOKUP(W1181,looktax,2,FALSE)</f>
        <v>0.04</v>
      </c>
      <c r="AA1181" s="12">
        <f t="shared" si="36"/>
        <v>0.04</v>
      </c>
      <c r="AB1181" s="10">
        <f t="shared" si="37"/>
        <v>60.06</v>
      </c>
    </row>
    <row r="1182" spans="20:28" x14ac:dyDescent="0.25">
      <c r="T1182" s="9" t="s">
        <v>3</v>
      </c>
      <c r="U1182" s="2">
        <v>1179</v>
      </c>
      <c r="V1182" s="2" t="s">
        <v>24</v>
      </c>
      <c r="W1182" s="2" t="s">
        <v>74</v>
      </c>
      <c r="X1182" s="2">
        <v>34</v>
      </c>
      <c r="Y1182" s="10">
        <v>2121.6</v>
      </c>
      <c r="Z1182" s="11">
        <f>VLOOKUP(W1182,looktax,2,FALSE)</f>
        <v>5.7500000000000002E-2</v>
      </c>
      <c r="AA1182" s="12">
        <f t="shared" si="36"/>
        <v>0</v>
      </c>
      <c r="AB1182" s="10">
        <f t="shared" si="37"/>
        <v>0</v>
      </c>
    </row>
    <row r="1183" spans="20:28" x14ac:dyDescent="0.25">
      <c r="T1183" s="9" t="s">
        <v>11</v>
      </c>
      <c r="U1183" s="2">
        <v>1180</v>
      </c>
      <c r="V1183" s="2" t="s">
        <v>12</v>
      </c>
      <c r="W1183" s="2" t="s">
        <v>56</v>
      </c>
      <c r="X1183" s="2">
        <v>27</v>
      </c>
      <c r="Y1183" s="10">
        <v>5670</v>
      </c>
      <c r="Z1183" s="11">
        <f>VLOOKUP(W1183,looktax,2,FALSE)</f>
        <v>0.06</v>
      </c>
      <c r="AA1183" s="12">
        <f t="shared" si="36"/>
        <v>0.06</v>
      </c>
      <c r="AB1183" s="10">
        <f t="shared" si="37"/>
        <v>340.2</v>
      </c>
    </row>
    <row r="1184" spans="20:28" x14ac:dyDescent="0.25">
      <c r="T1184" s="9" t="s">
        <v>11</v>
      </c>
      <c r="U1184" s="2">
        <v>1181</v>
      </c>
      <c r="V1184" s="2" t="s">
        <v>20</v>
      </c>
      <c r="W1184" s="2" t="s">
        <v>19</v>
      </c>
      <c r="X1184" s="2">
        <v>18</v>
      </c>
      <c r="Y1184" s="10">
        <v>753.3</v>
      </c>
      <c r="Z1184" s="11">
        <f>VLOOKUP(W1184,looktax,2,FALSE)</f>
        <v>5.6000000000000001E-2</v>
      </c>
      <c r="AA1184" s="12">
        <f t="shared" si="36"/>
        <v>5.6000000000000001E-2</v>
      </c>
      <c r="AB1184" s="10">
        <f t="shared" si="37"/>
        <v>42.184799999999996</v>
      </c>
    </row>
    <row r="1185" spans="20:28" x14ac:dyDescent="0.25">
      <c r="T1185" s="9" t="s">
        <v>3</v>
      </c>
      <c r="U1185" s="2">
        <v>1182</v>
      </c>
      <c r="V1185" s="2" t="s">
        <v>26</v>
      </c>
      <c r="W1185" s="2" t="s">
        <v>64</v>
      </c>
      <c r="X1185" s="2">
        <v>34</v>
      </c>
      <c r="Y1185" s="10">
        <v>5253</v>
      </c>
      <c r="Z1185" s="11">
        <f>VLOOKUP(W1185,looktax,2,FALSE)</f>
        <v>4.7500000000000001E-2</v>
      </c>
      <c r="AA1185" s="12">
        <f t="shared" si="36"/>
        <v>0</v>
      </c>
      <c r="AB1185" s="10">
        <f t="shared" si="37"/>
        <v>0</v>
      </c>
    </row>
    <row r="1186" spans="20:28" x14ac:dyDescent="0.25">
      <c r="T1186" s="9" t="s">
        <v>11</v>
      </c>
      <c r="U1186" s="2">
        <v>1183</v>
      </c>
      <c r="V1186" s="2" t="s">
        <v>20</v>
      </c>
      <c r="W1186" s="2" t="s">
        <v>13</v>
      </c>
      <c r="X1186" s="2">
        <v>35</v>
      </c>
      <c r="Y1186" s="10">
        <v>1527.75</v>
      </c>
      <c r="Z1186" s="11">
        <f>VLOOKUP(W1186,looktax,2,FALSE)</f>
        <v>6.25E-2</v>
      </c>
      <c r="AA1186" s="12">
        <f t="shared" si="36"/>
        <v>6.25E-2</v>
      </c>
      <c r="AB1186" s="10">
        <f t="shared" si="37"/>
        <v>95.484375</v>
      </c>
    </row>
    <row r="1187" spans="20:28" x14ac:dyDescent="0.25">
      <c r="T1187" s="9" t="s">
        <v>11</v>
      </c>
      <c r="U1187" s="2">
        <v>1184</v>
      </c>
      <c r="V1187" s="2" t="s">
        <v>24</v>
      </c>
      <c r="W1187" s="2" t="s">
        <v>74</v>
      </c>
      <c r="X1187" s="2">
        <v>11</v>
      </c>
      <c r="Y1187" s="10">
        <v>707.85</v>
      </c>
      <c r="Z1187" s="11">
        <f>VLOOKUP(W1187,looktax,2,FALSE)</f>
        <v>5.7500000000000002E-2</v>
      </c>
      <c r="AA1187" s="12">
        <f t="shared" si="36"/>
        <v>5.7500000000000002E-2</v>
      </c>
      <c r="AB1187" s="10">
        <f t="shared" si="37"/>
        <v>40.701375000000006</v>
      </c>
    </row>
    <row r="1188" spans="20:28" x14ac:dyDescent="0.25">
      <c r="T1188" s="9" t="s">
        <v>11</v>
      </c>
      <c r="U1188" s="2">
        <v>1185</v>
      </c>
      <c r="V1188" s="2" t="s">
        <v>26</v>
      </c>
      <c r="W1188" s="2" t="s">
        <v>38</v>
      </c>
      <c r="X1188" s="2">
        <v>14</v>
      </c>
      <c r="Y1188" s="10">
        <v>2016</v>
      </c>
      <c r="Z1188" s="11">
        <f>VLOOKUP(W1188,looktax,2,FALSE)</f>
        <v>4.2250000000000003E-2</v>
      </c>
      <c r="AA1188" s="12">
        <f t="shared" si="36"/>
        <v>4.2250000000000003E-2</v>
      </c>
      <c r="AB1188" s="10">
        <f t="shared" si="37"/>
        <v>85.176000000000002</v>
      </c>
    </row>
    <row r="1189" spans="20:28" x14ac:dyDescent="0.25">
      <c r="T1189" s="9" t="s">
        <v>11</v>
      </c>
      <c r="U1189" s="2">
        <v>1186</v>
      </c>
      <c r="V1189" s="2" t="s">
        <v>12</v>
      </c>
      <c r="W1189" s="2" t="s">
        <v>46</v>
      </c>
      <c r="X1189" s="2">
        <v>14</v>
      </c>
      <c r="Y1189" s="10">
        <v>3204.6</v>
      </c>
      <c r="Z1189" s="11">
        <f>VLOOKUP(W1189,looktax,2,FALSE)</f>
        <v>5.9499999999999997E-2</v>
      </c>
      <c r="AA1189" s="12">
        <f t="shared" si="36"/>
        <v>5.9499999999999997E-2</v>
      </c>
      <c r="AB1189" s="10">
        <f t="shared" si="37"/>
        <v>190.6737</v>
      </c>
    </row>
    <row r="1190" spans="20:28" x14ac:dyDescent="0.25">
      <c r="T1190" s="9" t="s">
        <v>3</v>
      </c>
      <c r="U1190" s="2">
        <v>1187</v>
      </c>
      <c r="V1190" s="2" t="s">
        <v>23</v>
      </c>
      <c r="W1190" s="2" t="s">
        <v>29</v>
      </c>
      <c r="X1190" s="2">
        <v>27</v>
      </c>
      <c r="Y1190" s="10">
        <v>392.85</v>
      </c>
      <c r="Z1190" s="11">
        <f>VLOOKUP(W1190,looktax,2,FALSE)</f>
        <v>6.1499999999999999E-2</v>
      </c>
      <c r="AA1190" s="12">
        <f t="shared" si="36"/>
        <v>0</v>
      </c>
      <c r="AB1190" s="10">
        <f t="shared" si="37"/>
        <v>0</v>
      </c>
    </row>
    <row r="1191" spans="20:28" x14ac:dyDescent="0.25">
      <c r="T1191" s="9" t="s">
        <v>11</v>
      </c>
      <c r="U1191" s="2">
        <v>1188</v>
      </c>
      <c r="V1191" s="2" t="s">
        <v>22</v>
      </c>
      <c r="W1191" s="2" t="s">
        <v>74</v>
      </c>
      <c r="X1191" s="2">
        <v>26</v>
      </c>
      <c r="Y1191" s="10">
        <v>2288</v>
      </c>
      <c r="Z1191" s="11">
        <f>VLOOKUP(W1191,looktax,2,FALSE)</f>
        <v>5.7500000000000002E-2</v>
      </c>
      <c r="AA1191" s="12">
        <f t="shared" si="36"/>
        <v>5.7500000000000002E-2</v>
      </c>
      <c r="AB1191" s="10">
        <f t="shared" si="37"/>
        <v>131.56</v>
      </c>
    </row>
    <row r="1192" spans="20:28" x14ac:dyDescent="0.25">
      <c r="T1192" s="9" t="s">
        <v>3</v>
      </c>
      <c r="U1192" s="2">
        <v>1189</v>
      </c>
      <c r="V1192" s="2" t="s">
        <v>12</v>
      </c>
      <c r="W1192" s="2" t="s">
        <v>40</v>
      </c>
      <c r="X1192" s="2">
        <v>24</v>
      </c>
      <c r="Y1192" s="10">
        <v>5342.4</v>
      </c>
      <c r="Z1192" s="11">
        <f>VLOOKUP(W1192,looktax,2,FALSE)</f>
        <v>0.06</v>
      </c>
      <c r="AA1192" s="12">
        <f t="shared" si="36"/>
        <v>0</v>
      </c>
      <c r="AB1192" s="10">
        <f t="shared" si="37"/>
        <v>0</v>
      </c>
    </row>
    <row r="1193" spans="20:28" x14ac:dyDescent="0.25">
      <c r="T1193" s="9" t="s">
        <v>11</v>
      </c>
      <c r="U1193" s="2">
        <v>1190</v>
      </c>
      <c r="V1193" s="2" t="s">
        <v>20</v>
      </c>
      <c r="W1193" s="2" t="s">
        <v>17</v>
      </c>
      <c r="X1193" s="2">
        <v>17</v>
      </c>
      <c r="Y1193" s="10">
        <v>703.8</v>
      </c>
      <c r="Z1193" s="11">
        <f>VLOOKUP(W1193,looktax,2,FALSE)</f>
        <v>0.06</v>
      </c>
      <c r="AA1193" s="12">
        <f t="shared" si="36"/>
        <v>0.06</v>
      </c>
      <c r="AB1193" s="10">
        <f t="shared" si="37"/>
        <v>42.227999999999994</v>
      </c>
    </row>
    <row r="1194" spans="20:28" x14ac:dyDescent="0.25">
      <c r="T1194" s="9" t="s">
        <v>11</v>
      </c>
      <c r="U1194" s="2">
        <v>1191</v>
      </c>
      <c r="V1194" s="2" t="s">
        <v>23</v>
      </c>
      <c r="W1194" s="2" t="s">
        <v>37</v>
      </c>
      <c r="X1194" s="2">
        <v>18</v>
      </c>
      <c r="Y1194" s="10">
        <v>294.3</v>
      </c>
      <c r="Z1194" s="11" t="str">
        <f>VLOOKUP(W1194,looktax,2,FALSE)</f>
        <v>None</v>
      </c>
      <c r="AA1194" s="12">
        <f t="shared" si="36"/>
        <v>0</v>
      </c>
      <c r="AB1194" s="10">
        <f t="shared" si="37"/>
        <v>0</v>
      </c>
    </row>
    <row r="1195" spans="20:28" x14ac:dyDescent="0.25">
      <c r="T1195" s="9" t="s">
        <v>11</v>
      </c>
      <c r="U1195" s="2">
        <v>1192</v>
      </c>
      <c r="V1195" s="2" t="s">
        <v>12</v>
      </c>
      <c r="W1195" s="2" t="s">
        <v>68</v>
      </c>
      <c r="X1195" s="2">
        <v>29</v>
      </c>
      <c r="Y1195" s="10">
        <v>6272.7</v>
      </c>
      <c r="Z1195" s="11">
        <f>VLOOKUP(W1195,looktax,2,FALSE)</f>
        <v>0.06</v>
      </c>
      <c r="AA1195" s="12">
        <f t="shared" si="36"/>
        <v>0.06</v>
      </c>
      <c r="AB1195" s="10">
        <f t="shared" si="37"/>
        <v>376.36199999999997</v>
      </c>
    </row>
    <row r="1196" spans="20:28" x14ac:dyDescent="0.25">
      <c r="T1196" s="9" t="s">
        <v>11</v>
      </c>
      <c r="U1196" s="2">
        <v>1193</v>
      </c>
      <c r="V1196" s="2" t="s">
        <v>23</v>
      </c>
      <c r="W1196" s="2" t="s">
        <v>56</v>
      </c>
      <c r="X1196" s="2">
        <v>27</v>
      </c>
      <c r="Y1196" s="10">
        <v>384.75</v>
      </c>
      <c r="Z1196" s="11">
        <f>VLOOKUP(W1196,looktax,2,FALSE)</f>
        <v>0.06</v>
      </c>
      <c r="AA1196" s="12">
        <f t="shared" si="36"/>
        <v>0.06</v>
      </c>
      <c r="AB1196" s="10">
        <f t="shared" si="37"/>
        <v>23.085000000000001</v>
      </c>
    </row>
    <row r="1197" spans="20:28" x14ac:dyDescent="0.25">
      <c r="T1197" s="9" t="s">
        <v>11</v>
      </c>
      <c r="U1197" s="2">
        <v>1194</v>
      </c>
      <c r="V1197" s="2" t="s">
        <v>25</v>
      </c>
      <c r="W1197" s="2" t="s">
        <v>44</v>
      </c>
      <c r="X1197" s="2">
        <v>13</v>
      </c>
      <c r="Y1197" s="10">
        <v>845</v>
      </c>
      <c r="Z1197" s="11" t="str">
        <f>VLOOKUP(W1197,looktax,2,FALSE)</f>
        <v>None</v>
      </c>
      <c r="AA1197" s="12">
        <f t="shared" si="36"/>
        <v>0</v>
      </c>
      <c r="AB1197" s="10">
        <f t="shared" si="37"/>
        <v>0</v>
      </c>
    </row>
    <row r="1198" spans="20:28" x14ac:dyDescent="0.25">
      <c r="T1198" s="9" t="s">
        <v>11</v>
      </c>
      <c r="U1198" s="2">
        <v>1195</v>
      </c>
      <c r="V1198" s="2" t="s">
        <v>20</v>
      </c>
      <c r="W1198" s="2" t="s">
        <v>47</v>
      </c>
      <c r="X1198" s="2">
        <v>35</v>
      </c>
      <c r="Y1198" s="10">
        <v>1575</v>
      </c>
      <c r="Z1198" s="11">
        <f>VLOOKUP(W1198,looktax,2,FALSE)</f>
        <v>0.04</v>
      </c>
      <c r="AA1198" s="12">
        <f t="shared" si="36"/>
        <v>0.04</v>
      </c>
      <c r="AB1198" s="10">
        <f t="shared" si="37"/>
        <v>63</v>
      </c>
    </row>
    <row r="1199" spans="20:28" x14ac:dyDescent="0.25">
      <c r="T1199" s="9" t="s">
        <v>11</v>
      </c>
      <c r="U1199" s="2">
        <v>1196</v>
      </c>
      <c r="V1199" s="2" t="s">
        <v>21</v>
      </c>
      <c r="W1199" s="2" t="s">
        <v>36</v>
      </c>
      <c r="X1199" s="2">
        <v>21</v>
      </c>
      <c r="Y1199" s="10">
        <v>1396.5</v>
      </c>
      <c r="Z1199" s="11">
        <f>VLOOKUP(W1199,looktax,2,FALSE)</f>
        <v>7.0000000000000007E-2</v>
      </c>
      <c r="AA1199" s="12">
        <f t="shared" si="36"/>
        <v>7.0000000000000007E-2</v>
      </c>
      <c r="AB1199" s="10">
        <f t="shared" si="37"/>
        <v>97.75500000000001</v>
      </c>
    </row>
    <row r="1200" spans="20:28" x14ac:dyDescent="0.25">
      <c r="T1200" s="9" t="s">
        <v>11</v>
      </c>
      <c r="U1200" s="2">
        <v>1197</v>
      </c>
      <c r="V1200" s="2" t="s">
        <v>25</v>
      </c>
      <c r="W1200" s="2" t="s">
        <v>52</v>
      </c>
      <c r="X1200" s="2">
        <v>32</v>
      </c>
      <c r="Y1200" s="10">
        <v>2184</v>
      </c>
      <c r="Z1200" s="11">
        <f>VLOOKUP(W1200,looktax,2,FALSE)</f>
        <v>0.06</v>
      </c>
      <c r="AA1200" s="12">
        <f t="shared" si="36"/>
        <v>0.06</v>
      </c>
      <c r="AB1200" s="10">
        <f t="shared" si="37"/>
        <v>131.04</v>
      </c>
    </row>
    <row r="1201" spans="20:28" x14ac:dyDescent="0.25">
      <c r="T1201" s="9" t="s">
        <v>11</v>
      </c>
      <c r="U1201" s="2">
        <v>1198</v>
      </c>
      <c r="V1201" s="2" t="s">
        <v>22</v>
      </c>
      <c r="W1201" s="2" t="s">
        <v>62</v>
      </c>
      <c r="X1201" s="2">
        <v>31</v>
      </c>
      <c r="Y1201" s="10">
        <v>2256.8000000000002</v>
      </c>
      <c r="Z1201" s="11">
        <f>VLOOKUP(W1201,looktax,2,FALSE)</f>
        <v>5.1249999999999997E-2</v>
      </c>
      <c r="AA1201" s="12">
        <f t="shared" si="36"/>
        <v>5.1249999999999997E-2</v>
      </c>
      <c r="AB1201" s="10">
        <f t="shared" si="37"/>
        <v>115.661</v>
      </c>
    </row>
    <row r="1202" spans="20:28" x14ac:dyDescent="0.25">
      <c r="T1202" s="9" t="s">
        <v>11</v>
      </c>
      <c r="U1202" s="2">
        <v>1199</v>
      </c>
      <c r="V1202" s="2" t="s">
        <v>21</v>
      </c>
      <c r="W1202" s="2" t="s">
        <v>38</v>
      </c>
      <c r="X1202" s="2">
        <v>12</v>
      </c>
      <c r="Y1202" s="10">
        <v>814.8</v>
      </c>
      <c r="Z1202" s="11">
        <f>VLOOKUP(W1202,looktax,2,FALSE)</f>
        <v>4.2250000000000003E-2</v>
      </c>
      <c r="AA1202" s="12">
        <f t="shared" si="36"/>
        <v>4.2250000000000003E-2</v>
      </c>
      <c r="AB1202" s="10">
        <f t="shared" si="37"/>
        <v>34.4253</v>
      </c>
    </row>
    <row r="1203" spans="20:28" x14ac:dyDescent="0.25">
      <c r="T1203" s="9" t="s">
        <v>11</v>
      </c>
      <c r="U1203" s="2">
        <v>1200</v>
      </c>
      <c r="V1203" s="2" t="s">
        <v>26</v>
      </c>
      <c r="W1203" s="2" t="s">
        <v>42</v>
      </c>
      <c r="X1203" s="2">
        <v>33</v>
      </c>
      <c r="Y1203" s="10">
        <v>4554</v>
      </c>
      <c r="Z1203" s="11">
        <f>VLOOKUP(W1203,looktax,2,FALSE)</f>
        <v>0.06</v>
      </c>
      <c r="AA1203" s="12">
        <f t="shared" si="36"/>
        <v>0.06</v>
      </c>
      <c r="AB1203" s="10">
        <f t="shared" si="37"/>
        <v>273.24</v>
      </c>
    </row>
    <row r="1204" spans="20:28" x14ac:dyDescent="0.25">
      <c r="T1204" s="9" t="s">
        <v>11</v>
      </c>
      <c r="U1204" s="2">
        <v>1201</v>
      </c>
      <c r="V1204" s="2" t="s">
        <v>24</v>
      </c>
      <c r="W1204" s="2" t="s">
        <v>40</v>
      </c>
      <c r="X1204" s="2">
        <v>26</v>
      </c>
      <c r="Y1204" s="10">
        <v>1571.7</v>
      </c>
      <c r="Z1204" s="11">
        <f>VLOOKUP(W1204,looktax,2,FALSE)</f>
        <v>0.06</v>
      </c>
      <c r="AA1204" s="12">
        <f t="shared" si="36"/>
        <v>0.06</v>
      </c>
      <c r="AB1204" s="10">
        <f t="shared" si="37"/>
        <v>94.301999999999992</v>
      </c>
    </row>
    <row r="1205" spans="20:28" x14ac:dyDescent="0.25">
      <c r="T1205" s="9" t="s">
        <v>11</v>
      </c>
      <c r="U1205" s="2">
        <v>1202</v>
      </c>
      <c r="V1205" s="2" t="s">
        <v>22</v>
      </c>
      <c r="W1205" s="2" t="s">
        <v>35</v>
      </c>
      <c r="X1205" s="2">
        <v>29</v>
      </c>
      <c r="Y1205" s="10">
        <v>2366.4</v>
      </c>
      <c r="Z1205" s="11">
        <f>VLOOKUP(W1205,looktax,2,FALSE)</f>
        <v>6.3500000000000001E-2</v>
      </c>
      <c r="AA1205" s="12">
        <f t="shared" si="36"/>
        <v>6.3500000000000001E-2</v>
      </c>
      <c r="AB1205" s="10">
        <f t="shared" si="37"/>
        <v>150.2664</v>
      </c>
    </row>
    <row r="1206" spans="20:28" x14ac:dyDescent="0.25">
      <c r="T1206" s="9" t="s">
        <v>3</v>
      </c>
      <c r="U1206" s="2">
        <v>1203</v>
      </c>
      <c r="V1206" s="2" t="s">
        <v>26</v>
      </c>
      <c r="W1206" s="2" t="s">
        <v>13</v>
      </c>
      <c r="X1206" s="2">
        <v>12</v>
      </c>
      <c r="Y1206" s="10">
        <v>1656</v>
      </c>
      <c r="Z1206" s="11">
        <f>VLOOKUP(W1206,looktax,2,FALSE)</f>
        <v>6.25E-2</v>
      </c>
      <c r="AA1206" s="12">
        <f t="shared" si="36"/>
        <v>0</v>
      </c>
      <c r="AB1206" s="10">
        <f t="shared" si="37"/>
        <v>0</v>
      </c>
    </row>
    <row r="1207" spans="20:28" x14ac:dyDescent="0.25">
      <c r="T1207" s="9" t="s">
        <v>11</v>
      </c>
      <c r="U1207" s="2">
        <v>1204</v>
      </c>
      <c r="V1207" s="2" t="s">
        <v>12</v>
      </c>
      <c r="W1207" s="2" t="s">
        <v>54</v>
      </c>
      <c r="X1207" s="2">
        <v>19</v>
      </c>
      <c r="Y1207" s="10">
        <v>4309.2</v>
      </c>
      <c r="Z1207" s="11">
        <f>VLOOKUP(W1207,looktax,2,FALSE)</f>
        <v>6.25E-2</v>
      </c>
      <c r="AA1207" s="12">
        <f t="shared" si="36"/>
        <v>6.25E-2</v>
      </c>
      <c r="AB1207" s="10">
        <f t="shared" si="37"/>
        <v>269.32499999999999</v>
      </c>
    </row>
    <row r="1208" spans="20:28" x14ac:dyDescent="0.25">
      <c r="T1208" s="9" t="s">
        <v>11</v>
      </c>
      <c r="U1208" s="2">
        <v>1205</v>
      </c>
      <c r="V1208" s="2" t="s">
        <v>12</v>
      </c>
      <c r="W1208" s="2" t="s">
        <v>53</v>
      </c>
      <c r="X1208" s="2">
        <v>32</v>
      </c>
      <c r="Y1208" s="10">
        <v>6316.8</v>
      </c>
      <c r="Z1208" s="11">
        <f>VLOOKUP(W1208,looktax,2,FALSE)</f>
        <v>5.5E-2</v>
      </c>
      <c r="AA1208" s="12">
        <f t="shared" si="36"/>
        <v>5.5E-2</v>
      </c>
      <c r="AB1208" s="10">
        <f t="shared" si="37"/>
        <v>347.42400000000004</v>
      </c>
    </row>
    <row r="1209" spans="20:28" x14ac:dyDescent="0.25">
      <c r="T1209" s="9" t="s">
        <v>11</v>
      </c>
      <c r="U1209" s="2">
        <v>1206</v>
      </c>
      <c r="V1209" s="2" t="s">
        <v>12</v>
      </c>
      <c r="W1209" s="2" t="s">
        <v>35</v>
      </c>
      <c r="X1209" s="2">
        <v>23</v>
      </c>
      <c r="Y1209" s="10">
        <v>5023.2</v>
      </c>
      <c r="Z1209" s="11">
        <f>VLOOKUP(W1209,looktax,2,FALSE)</f>
        <v>6.3500000000000001E-2</v>
      </c>
      <c r="AA1209" s="12">
        <f t="shared" si="36"/>
        <v>6.3500000000000001E-2</v>
      </c>
      <c r="AB1209" s="10">
        <f t="shared" si="37"/>
        <v>318.97320000000002</v>
      </c>
    </row>
    <row r="1210" spans="20:28" x14ac:dyDescent="0.25">
      <c r="T1210" s="9" t="s">
        <v>11</v>
      </c>
      <c r="U1210" s="2">
        <v>1207</v>
      </c>
      <c r="V1210" s="2" t="s">
        <v>24</v>
      </c>
      <c r="W1210" s="2" t="s">
        <v>36</v>
      </c>
      <c r="X1210" s="2">
        <v>34</v>
      </c>
      <c r="Y1210" s="10">
        <v>2232.1</v>
      </c>
      <c r="Z1210" s="11">
        <f>VLOOKUP(W1210,looktax,2,FALSE)</f>
        <v>7.0000000000000007E-2</v>
      </c>
      <c r="AA1210" s="12">
        <f t="shared" si="36"/>
        <v>7.0000000000000007E-2</v>
      </c>
      <c r="AB1210" s="10">
        <f t="shared" si="37"/>
        <v>156.24700000000001</v>
      </c>
    </row>
    <row r="1211" spans="20:28" x14ac:dyDescent="0.25">
      <c r="T1211" s="9" t="s">
        <v>11</v>
      </c>
      <c r="U1211" s="2">
        <v>1208</v>
      </c>
      <c r="V1211" s="2" t="s">
        <v>20</v>
      </c>
      <c r="W1211" s="2" t="s">
        <v>54</v>
      </c>
      <c r="X1211" s="2">
        <v>16</v>
      </c>
      <c r="Y1211" s="10">
        <v>741.6</v>
      </c>
      <c r="Z1211" s="11">
        <f>VLOOKUP(W1211,looktax,2,FALSE)</f>
        <v>6.25E-2</v>
      </c>
      <c r="AA1211" s="12">
        <f t="shared" si="36"/>
        <v>6.25E-2</v>
      </c>
      <c r="AB1211" s="10">
        <f t="shared" si="37"/>
        <v>46.35</v>
      </c>
    </row>
    <row r="1212" spans="20:28" x14ac:dyDescent="0.25">
      <c r="T1212" s="9" t="s">
        <v>11</v>
      </c>
      <c r="U1212" s="2">
        <v>1209</v>
      </c>
      <c r="V1212" s="2" t="s">
        <v>22</v>
      </c>
      <c r="W1212" s="2" t="s">
        <v>27</v>
      </c>
      <c r="X1212" s="2">
        <v>22</v>
      </c>
      <c r="Y1212" s="10">
        <v>1654.4</v>
      </c>
      <c r="Z1212" s="11">
        <f>VLOOKUP(W1212,looktax,2,FALSE)</f>
        <v>7.0000000000000007E-2</v>
      </c>
      <c r="AA1212" s="12">
        <f t="shared" si="36"/>
        <v>7.0000000000000007E-2</v>
      </c>
      <c r="AB1212" s="10">
        <f t="shared" si="37"/>
        <v>115.80800000000002</v>
      </c>
    </row>
    <row r="1213" spans="20:28" x14ac:dyDescent="0.25">
      <c r="T1213" s="9" t="s">
        <v>11</v>
      </c>
      <c r="U1213" s="2">
        <v>1210</v>
      </c>
      <c r="V1213" s="2" t="s">
        <v>20</v>
      </c>
      <c r="W1213" s="2" t="s">
        <v>50</v>
      </c>
      <c r="X1213" s="2">
        <v>12</v>
      </c>
      <c r="Y1213" s="10">
        <v>583.20000000000005</v>
      </c>
      <c r="Z1213" s="11">
        <f>VLOOKUP(W1213,looktax,2,FALSE)</f>
        <v>0.06</v>
      </c>
      <c r="AA1213" s="12">
        <f t="shared" si="36"/>
        <v>0.06</v>
      </c>
      <c r="AB1213" s="10">
        <f t="shared" si="37"/>
        <v>34.992000000000004</v>
      </c>
    </row>
    <row r="1214" spans="20:28" x14ac:dyDescent="0.25">
      <c r="T1214" s="9" t="s">
        <v>11</v>
      </c>
      <c r="U1214" s="2">
        <v>1211</v>
      </c>
      <c r="V1214" s="2" t="s">
        <v>25</v>
      </c>
      <c r="W1214" s="2" t="s">
        <v>15</v>
      </c>
      <c r="X1214" s="2">
        <v>10</v>
      </c>
      <c r="Y1214" s="10">
        <v>611</v>
      </c>
      <c r="Z1214" s="11" t="str">
        <f>VLOOKUP(W1214,looktax,2,FALSE)</f>
        <v>None</v>
      </c>
      <c r="AA1214" s="12">
        <f t="shared" si="36"/>
        <v>0</v>
      </c>
      <c r="AB1214" s="10">
        <f t="shared" si="37"/>
        <v>0</v>
      </c>
    </row>
    <row r="1215" spans="20:28" x14ac:dyDescent="0.25">
      <c r="T1215" s="9" t="s">
        <v>11</v>
      </c>
      <c r="U1215" s="2">
        <v>1212</v>
      </c>
      <c r="V1215" s="2" t="s">
        <v>20</v>
      </c>
      <c r="W1215" s="2" t="s">
        <v>68</v>
      </c>
      <c r="X1215" s="2">
        <v>33</v>
      </c>
      <c r="Y1215" s="10">
        <v>1499.85</v>
      </c>
      <c r="Z1215" s="11">
        <f>VLOOKUP(W1215,looktax,2,FALSE)</f>
        <v>0.06</v>
      </c>
      <c r="AA1215" s="12">
        <f t="shared" si="36"/>
        <v>0.06</v>
      </c>
      <c r="AB1215" s="10">
        <f t="shared" si="37"/>
        <v>89.990999999999985</v>
      </c>
    </row>
    <row r="1216" spans="20:28" x14ac:dyDescent="0.25">
      <c r="T1216" s="9" t="s">
        <v>11</v>
      </c>
      <c r="U1216" s="2">
        <v>1213</v>
      </c>
      <c r="V1216" s="2" t="s">
        <v>26</v>
      </c>
      <c r="W1216" s="2" t="s">
        <v>43</v>
      </c>
      <c r="X1216" s="2">
        <v>17</v>
      </c>
      <c r="Y1216" s="10">
        <v>2626.5</v>
      </c>
      <c r="Z1216" s="11">
        <f>VLOOKUP(W1216,looktax,2,FALSE)</f>
        <v>0.04</v>
      </c>
      <c r="AA1216" s="12">
        <f t="shared" si="36"/>
        <v>0.04</v>
      </c>
      <c r="AB1216" s="10">
        <f t="shared" si="37"/>
        <v>105.06</v>
      </c>
    </row>
    <row r="1217" spans="20:28" x14ac:dyDescent="0.25">
      <c r="T1217" s="9" t="s">
        <v>11</v>
      </c>
      <c r="U1217" s="2">
        <v>1214</v>
      </c>
      <c r="V1217" s="2" t="s">
        <v>26</v>
      </c>
      <c r="W1217" s="2" t="s">
        <v>28</v>
      </c>
      <c r="X1217" s="2">
        <v>14</v>
      </c>
      <c r="Y1217" s="10">
        <v>1953</v>
      </c>
      <c r="Z1217" s="11">
        <f>VLOOKUP(W1217,looktax,2,FALSE)</f>
        <v>6.5000000000000002E-2</v>
      </c>
      <c r="AA1217" s="12">
        <f t="shared" si="36"/>
        <v>6.5000000000000002E-2</v>
      </c>
      <c r="AB1217" s="10">
        <f t="shared" si="37"/>
        <v>126.94500000000001</v>
      </c>
    </row>
    <row r="1218" spans="20:28" x14ac:dyDescent="0.25">
      <c r="T1218" s="9" t="s">
        <v>11</v>
      </c>
      <c r="U1218" s="2">
        <v>1215</v>
      </c>
      <c r="V1218" s="2" t="s">
        <v>23</v>
      </c>
      <c r="W1218" s="2" t="s">
        <v>33</v>
      </c>
      <c r="X1218" s="2">
        <v>33</v>
      </c>
      <c r="Y1218" s="10">
        <v>465.3</v>
      </c>
      <c r="Z1218" s="11">
        <f>VLOOKUP(W1218,looktax,2,FALSE)</f>
        <v>2.9000000000000001E-2</v>
      </c>
      <c r="AA1218" s="12">
        <f t="shared" si="36"/>
        <v>2.9000000000000001E-2</v>
      </c>
      <c r="AB1218" s="10">
        <f t="shared" si="37"/>
        <v>13.4937</v>
      </c>
    </row>
    <row r="1219" spans="20:28" x14ac:dyDescent="0.25">
      <c r="T1219" s="9" t="s">
        <v>11</v>
      </c>
      <c r="U1219" s="2">
        <v>1216</v>
      </c>
      <c r="V1219" s="2" t="s">
        <v>26</v>
      </c>
      <c r="W1219" s="2" t="s">
        <v>56</v>
      </c>
      <c r="X1219" s="2">
        <v>29</v>
      </c>
      <c r="Y1219" s="10">
        <v>4437</v>
      </c>
      <c r="Z1219" s="11">
        <f>VLOOKUP(W1219,looktax,2,FALSE)</f>
        <v>0.06</v>
      </c>
      <c r="AA1219" s="12">
        <f t="shared" si="36"/>
        <v>0.06</v>
      </c>
      <c r="AB1219" s="10">
        <f t="shared" si="37"/>
        <v>266.21999999999997</v>
      </c>
    </row>
    <row r="1220" spans="20:28" x14ac:dyDescent="0.25">
      <c r="T1220" s="9" t="s">
        <v>11</v>
      </c>
      <c r="U1220" s="2">
        <v>1217</v>
      </c>
      <c r="V1220" s="2" t="s">
        <v>22</v>
      </c>
      <c r="W1220" s="2" t="s">
        <v>45</v>
      </c>
      <c r="X1220" s="2">
        <v>34</v>
      </c>
      <c r="Y1220" s="10">
        <v>2692.8</v>
      </c>
      <c r="Z1220" s="11">
        <f>VLOOKUP(W1220,looktax,2,FALSE)</f>
        <v>0.06</v>
      </c>
      <c r="AA1220" s="12">
        <f t="shared" si="36"/>
        <v>0.06</v>
      </c>
      <c r="AB1220" s="10">
        <f t="shared" si="37"/>
        <v>161.56800000000001</v>
      </c>
    </row>
    <row r="1221" spans="20:28" x14ac:dyDescent="0.25">
      <c r="T1221" s="9" t="s">
        <v>11</v>
      </c>
      <c r="U1221" s="2">
        <v>1218</v>
      </c>
      <c r="V1221" s="2" t="s">
        <v>24</v>
      </c>
      <c r="W1221" s="2" t="s">
        <v>46</v>
      </c>
      <c r="X1221" s="2">
        <v>21</v>
      </c>
      <c r="Y1221" s="10">
        <v>1324.05</v>
      </c>
      <c r="Z1221" s="11">
        <f>VLOOKUP(W1221,looktax,2,FALSE)</f>
        <v>5.9499999999999997E-2</v>
      </c>
      <c r="AA1221" s="12">
        <f t="shared" ref="AA1221:AA1284" si="38">IF(OR(T1221="nonprofit",Z1221="none"),0,Z1221)</f>
        <v>5.9499999999999997E-2</v>
      </c>
      <c r="AB1221" s="10">
        <f t="shared" ref="AB1221:AB1284" si="39">AA1221*Y1221</f>
        <v>78.780974999999998</v>
      </c>
    </row>
    <row r="1222" spans="20:28" x14ac:dyDescent="0.25">
      <c r="T1222" s="9" t="s">
        <v>11</v>
      </c>
      <c r="U1222" s="2">
        <v>1219</v>
      </c>
      <c r="V1222" s="2" t="s">
        <v>20</v>
      </c>
      <c r="W1222" s="2" t="s">
        <v>42</v>
      </c>
      <c r="X1222" s="2">
        <v>11</v>
      </c>
      <c r="Y1222" s="10">
        <v>534.6</v>
      </c>
      <c r="Z1222" s="11">
        <f>VLOOKUP(W1222,looktax,2,FALSE)</f>
        <v>0.06</v>
      </c>
      <c r="AA1222" s="12">
        <f t="shared" si="38"/>
        <v>0.06</v>
      </c>
      <c r="AB1222" s="10">
        <f t="shared" si="39"/>
        <v>32.076000000000001</v>
      </c>
    </row>
    <row r="1223" spans="20:28" x14ac:dyDescent="0.25">
      <c r="T1223" s="9" t="s">
        <v>11</v>
      </c>
      <c r="U1223" s="2">
        <v>1220</v>
      </c>
      <c r="V1223" s="2" t="s">
        <v>21</v>
      </c>
      <c r="W1223" s="2" t="s">
        <v>10</v>
      </c>
      <c r="X1223" s="2">
        <v>10</v>
      </c>
      <c r="Y1223" s="10">
        <v>735</v>
      </c>
      <c r="Z1223" s="11">
        <f>VLOOKUP(W1223,looktax,2,FALSE)</f>
        <v>0.04</v>
      </c>
      <c r="AA1223" s="12">
        <f t="shared" si="38"/>
        <v>0.04</v>
      </c>
      <c r="AB1223" s="10">
        <f t="shared" si="39"/>
        <v>29.400000000000002</v>
      </c>
    </row>
    <row r="1224" spans="20:28" x14ac:dyDescent="0.25">
      <c r="T1224" s="9" t="s">
        <v>11</v>
      </c>
      <c r="U1224" s="2">
        <v>1221</v>
      </c>
      <c r="V1224" s="2" t="s">
        <v>26</v>
      </c>
      <c r="W1224" s="2" t="s">
        <v>40</v>
      </c>
      <c r="X1224" s="2">
        <v>10</v>
      </c>
      <c r="Y1224" s="10">
        <v>1545</v>
      </c>
      <c r="Z1224" s="11">
        <f>VLOOKUP(W1224,looktax,2,FALSE)</f>
        <v>0.06</v>
      </c>
      <c r="AA1224" s="12">
        <f t="shared" si="38"/>
        <v>0.06</v>
      </c>
      <c r="AB1224" s="10">
        <f t="shared" si="39"/>
        <v>92.7</v>
      </c>
    </row>
    <row r="1225" spans="20:28" x14ac:dyDescent="0.25">
      <c r="T1225" s="9" t="s">
        <v>11</v>
      </c>
      <c r="U1225" s="2">
        <v>1222</v>
      </c>
      <c r="V1225" s="2" t="s">
        <v>24</v>
      </c>
      <c r="W1225" s="2" t="s">
        <v>27</v>
      </c>
      <c r="X1225" s="2">
        <v>26</v>
      </c>
      <c r="Y1225" s="10">
        <v>1554.8</v>
      </c>
      <c r="Z1225" s="11">
        <f>VLOOKUP(W1225,looktax,2,FALSE)</f>
        <v>7.0000000000000007E-2</v>
      </c>
      <c r="AA1225" s="12">
        <f t="shared" si="38"/>
        <v>7.0000000000000007E-2</v>
      </c>
      <c r="AB1225" s="10">
        <f t="shared" si="39"/>
        <v>108.83600000000001</v>
      </c>
    </row>
    <row r="1226" spans="20:28" x14ac:dyDescent="0.25">
      <c r="T1226" s="9" t="s">
        <v>11</v>
      </c>
      <c r="U1226" s="2">
        <v>1223</v>
      </c>
      <c r="V1226" s="2" t="s">
        <v>24</v>
      </c>
      <c r="W1226" s="2" t="s">
        <v>32</v>
      </c>
      <c r="X1226" s="2">
        <v>15</v>
      </c>
      <c r="Y1226" s="10">
        <v>926.25</v>
      </c>
      <c r="Z1226" s="11">
        <f>VLOOKUP(W1226,looktax,2,FALSE)</f>
        <v>6.8750000000000006E-2</v>
      </c>
      <c r="AA1226" s="12">
        <f t="shared" si="38"/>
        <v>6.8750000000000006E-2</v>
      </c>
      <c r="AB1226" s="10">
        <f t="shared" si="39"/>
        <v>63.679687500000007</v>
      </c>
    </row>
    <row r="1227" spans="20:28" x14ac:dyDescent="0.25">
      <c r="T1227" s="9" t="s">
        <v>11</v>
      </c>
      <c r="U1227" s="2">
        <v>1224</v>
      </c>
      <c r="V1227" s="2" t="s">
        <v>20</v>
      </c>
      <c r="W1227" s="2" t="s">
        <v>73</v>
      </c>
      <c r="X1227" s="2">
        <v>30</v>
      </c>
      <c r="Y1227" s="10">
        <v>1458</v>
      </c>
      <c r="Z1227" s="11">
        <f>VLOOKUP(W1227,looktax,2,FALSE)</f>
        <v>0.04</v>
      </c>
      <c r="AA1227" s="12">
        <f t="shared" si="38"/>
        <v>0.04</v>
      </c>
      <c r="AB1227" s="10">
        <f t="shared" si="39"/>
        <v>58.32</v>
      </c>
    </row>
    <row r="1228" spans="20:28" x14ac:dyDescent="0.25">
      <c r="T1228" s="9" t="s">
        <v>11</v>
      </c>
      <c r="U1228" s="2">
        <v>1225</v>
      </c>
      <c r="V1228" s="2" t="s">
        <v>23</v>
      </c>
      <c r="W1228" s="2" t="s">
        <v>67</v>
      </c>
      <c r="X1228" s="2">
        <v>27</v>
      </c>
      <c r="Y1228" s="10">
        <v>368.55</v>
      </c>
      <c r="Z1228" s="11" t="str">
        <f>VLOOKUP(W1228,looktax,2,FALSE)</f>
        <v>None</v>
      </c>
      <c r="AA1228" s="12">
        <f t="shared" si="38"/>
        <v>0</v>
      </c>
      <c r="AB1228" s="10">
        <f t="shared" si="39"/>
        <v>0</v>
      </c>
    </row>
    <row r="1229" spans="20:28" x14ac:dyDescent="0.25">
      <c r="T1229" s="9" t="s">
        <v>11</v>
      </c>
      <c r="U1229" s="2">
        <v>1226</v>
      </c>
      <c r="V1229" s="2" t="s">
        <v>21</v>
      </c>
      <c r="W1229" s="2" t="s">
        <v>28</v>
      </c>
      <c r="X1229" s="2">
        <v>35</v>
      </c>
      <c r="Y1229" s="10">
        <v>2352</v>
      </c>
      <c r="Z1229" s="11">
        <f>VLOOKUP(W1229,looktax,2,FALSE)</f>
        <v>6.5000000000000002E-2</v>
      </c>
      <c r="AA1229" s="12">
        <f t="shared" si="38"/>
        <v>6.5000000000000002E-2</v>
      </c>
      <c r="AB1229" s="10">
        <f t="shared" si="39"/>
        <v>152.88</v>
      </c>
    </row>
    <row r="1230" spans="20:28" x14ac:dyDescent="0.25">
      <c r="T1230" s="9" t="s">
        <v>11</v>
      </c>
      <c r="U1230" s="2">
        <v>1227</v>
      </c>
      <c r="V1230" s="2" t="s">
        <v>26</v>
      </c>
      <c r="W1230" s="2" t="s">
        <v>35</v>
      </c>
      <c r="X1230" s="2">
        <v>25</v>
      </c>
      <c r="Y1230" s="10">
        <v>3600</v>
      </c>
      <c r="Z1230" s="11">
        <f>VLOOKUP(W1230,looktax,2,FALSE)</f>
        <v>6.3500000000000001E-2</v>
      </c>
      <c r="AA1230" s="12">
        <f t="shared" si="38"/>
        <v>6.3500000000000001E-2</v>
      </c>
      <c r="AB1230" s="10">
        <f t="shared" si="39"/>
        <v>228.6</v>
      </c>
    </row>
    <row r="1231" spans="20:28" x14ac:dyDescent="0.25">
      <c r="T1231" s="9" t="s">
        <v>11</v>
      </c>
      <c r="U1231" s="2">
        <v>1228</v>
      </c>
      <c r="V1231" s="2" t="s">
        <v>25</v>
      </c>
      <c r="W1231" s="2" t="s">
        <v>63</v>
      </c>
      <c r="X1231" s="2">
        <v>28</v>
      </c>
      <c r="Y1231" s="10">
        <v>1838.2</v>
      </c>
      <c r="Z1231" s="11">
        <f>VLOOKUP(W1231,looktax,2,FALSE)</f>
        <v>0.04</v>
      </c>
      <c r="AA1231" s="12">
        <f t="shared" si="38"/>
        <v>0.04</v>
      </c>
      <c r="AB1231" s="10">
        <f t="shared" si="39"/>
        <v>73.528000000000006</v>
      </c>
    </row>
    <row r="1232" spans="20:28" x14ac:dyDescent="0.25">
      <c r="T1232" s="9" t="s">
        <v>11</v>
      </c>
      <c r="U1232" s="2">
        <v>1229</v>
      </c>
      <c r="V1232" s="2" t="s">
        <v>23</v>
      </c>
      <c r="W1232" s="2" t="s">
        <v>33</v>
      </c>
      <c r="X1232" s="2">
        <v>34</v>
      </c>
      <c r="Y1232" s="10">
        <v>525.29999999999995</v>
      </c>
      <c r="Z1232" s="11">
        <f>VLOOKUP(W1232,looktax,2,FALSE)</f>
        <v>2.9000000000000001E-2</v>
      </c>
      <c r="AA1232" s="12">
        <f t="shared" si="38"/>
        <v>2.9000000000000001E-2</v>
      </c>
      <c r="AB1232" s="10">
        <f t="shared" si="39"/>
        <v>15.233699999999999</v>
      </c>
    </row>
    <row r="1233" spans="20:28" x14ac:dyDescent="0.25">
      <c r="T1233" s="9" t="s">
        <v>11</v>
      </c>
      <c r="U1233" s="2">
        <v>1230</v>
      </c>
      <c r="V1233" s="2" t="s">
        <v>21</v>
      </c>
      <c r="W1233" s="2" t="s">
        <v>46</v>
      </c>
      <c r="X1233" s="2">
        <v>29</v>
      </c>
      <c r="Y1233" s="10">
        <v>2030</v>
      </c>
      <c r="Z1233" s="11">
        <f>VLOOKUP(W1233,looktax,2,FALSE)</f>
        <v>5.9499999999999997E-2</v>
      </c>
      <c r="AA1233" s="12">
        <f t="shared" si="38"/>
        <v>5.9499999999999997E-2</v>
      </c>
      <c r="AB1233" s="10">
        <f t="shared" si="39"/>
        <v>120.785</v>
      </c>
    </row>
    <row r="1234" spans="20:28" x14ac:dyDescent="0.25">
      <c r="T1234" s="9" t="s">
        <v>11</v>
      </c>
      <c r="U1234" s="2">
        <v>1231</v>
      </c>
      <c r="V1234" s="2" t="s">
        <v>26</v>
      </c>
      <c r="W1234" s="2" t="s">
        <v>31</v>
      </c>
      <c r="X1234" s="2">
        <v>11</v>
      </c>
      <c r="Y1234" s="10">
        <v>1749</v>
      </c>
      <c r="Z1234" s="11">
        <f>VLOOKUP(W1234,looktax,2,FALSE)</f>
        <v>7.4999999999999997E-2</v>
      </c>
      <c r="AA1234" s="12">
        <f t="shared" si="38"/>
        <v>7.4999999999999997E-2</v>
      </c>
      <c r="AB1234" s="10">
        <f t="shared" si="39"/>
        <v>131.17499999999998</v>
      </c>
    </row>
    <row r="1235" spans="20:28" x14ac:dyDescent="0.25">
      <c r="T1235" s="9" t="s">
        <v>11</v>
      </c>
      <c r="U1235" s="2">
        <v>1232</v>
      </c>
      <c r="V1235" s="2" t="s">
        <v>21</v>
      </c>
      <c r="W1235" s="2" t="s">
        <v>19</v>
      </c>
      <c r="X1235" s="2">
        <v>18</v>
      </c>
      <c r="Y1235" s="10">
        <v>1272.5999999999999</v>
      </c>
      <c r="Z1235" s="11">
        <f>VLOOKUP(W1235,looktax,2,FALSE)</f>
        <v>5.6000000000000001E-2</v>
      </c>
      <c r="AA1235" s="12">
        <f t="shared" si="38"/>
        <v>5.6000000000000001E-2</v>
      </c>
      <c r="AB1235" s="10">
        <f t="shared" si="39"/>
        <v>71.265599999999992</v>
      </c>
    </row>
    <row r="1236" spans="20:28" x14ac:dyDescent="0.25">
      <c r="T1236" s="9" t="s">
        <v>11</v>
      </c>
      <c r="U1236" s="2">
        <v>1233</v>
      </c>
      <c r="V1236" s="2" t="s">
        <v>26</v>
      </c>
      <c r="W1236" s="2" t="s">
        <v>61</v>
      </c>
      <c r="X1236" s="2">
        <v>16</v>
      </c>
      <c r="Y1236" s="10">
        <v>2448</v>
      </c>
      <c r="Z1236" s="11">
        <f>VLOOKUP(W1236,looktax,2,FALSE)</f>
        <v>6.8500000000000005E-2</v>
      </c>
      <c r="AA1236" s="12">
        <f t="shared" si="38"/>
        <v>6.8500000000000005E-2</v>
      </c>
      <c r="AB1236" s="10">
        <f t="shared" si="39"/>
        <v>167.68800000000002</v>
      </c>
    </row>
    <row r="1237" spans="20:28" x14ac:dyDescent="0.25">
      <c r="T1237" s="9" t="s">
        <v>11</v>
      </c>
      <c r="U1237" s="2">
        <v>1234</v>
      </c>
      <c r="V1237" s="2" t="s">
        <v>22</v>
      </c>
      <c r="W1237" s="2" t="s">
        <v>17</v>
      </c>
      <c r="X1237" s="2">
        <v>27</v>
      </c>
      <c r="Y1237" s="10">
        <v>2008.8</v>
      </c>
      <c r="Z1237" s="11">
        <f>VLOOKUP(W1237,looktax,2,FALSE)</f>
        <v>0.06</v>
      </c>
      <c r="AA1237" s="12">
        <f t="shared" si="38"/>
        <v>0.06</v>
      </c>
      <c r="AB1237" s="10">
        <f t="shared" si="39"/>
        <v>120.52799999999999</v>
      </c>
    </row>
    <row r="1238" spans="20:28" x14ac:dyDescent="0.25">
      <c r="T1238" s="9" t="s">
        <v>11</v>
      </c>
      <c r="U1238" s="2">
        <v>1235</v>
      </c>
      <c r="V1238" s="2" t="s">
        <v>12</v>
      </c>
      <c r="W1238" s="2" t="s">
        <v>47</v>
      </c>
      <c r="X1238" s="2">
        <v>19</v>
      </c>
      <c r="Y1238" s="10">
        <v>3591</v>
      </c>
      <c r="Z1238" s="11">
        <f>VLOOKUP(W1238,looktax,2,FALSE)</f>
        <v>0.04</v>
      </c>
      <c r="AA1238" s="12">
        <f t="shared" si="38"/>
        <v>0.04</v>
      </c>
      <c r="AB1238" s="10">
        <f t="shared" si="39"/>
        <v>143.64000000000001</v>
      </c>
    </row>
    <row r="1239" spans="20:28" x14ac:dyDescent="0.25">
      <c r="T1239" s="9" t="s">
        <v>11</v>
      </c>
      <c r="U1239" s="2">
        <v>1236</v>
      </c>
      <c r="V1239" s="2" t="s">
        <v>24</v>
      </c>
      <c r="W1239" s="2" t="s">
        <v>34</v>
      </c>
      <c r="X1239" s="2">
        <v>20</v>
      </c>
      <c r="Y1239" s="10">
        <v>1339</v>
      </c>
      <c r="Z1239" s="11">
        <f>VLOOKUP(W1239,looktax,2,FALSE)</f>
        <v>6.25E-2</v>
      </c>
      <c r="AA1239" s="12">
        <f t="shared" si="38"/>
        <v>6.25E-2</v>
      </c>
      <c r="AB1239" s="10">
        <f t="shared" si="39"/>
        <v>83.6875</v>
      </c>
    </row>
    <row r="1240" spans="20:28" x14ac:dyDescent="0.25">
      <c r="T1240" s="9" t="s">
        <v>11</v>
      </c>
      <c r="U1240" s="2">
        <v>1237</v>
      </c>
      <c r="V1240" s="2" t="s">
        <v>25</v>
      </c>
      <c r="W1240" s="2" t="s">
        <v>32</v>
      </c>
      <c r="X1240" s="2">
        <v>31</v>
      </c>
      <c r="Y1240" s="10">
        <v>1914.25</v>
      </c>
      <c r="Z1240" s="11">
        <f>VLOOKUP(W1240,looktax,2,FALSE)</f>
        <v>6.8750000000000006E-2</v>
      </c>
      <c r="AA1240" s="12">
        <f t="shared" si="38"/>
        <v>6.8750000000000006E-2</v>
      </c>
      <c r="AB1240" s="10">
        <f t="shared" si="39"/>
        <v>131.60468750000001</v>
      </c>
    </row>
    <row r="1241" spans="20:28" x14ac:dyDescent="0.25">
      <c r="T1241" s="9" t="s">
        <v>11</v>
      </c>
      <c r="U1241" s="2">
        <v>1238</v>
      </c>
      <c r="V1241" s="2" t="s">
        <v>23</v>
      </c>
      <c r="W1241" s="2" t="s">
        <v>47</v>
      </c>
      <c r="X1241" s="2">
        <v>21</v>
      </c>
      <c r="Y1241" s="10">
        <v>315</v>
      </c>
      <c r="Z1241" s="11">
        <f>VLOOKUP(W1241,looktax,2,FALSE)</f>
        <v>0.04</v>
      </c>
      <c r="AA1241" s="12">
        <f t="shared" si="38"/>
        <v>0.04</v>
      </c>
      <c r="AB1241" s="10">
        <f t="shared" si="39"/>
        <v>12.6</v>
      </c>
    </row>
    <row r="1242" spans="20:28" x14ac:dyDescent="0.25">
      <c r="T1242" s="9" t="s">
        <v>3</v>
      </c>
      <c r="U1242" s="2">
        <v>1239</v>
      </c>
      <c r="V1242" s="2" t="s">
        <v>20</v>
      </c>
      <c r="W1242" s="2" t="s">
        <v>46</v>
      </c>
      <c r="X1242" s="2">
        <v>28</v>
      </c>
      <c r="Y1242" s="10">
        <v>1247.4000000000001</v>
      </c>
      <c r="Z1242" s="11">
        <f>VLOOKUP(W1242,looktax,2,FALSE)</f>
        <v>5.9499999999999997E-2</v>
      </c>
      <c r="AA1242" s="12">
        <f t="shared" si="38"/>
        <v>0</v>
      </c>
      <c r="AB1242" s="10">
        <f t="shared" si="39"/>
        <v>0</v>
      </c>
    </row>
    <row r="1243" spans="20:28" x14ac:dyDescent="0.25">
      <c r="T1243" s="9" t="s">
        <v>11</v>
      </c>
      <c r="U1243" s="2">
        <v>1240</v>
      </c>
      <c r="V1243" s="2" t="s">
        <v>23</v>
      </c>
      <c r="W1243" s="2" t="s">
        <v>66</v>
      </c>
      <c r="X1243" s="2">
        <v>35</v>
      </c>
      <c r="Y1243" s="10">
        <v>472.5</v>
      </c>
      <c r="Z1243" s="11">
        <f>VLOOKUP(W1243,looktax,2,FALSE)</f>
        <v>5.7500000000000002E-2</v>
      </c>
      <c r="AA1243" s="12">
        <f t="shared" si="38"/>
        <v>5.7500000000000002E-2</v>
      </c>
      <c r="AB1243" s="10">
        <f t="shared" si="39"/>
        <v>27.168750000000003</v>
      </c>
    </row>
    <row r="1244" spans="20:28" x14ac:dyDescent="0.25">
      <c r="T1244" s="9" t="s">
        <v>11</v>
      </c>
      <c r="U1244" s="2">
        <v>1241</v>
      </c>
      <c r="V1244" s="2" t="s">
        <v>24</v>
      </c>
      <c r="W1244" s="2" t="s">
        <v>70</v>
      </c>
      <c r="X1244" s="2">
        <v>31</v>
      </c>
      <c r="Y1244" s="10">
        <v>2156.0500000000002</v>
      </c>
      <c r="Z1244" s="11">
        <f>VLOOKUP(W1244,looktax,2,FALSE)</f>
        <v>5.2999999999999999E-2</v>
      </c>
      <c r="AA1244" s="12">
        <f t="shared" si="38"/>
        <v>5.2999999999999999E-2</v>
      </c>
      <c r="AB1244" s="10">
        <f t="shared" si="39"/>
        <v>114.27065</v>
      </c>
    </row>
    <row r="1245" spans="20:28" x14ac:dyDescent="0.25">
      <c r="T1245" s="9" t="s">
        <v>11</v>
      </c>
      <c r="U1245" s="2">
        <v>1242</v>
      </c>
      <c r="V1245" s="2" t="s">
        <v>22</v>
      </c>
      <c r="W1245" s="2" t="s">
        <v>47</v>
      </c>
      <c r="X1245" s="2">
        <v>22</v>
      </c>
      <c r="Y1245" s="10">
        <v>1900.8</v>
      </c>
      <c r="Z1245" s="11">
        <f>VLOOKUP(W1245,looktax,2,FALSE)</f>
        <v>0.04</v>
      </c>
      <c r="AA1245" s="12">
        <f t="shared" si="38"/>
        <v>0.04</v>
      </c>
      <c r="AB1245" s="10">
        <f t="shared" si="39"/>
        <v>76.031999999999996</v>
      </c>
    </row>
    <row r="1246" spans="20:28" x14ac:dyDescent="0.25">
      <c r="T1246" s="9" t="s">
        <v>11</v>
      </c>
      <c r="U1246" s="2">
        <v>1243</v>
      </c>
      <c r="V1246" s="2" t="s">
        <v>12</v>
      </c>
      <c r="W1246" s="2" t="s">
        <v>15</v>
      </c>
      <c r="X1246" s="2">
        <v>20</v>
      </c>
      <c r="Y1246" s="10">
        <v>3906</v>
      </c>
      <c r="Z1246" s="11" t="str">
        <f>VLOOKUP(W1246,looktax,2,FALSE)</f>
        <v>None</v>
      </c>
      <c r="AA1246" s="12">
        <f t="shared" si="38"/>
        <v>0</v>
      </c>
      <c r="AB1246" s="10">
        <f t="shared" si="39"/>
        <v>0</v>
      </c>
    </row>
    <row r="1247" spans="20:28" x14ac:dyDescent="0.25">
      <c r="T1247" s="9" t="s">
        <v>11</v>
      </c>
      <c r="U1247" s="2">
        <v>1244</v>
      </c>
      <c r="V1247" s="2" t="s">
        <v>20</v>
      </c>
      <c r="W1247" s="2" t="s">
        <v>52</v>
      </c>
      <c r="X1247" s="2">
        <v>12</v>
      </c>
      <c r="Y1247" s="10">
        <v>518.4</v>
      </c>
      <c r="Z1247" s="11">
        <f>VLOOKUP(W1247,looktax,2,FALSE)</f>
        <v>0.06</v>
      </c>
      <c r="AA1247" s="12">
        <f t="shared" si="38"/>
        <v>0.06</v>
      </c>
      <c r="AB1247" s="10">
        <f t="shared" si="39"/>
        <v>31.103999999999999</v>
      </c>
    </row>
    <row r="1248" spans="20:28" x14ac:dyDescent="0.25">
      <c r="T1248" s="9" t="s">
        <v>11</v>
      </c>
      <c r="U1248" s="2">
        <v>1245</v>
      </c>
      <c r="V1248" s="2" t="s">
        <v>21</v>
      </c>
      <c r="W1248" s="2" t="s">
        <v>68</v>
      </c>
      <c r="X1248" s="2">
        <v>32</v>
      </c>
      <c r="Y1248" s="10">
        <v>2441.6</v>
      </c>
      <c r="Z1248" s="11">
        <f>VLOOKUP(W1248,looktax,2,FALSE)</f>
        <v>0.06</v>
      </c>
      <c r="AA1248" s="12">
        <f t="shared" si="38"/>
        <v>0.06</v>
      </c>
      <c r="AB1248" s="10">
        <f t="shared" si="39"/>
        <v>146.49599999999998</v>
      </c>
    </row>
    <row r="1249" spans="20:28" x14ac:dyDescent="0.25">
      <c r="T1249" s="9" t="s">
        <v>11</v>
      </c>
      <c r="U1249" s="2">
        <v>1246</v>
      </c>
      <c r="V1249" s="2" t="s">
        <v>20</v>
      </c>
      <c r="W1249" s="2" t="s">
        <v>58</v>
      </c>
      <c r="X1249" s="2">
        <v>19</v>
      </c>
      <c r="Y1249" s="10">
        <v>778.05</v>
      </c>
      <c r="Z1249" s="11" t="str">
        <f>VLOOKUP(W1249,looktax,2,FALSE)</f>
        <v>None</v>
      </c>
      <c r="AA1249" s="12">
        <f t="shared" si="38"/>
        <v>0</v>
      </c>
      <c r="AB1249" s="10">
        <f t="shared" si="39"/>
        <v>0</v>
      </c>
    </row>
    <row r="1250" spans="20:28" x14ac:dyDescent="0.25">
      <c r="T1250" s="9" t="s">
        <v>11</v>
      </c>
      <c r="U1250" s="2">
        <v>1247</v>
      </c>
      <c r="V1250" s="2" t="s">
        <v>23</v>
      </c>
      <c r="W1250" s="2" t="s">
        <v>10</v>
      </c>
      <c r="X1250" s="2">
        <v>35</v>
      </c>
      <c r="Y1250" s="10">
        <v>472.5</v>
      </c>
      <c r="Z1250" s="11">
        <f>VLOOKUP(W1250,looktax,2,FALSE)</f>
        <v>0.04</v>
      </c>
      <c r="AA1250" s="12">
        <f t="shared" si="38"/>
        <v>0.04</v>
      </c>
      <c r="AB1250" s="10">
        <f t="shared" si="39"/>
        <v>18.900000000000002</v>
      </c>
    </row>
    <row r="1251" spans="20:28" x14ac:dyDescent="0.25">
      <c r="T1251" s="9" t="s">
        <v>11</v>
      </c>
      <c r="U1251" s="2">
        <v>1248</v>
      </c>
      <c r="V1251" s="2" t="s">
        <v>26</v>
      </c>
      <c r="W1251" s="2" t="s">
        <v>67</v>
      </c>
      <c r="X1251" s="2">
        <v>21</v>
      </c>
      <c r="Y1251" s="10">
        <v>2866.5</v>
      </c>
      <c r="Z1251" s="11" t="str">
        <f>VLOOKUP(W1251,looktax,2,FALSE)</f>
        <v>None</v>
      </c>
      <c r="AA1251" s="12">
        <f t="shared" si="38"/>
        <v>0</v>
      </c>
      <c r="AB1251" s="10">
        <f t="shared" si="39"/>
        <v>0</v>
      </c>
    </row>
    <row r="1252" spans="20:28" x14ac:dyDescent="0.25">
      <c r="T1252" s="9" t="s">
        <v>11</v>
      </c>
      <c r="U1252" s="2">
        <v>1249</v>
      </c>
      <c r="V1252" s="2" t="s">
        <v>20</v>
      </c>
      <c r="W1252" s="2" t="s">
        <v>57</v>
      </c>
      <c r="X1252" s="2">
        <v>25</v>
      </c>
      <c r="Y1252" s="10">
        <v>1057.5</v>
      </c>
      <c r="Z1252" s="11">
        <f>VLOOKUP(W1252,looktax,2,FALSE)</f>
        <v>5.5E-2</v>
      </c>
      <c r="AA1252" s="12">
        <f t="shared" si="38"/>
        <v>5.5E-2</v>
      </c>
      <c r="AB1252" s="10">
        <f t="shared" si="39"/>
        <v>58.162500000000001</v>
      </c>
    </row>
    <row r="1253" spans="20:28" x14ac:dyDescent="0.25">
      <c r="T1253" s="9" t="s">
        <v>3</v>
      </c>
      <c r="U1253" s="2">
        <v>1250</v>
      </c>
      <c r="V1253" s="2" t="s">
        <v>21</v>
      </c>
      <c r="W1253" s="2" t="s">
        <v>47</v>
      </c>
      <c r="X1253" s="2">
        <v>29</v>
      </c>
      <c r="Y1253" s="10">
        <v>2131.5</v>
      </c>
      <c r="Z1253" s="11">
        <f>VLOOKUP(W1253,looktax,2,FALSE)</f>
        <v>0.04</v>
      </c>
      <c r="AA1253" s="12">
        <f t="shared" si="38"/>
        <v>0</v>
      </c>
      <c r="AB1253" s="10">
        <f t="shared" si="39"/>
        <v>0</v>
      </c>
    </row>
    <row r="1254" spans="20:28" x14ac:dyDescent="0.25">
      <c r="T1254" s="9" t="s">
        <v>11</v>
      </c>
      <c r="U1254" s="2">
        <v>1251</v>
      </c>
      <c r="V1254" s="2" t="s">
        <v>23</v>
      </c>
      <c r="W1254" s="2" t="s">
        <v>62</v>
      </c>
      <c r="X1254" s="2">
        <v>35</v>
      </c>
      <c r="Y1254" s="10">
        <v>561.75</v>
      </c>
      <c r="Z1254" s="11">
        <f>VLOOKUP(W1254,looktax,2,FALSE)</f>
        <v>5.1249999999999997E-2</v>
      </c>
      <c r="AA1254" s="12">
        <f t="shared" si="38"/>
        <v>5.1249999999999997E-2</v>
      </c>
      <c r="AB1254" s="10">
        <f t="shared" si="39"/>
        <v>28.789687499999999</v>
      </c>
    </row>
    <row r="1255" spans="20:28" x14ac:dyDescent="0.25">
      <c r="T1255" s="9" t="s">
        <v>11</v>
      </c>
      <c r="U1255" s="2">
        <v>1252</v>
      </c>
      <c r="V1255" s="2" t="s">
        <v>24</v>
      </c>
      <c r="W1255" s="2" t="s">
        <v>45</v>
      </c>
      <c r="X1255" s="2">
        <v>30</v>
      </c>
      <c r="Y1255" s="10">
        <v>1852.5</v>
      </c>
      <c r="Z1255" s="11">
        <f>VLOOKUP(W1255,looktax,2,FALSE)</f>
        <v>0.06</v>
      </c>
      <c r="AA1255" s="12">
        <f t="shared" si="38"/>
        <v>0.06</v>
      </c>
      <c r="AB1255" s="10">
        <f t="shared" si="39"/>
        <v>111.14999999999999</v>
      </c>
    </row>
    <row r="1256" spans="20:28" x14ac:dyDescent="0.25">
      <c r="T1256" s="9" t="s">
        <v>3</v>
      </c>
      <c r="U1256" s="2">
        <v>1253</v>
      </c>
      <c r="V1256" s="2" t="s">
        <v>23</v>
      </c>
      <c r="W1256" s="2" t="s">
        <v>41</v>
      </c>
      <c r="X1256" s="2">
        <v>13</v>
      </c>
      <c r="Y1256" s="10">
        <v>198.9</v>
      </c>
      <c r="Z1256" s="11">
        <f>VLOOKUP(W1256,looktax,2,FALSE)</f>
        <v>0.04</v>
      </c>
      <c r="AA1256" s="12">
        <f t="shared" si="38"/>
        <v>0</v>
      </c>
      <c r="AB1256" s="10">
        <f t="shared" si="39"/>
        <v>0</v>
      </c>
    </row>
    <row r="1257" spans="20:28" x14ac:dyDescent="0.25">
      <c r="T1257" s="9" t="s">
        <v>11</v>
      </c>
      <c r="U1257" s="2">
        <v>1254</v>
      </c>
      <c r="V1257" s="2" t="s">
        <v>22</v>
      </c>
      <c r="W1257" s="2" t="s">
        <v>67</v>
      </c>
      <c r="X1257" s="2">
        <v>29</v>
      </c>
      <c r="Y1257" s="10">
        <v>2088</v>
      </c>
      <c r="Z1257" s="11" t="str">
        <f>VLOOKUP(W1257,looktax,2,FALSE)</f>
        <v>None</v>
      </c>
      <c r="AA1257" s="12">
        <f t="shared" si="38"/>
        <v>0</v>
      </c>
      <c r="AB1257" s="10">
        <f t="shared" si="39"/>
        <v>0</v>
      </c>
    </row>
    <row r="1258" spans="20:28" x14ac:dyDescent="0.25">
      <c r="T1258" s="9" t="s">
        <v>11</v>
      </c>
      <c r="U1258" s="2">
        <v>1255</v>
      </c>
      <c r="V1258" s="2" t="s">
        <v>12</v>
      </c>
      <c r="W1258" s="2" t="s">
        <v>67</v>
      </c>
      <c r="X1258" s="2">
        <v>14</v>
      </c>
      <c r="Y1258" s="10">
        <v>2881.2</v>
      </c>
      <c r="Z1258" s="11" t="str">
        <f>VLOOKUP(W1258,looktax,2,FALSE)</f>
        <v>None</v>
      </c>
      <c r="AA1258" s="12">
        <f t="shared" si="38"/>
        <v>0</v>
      </c>
      <c r="AB1258" s="10">
        <f t="shared" si="39"/>
        <v>0</v>
      </c>
    </row>
    <row r="1259" spans="20:28" x14ac:dyDescent="0.25">
      <c r="T1259" s="9" t="s">
        <v>11</v>
      </c>
      <c r="U1259" s="2">
        <v>1256</v>
      </c>
      <c r="V1259" s="2" t="s">
        <v>20</v>
      </c>
      <c r="W1259" s="2" t="s">
        <v>68</v>
      </c>
      <c r="X1259" s="2">
        <v>16</v>
      </c>
      <c r="Y1259" s="10">
        <v>662.4</v>
      </c>
      <c r="Z1259" s="11">
        <f>VLOOKUP(W1259,looktax,2,FALSE)</f>
        <v>0.06</v>
      </c>
      <c r="AA1259" s="12">
        <f t="shared" si="38"/>
        <v>0.06</v>
      </c>
      <c r="AB1259" s="10">
        <f t="shared" si="39"/>
        <v>39.744</v>
      </c>
    </row>
    <row r="1260" spans="20:28" x14ac:dyDescent="0.25">
      <c r="T1260" s="9" t="s">
        <v>11</v>
      </c>
      <c r="U1260" s="2">
        <v>1257</v>
      </c>
      <c r="V1260" s="2" t="s">
        <v>21</v>
      </c>
      <c r="W1260" s="2" t="s">
        <v>31</v>
      </c>
      <c r="X1260" s="2">
        <v>10</v>
      </c>
      <c r="Y1260" s="10">
        <v>644</v>
      </c>
      <c r="Z1260" s="11">
        <f>VLOOKUP(W1260,looktax,2,FALSE)</f>
        <v>7.4999999999999997E-2</v>
      </c>
      <c r="AA1260" s="12">
        <f t="shared" si="38"/>
        <v>7.4999999999999997E-2</v>
      </c>
      <c r="AB1260" s="10">
        <f t="shared" si="39"/>
        <v>48.3</v>
      </c>
    </row>
    <row r="1261" spans="20:28" x14ac:dyDescent="0.25">
      <c r="T1261" s="9" t="s">
        <v>11</v>
      </c>
      <c r="U1261" s="2">
        <v>1258</v>
      </c>
      <c r="V1261" s="2" t="s">
        <v>25</v>
      </c>
      <c r="W1261" s="2" t="s">
        <v>34</v>
      </c>
      <c r="X1261" s="2">
        <v>30</v>
      </c>
      <c r="Y1261" s="10">
        <v>2028</v>
      </c>
      <c r="Z1261" s="11">
        <f>VLOOKUP(W1261,looktax,2,FALSE)</f>
        <v>6.25E-2</v>
      </c>
      <c r="AA1261" s="12">
        <f t="shared" si="38"/>
        <v>6.25E-2</v>
      </c>
      <c r="AB1261" s="10">
        <f t="shared" si="39"/>
        <v>126.75</v>
      </c>
    </row>
    <row r="1262" spans="20:28" x14ac:dyDescent="0.25">
      <c r="T1262" s="9" t="s">
        <v>11</v>
      </c>
      <c r="U1262" s="2">
        <v>1259</v>
      </c>
      <c r="V1262" s="2" t="s">
        <v>22</v>
      </c>
      <c r="W1262" s="2" t="s">
        <v>38</v>
      </c>
      <c r="X1262" s="2">
        <v>17</v>
      </c>
      <c r="Y1262" s="10">
        <v>1496</v>
      </c>
      <c r="Z1262" s="11">
        <f>VLOOKUP(W1262,looktax,2,FALSE)</f>
        <v>4.2250000000000003E-2</v>
      </c>
      <c r="AA1262" s="12">
        <f t="shared" si="38"/>
        <v>4.2250000000000003E-2</v>
      </c>
      <c r="AB1262" s="10">
        <f t="shared" si="39"/>
        <v>63.206000000000003</v>
      </c>
    </row>
    <row r="1263" spans="20:28" x14ac:dyDescent="0.25">
      <c r="T1263" s="9" t="s">
        <v>11</v>
      </c>
      <c r="U1263" s="2">
        <v>1260</v>
      </c>
      <c r="V1263" s="2" t="s">
        <v>23</v>
      </c>
      <c r="W1263" s="2" t="s">
        <v>29</v>
      </c>
      <c r="X1263" s="2">
        <v>25</v>
      </c>
      <c r="Y1263" s="10">
        <v>401.25</v>
      </c>
      <c r="Z1263" s="11">
        <f>VLOOKUP(W1263,looktax,2,FALSE)</f>
        <v>6.1499999999999999E-2</v>
      </c>
      <c r="AA1263" s="12">
        <f t="shared" si="38"/>
        <v>6.1499999999999999E-2</v>
      </c>
      <c r="AB1263" s="10">
        <f t="shared" si="39"/>
        <v>24.676874999999999</v>
      </c>
    </row>
    <row r="1264" spans="20:28" x14ac:dyDescent="0.25">
      <c r="T1264" s="9" t="s">
        <v>11</v>
      </c>
      <c r="U1264" s="2">
        <v>1261</v>
      </c>
      <c r="V1264" s="2" t="s">
        <v>20</v>
      </c>
      <c r="W1264" s="2" t="s">
        <v>49</v>
      </c>
      <c r="X1264" s="2">
        <v>12</v>
      </c>
      <c r="Y1264" s="10">
        <v>583.20000000000005</v>
      </c>
      <c r="Z1264" s="11">
        <f>VLOOKUP(W1264,looktax,2,FALSE)</f>
        <v>4.4999999999999998E-2</v>
      </c>
      <c r="AA1264" s="12">
        <f t="shared" si="38"/>
        <v>4.4999999999999998E-2</v>
      </c>
      <c r="AB1264" s="10">
        <f t="shared" si="39"/>
        <v>26.244</v>
      </c>
    </row>
    <row r="1265" spans="20:28" x14ac:dyDescent="0.25">
      <c r="T1265" s="9" t="s">
        <v>3</v>
      </c>
      <c r="U1265" s="2">
        <v>1262</v>
      </c>
      <c r="V1265" s="2" t="s">
        <v>24</v>
      </c>
      <c r="W1265" s="2" t="s">
        <v>74</v>
      </c>
      <c r="X1265" s="2">
        <v>29</v>
      </c>
      <c r="Y1265" s="10">
        <v>1753.05</v>
      </c>
      <c r="Z1265" s="11">
        <f>VLOOKUP(W1265,looktax,2,FALSE)</f>
        <v>5.7500000000000002E-2</v>
      </c>
      <c r="AA1265" s="12">
        <f t="shared" si="38"/>
        <v>0</v>
      </c>
      <c r="AB1265" s="10">
        <f t="shared" si="39"/>
        <v>0</v>
      </c>
    </row>
    <row r="1266" spans="20:28" x14ac:dyDescent="0.25">
      <c r="T1266" s="9" t="s">
        <v>11</v>
      </c>
      <c r="U1266" s="2">
        <v>1263</v>
      </c>
      <c r="V1266" s="2" t="s">
        <v>21</v>
      </c>
      <c r="W1266" s="2" t="s">
        <v>42</v>
      </c>
      <c r="X1266" s="2">
        <v>31</v>
      </c>
      <c r="Y1266" s="10">
        <v>2300.1999999999998</v>
      </c>
      <c r="Z1266" s="11">
        <f>VLOOKUP(W1266,looktax,2,FALSE)</f>
        <v>0.06</v>
      </c>
      <c r="AA1266" s="12">
        <f t="shared" si="38"/>
        <v>0.06</v>
      </c>
      <c r="AB1266" s="10">
        <f t="shared" si="39"/>
        <v>138.01199999999997</v>
      </c>
    </row>
    <row r="1267" spans="20:28" x14ac:dyDescent="0.25">
      <c r="T1267" s="9" t="s">
        <v>11</v>
      </c>
      <c r="U1267" s="2">
        <v>1264</v>
      </c>
      <c r="V1267" s="2" t="s">
        <v>21</v>
      </c>
      <c r="W1267" s="2" t="s">
        <v>71</v>
      </c>
      <c r="X1267" s="2">
        <v>11</v>
      </c>
      <c r="Y1267" s="10">
        <v>723.8</v>
      </c>
      <c r="Z1267" s="11">
        <f>VLOOKUP(W1267,looktax,2,FALSE)</f>
        <v>6.5000000000000002E-2</v>
      </c>
      <c r="AA1267" s="12">
        <f t="shared" si="38"/>
        <v>6.5000000000000002E-2</v>
      </c>
      <c r="AB1267" s="10">
        <f t="shared" si="39"/>
        <v>47.046999999999997</v>
      </c>
    </row>
    <row r="1268" spans="20:28" x14ac:dyDescent="0.25">
      <c r="T1268" s="9" t="s">
        <v>11</v>
      </c>
      <c r="U1268" s="2">
        <v>1265</v>
      </c>
      <c r="V1268" s="2" t="s">
        <v>25</v>
      </c>
      <c r="W1268" s="2" t="s">
        <v>15</v>
      </c>
      <c r="X1268" s="2">
        <v>14</v>
      </c>
      <c r="Y1268" s="10">
        <v>900.9</v>
      </c>
      <c r="Z1268" s="11" t="str">
        <f>VLOOKUP(W1268,looktax,2,FALSE)</f>
        <v>None</v>
      </c>
      <c r="AA1268" s="12">
        <f t="shared" si="38"/>
        <v>0</v>
      </c>
      <c r="AB1268" s="10">
        <f t="shared" si="39"/>
        <v>0</v>
      </c>
    </row>
    <row r="1269" spans="20:28" x14ac:dyDescent="0.25">
      <c r="T1269" s="9" t="s">
        <v>11</v>
      </c>
      <c r="U1269" s="2">
        <v>1266</v>
      </c>
      <c r="V1269" s="2" t="s">
        <v>24</v>
      </c>
      <c r="W1269" s="2" t="s">
        <v>17</v>
      </c>
      <c r="X1269" s="2">
        <v>15</v>
      </c>
      <c r="Y1269" s="10">
        <v>1014</v>
      </c>
      <c r="Z1269" s="11">
        <f>VLOOKUP(W1269,looktax,2,FALSE)</f>
        <v>0.06</v>
      </c>
      <c r="AA1269" s="12">
        <f t="shared" si="38"/>
        <v>0.06</v>
      </c>
      <c r="AB1269" s="10">
        <f t="shared" si="39"/>
        <v>60.839999999999996</v>
      </c>
    </row>
    <row r="1270" spans="20:28" x14ac:dyDescent="0.25">
      <c r="T1270" s="9" t="s">
        <v>11</v>
      </c>
      <c r="U1270" s="2">
        <v>1267</v>
      </c>
      <c r="V1270" s="2" t="s">
        <v>21</v>
      </c>
      <c r="W1270" s="2" t="s">
        <v>49</v>
      </c>
      <c r="X1270" s="2">
        <v>17</v>
      </c>
      <c r="Y1270" s="10">
        <v>1261.4000000000001</v>
      </c>
      <c r="Z1270" s="11">
        <f>VLOOKUP(W1270,looktax,2,FALSE)</f>
        <v>4.4999999999999998E-2</v>
      </c>
      <c r="AA1270" s="12">
        <f t="shared" si="38"/>
        <v>4.4999999999999998E-2</v>
      </c>
      <c r="AB1270" s="10">
        <f t="shared" si="39"/>
        <v>56.763000000000005</v>
      </c>
    </row>
    <row r="1271" spans="20:28" x14ac:dyDescent="0.25">
      <c r="T1271" s="9" t="s">
        <v>11</v>
      </c>
      <c r="U1271" s="2">
        <v>1268</v>
      </c>
      <c r="V1271" s="2" t="s">
        <v>12</v>
      </c>
      <c r="W1271" s="2" t="s">
        <v>19</v>
      </c>
      <c r="X1271" s="2">
        <v>23</v>
      </c>
      <c r="Y1271" s="10">
        <v>5216.3999999999996</v>
      </c>
      <c r="Z1271" s="11">
        <f>VLOOKUP(W1271,looktax,2,FALSE)</f>
        <v>5.6000000000000001E-2</v>
      </c>
      <c r="AA1271" s="12">
        <f t="shared" si="38"/>
        <v>5.6000000000000001E-2</v>
      </c>
      <c r="AB1271" s="10">
        <f t="shared" si="39"/>
        <v>292.11840000000001</v>
      </c>
    </row>
    <row r="1272" spans="20:28" x14ac:dyDescent="0.25">
      <c r="T1272" s="9" t="s">
        <v>11</v>
      </c>
      <c r="U1272" s="2">
        <v>1269</v>
      </c>
      <c r="V1272" s="2" t="s">
        <v>12</v>
      </c>
      <c r="W1272" s="2" t="s">
        <v>52</v>
      </c>
      <c r="X1272" s="2">
        <v>32</v>
      </c>
      <c r="Y1272" s="10">
        <v>7056</v>
      </c>
      <c r="Z1272" s="11">
        <f>VLOOKUP(W1272,looktax,2,FALSE)</f>
        <v>0.06</v>
      </c>
      <c r="AA1272" s="12">
        <f t="shared" si="38"/>
        <v>0.06</v>
      </c>
      <c r="AB1272" s="10">
        <f t="shared" si="39"/>
        <v>423.35999999999996</v>
      </c>
    </row>
    <row r="1273" spans="20:28" x14ac:dyDescent="0.25">
      <c r="T1273" s="9" t="s">
        <v>3</v>
      </c>
      <c r="U1273" s="2">
        <v>1270</v>
      </c>
      <c r="V1273" s="2" t="s">
        <v>25</v>
      </c>
      <c r="W1273" s="2" t="s">
        <v>71</v>
      </c>
      <c r="X1273" s="2">
        <v>35</v>
      </c>
      <c r="Y1273" s="10">
        <v>2457</v>
      </c>
      <c r="Z1273" s="11">
        <f>VLOOKUP(W1273,looktax,2,FALSE)</f>
        <v>6.5000000000000002E-2</v>
      </c>
      <c r="AA1273" s="12">
        <f t="shared" si="38"/>
        <v>0</v>
      </c>
      <c r="AB1273" s="10">
        <f t="shared" si="39"/>
        <v>0</v>
      </c>
    </row>
    <row r="1274" spans="20:28" x14ac:dyDescent="0.25">
      <c r="T1274" s="9" t="s">
        <v>11</v>
      </c>
      <c r="U1274" s="2">
        <v>1271</v>
      </c>
      <c r="V1274" s="2" t="s">
        <v>12</v>
      </c>
      <c r="W1274" s="2" t="s">
        <v>42</v>
      </c>
      <c r="X1274" s="2">
        <v>31</v>
      </c>
      <c r="Y1274" s="10">
        <v>7030.8</v>
      </c>
      <c r="Z1274" s="11">
        <f>VLOOKUP(W1274,looktax,2,FALSE)</f>
        <v>0.06</v>
      </c>
      <c r="AA1274" s="12">
        <f t="shared" si="38"/>
        <v>0.06</v>
      </c>
      <c r="AB1274" s="10">
        <f t="shared" si="39"/>
        <v>421.84800000000001</v>
      </c>
    </row>
    <row r="1275" spans="20:28" x14ac:dyDescent="0.25">
      <c r="T1275" s="9" t="s">
        <v>11</v>
      </c>
      <c r="U1275" s="2">
        <v>1272</v>
      </c>
      <c r="V1275" s="2" t="s">
        <v>20</v>
      </c>
      <c r="W1275" s="2" t="s">
        <v>71</v>
      </c>
      <c r="X1275" s="2">
        <v>26</v>
      </c>
      <c r="Y1275" s="10">
        <v>1240.2</v>
      </c>
      <c r="Z1275" s="11">
        <f>VLOOKUP(W1275,looktax,2,FALSE)</f>
        <v>6.5000000000000002E-2</v>
      </c>
      <c r="AA1275" s="12">
        <f t="shared" si="38"/>
        <v>6.5000000000000002E-2</v>
      </c>
      <c r="AB1275" s="10">
        <f t="shared" si="39"/>
        <v>80.613</v>
      </c>
    </row>
    <row r="1276" spans="20:28" x14ac:dyDescent="0.25">
      <c r="T1276" s="9" t="s">
        <v>11</v>
      </c>
      <c r="U1276" s="2">
        <v>1273</v>
      </c>
      <c r="V1276" s="2" t="s">
        <v>22</v>
      </c>
      <c r="W1276" s="2" t="s">
        <v>15</v>
      </c>
      <c r="X1276" s="2">
        <v>27</v>
      </c>
      <c r="Y1276" s="10">
        <v>2224.8000000000002</v>
      </c>
      <c r="Z1276" s="11" t="str">
        <f>VLOOKUP(W1276,looktax,2,FALSE)</f>
        <v>None</v>
      </c>
      <c r="AA1276" s="12">
        <f t="shared" si="38"/>
        <v>0</v>
      </c>
      <c r="AB1276" s="10">
        <f t="shared" si="39"/>
        <v>0</v>
      </c>
    </row>
    <row r="1277" spans="20:28" x14ac:dyDescent="0.25">
      <c r="T1277" s="9" t="s">
        <v>3</v>
      </c>
      <c r="U1277" s="2">
        <v>1274</v>
      </c>
      <c r="V1277" s="2" t="s">
        <v>20</v>
      </c>
      <c r="W1277" s="2" t="s">
        <v>56</v>
      </c>
      <c r="X1277" s="2">
        <v>20</v>
      </c>
      <c r="Y1277" s="10">
        <v>819</v>
      </c>
      <c r="Z1277" s="11">
        <f>VLOOKUP(W1277,looktax,2,FALSE)</f>
        <v>0.06</v>
      </c>
      <c r="AA1277" s="12">
        <f t="shared" si="38"/>
        <v>0</v>
      </c>
      <c r="AB1277" s="10">
        <f t="shared" si="39"/>
        <v>0</v>
      </c>
    </row>
    <row r="1278" spans="20:28" x14ac:dyDescent="0.25">
      <c r="T1278" s="9" t="s">
        <v>11</v>
      </c>
      <c r="U1278" s="2">
        <v>1275</v>
      </c>
      <c r="V1278" s="2" t="s">
        <v>25</v>
      </c>
      <c r="W1278" s="2" t="s">
        <v>48</v>
      </c>
      <c r="X1278" s="2">
        <v>15</v>
      </c>
      <c r="Y1278" s="10">
        <v>936</v>
      </c>
      <c r="Z1278" s="11">
        <f>VLOOKUP(W1278,looktax,2,FALSE)</f>
        <v>7.0000000000000007E-2</v>
      </c>
      <c r="AA1278" s="12">
        <f t="shared" si="38"/>
        <v>7.0000000000000007E-2</v>
      </c>
      <c r="AB1278" s="10">
        <f t="shared" si="39"/>
        <v>65.52000000000001</v>
      </c>
    </row>
    <row r="1279" spans="20:28" x14ac:dyDescent="0.25">
      <c r="T1279" s="9" t="s">
        <v>11</v>
      </c>
      <c r="U1279" s="2">
        <v>1276</v>
      </c>
      <c r="V1279" s="2" t="s">
        <v>23</v>
      </c>
      <c r="W1279" s="2" t="s">
        <v>52</v>
      </c>
      <c r="X1279" s="2">
        <v>18</v>
      </c>
      <c r="Y1279" s="10">
        <v>297</v>
      </c>
      <c r="Z1279" s="11">
        <f>VLOOKUP(W1279,looktax,2,FALSE)</f>
        <v>0.06</v>
      </c>
      <c r="AA1279" s="12">
        <f t="shared" si="38"/>
        <v>0.06</v>
      </c>
      <c r="AB1279" s="10">
        <f t="shared" si="39"/>
        <v>17.82</v>
      </c>
    </row>
    <row r="1280" spans="20:28" x14ac:dyDescent="0.25">
      <c r="T1280" s="9" t="s">
        <v>11</v>
      </c>
      <c r="U1280" s="2">
        <v>1277</v>
      </c>
      <c r="V1280" s="2" t="s">
        <v>23</v>
      </c>
      <c r="W1280" s="2" t="s">
        <v>55</v>
      </c>
      <c r="X1280" s="2">
        <v>33</v>
      </c>
      <c r="Y1280" s="10">
        <v>470.25</v>
      </c>
      <c r="Z1280" s="11">
        <f>VLOOKUP(W1280,looktax,2,FALSE)</f>
        <v>7.0000000000000007E-2</v>
      </c>
      <c r="AA1280" s="12">
        <f t="shared" si="38"/>
        <v>7.0000000000000007E-2</v>
      </c>
      <c r="AB1280" s="10">
        <f t="shared" si="39"/>
        <v>32.917500000000004</v>
      </c>
    </row>
    <row r="1281" spans="20:28" x14ac:dyDescent="0.25">
      <c r="T1281" s="9" t="s">
        <v>11</v>
      </c>
      <c r="U1281" s="2">
        <v>1278</v>
      </c>
      <c r="V1281" s="2" t="s">
        <v>25</v>
      </c>
      <c r="W1281" s="2" t="s">
        <v>70</v>
      </c>
      <c r="X1281" s="2">
        <v>22</v>
      </c>
      <c r="Y1281" s="10">
        <v>1387.1</v>
      </c>
      <c r="Z1281" s="11">
        <f>VLOOKUP(W1281,looktax,2,FALSE)</f>
        <v>5.2999999999999999E-2</v>
      </c>
      <c r="AA1281" s="12">
        <f t="shared" si="38"/>
        <v>5.2999999999999999E-2</v>
      </c>
      <c r="AB1281" s="10">
        <f t="shared" si="39"/>
        <v>73.516299999999987</v>
      </c>
    </row>
    <row r="1282" spans="20:28" x14ac:dyDescent="0.25">
      <c r="T1282" s="9" t="s">
        <v>11</v>
      </c>
      <c r="U1282" s="2">
        <v>1279</v>
      </c>
      <c r="V1282" s="2" t="s">
        <v>22</v>
      </c>
      <c r="W1282" s="2" t="s">
        <v>71</v>
      </c>
      <c r="X1282" s="2">
        <v>13</v>
      </c>
      <c r="Y1282" s="10">
        <v>1029.5999999999999</v>
      </c>
      <c r="Z1282" s="11">
        <f>VLOOKUP(W1282,looktax,2,FALSE)</f>
        <v>6.5000000000000002E-2</v>
      </c>
      <c r="AA1282" s="12">
        <f t="shared" si="38"/>
        <v>6.5000000000000002E-2</v>
      </c>
      <c r="AB1282" s="10">
        <f t="shared" si="39"/>
        <v>66.923999999999992</v>
      </c>
    </row>
    <row r="1283" spans="20:28" x14ac:dyDescent="0.25">
      <c r="T1283" s="9" t="s">
        <v>11</v>
      </c>
      <c r="U1283" s="2">
        <v>1280</v>
      </c>
      <c r="V1283" s="2" t="s">
        <v>23</v>
      </c>
      <c r="W1283" s="2" t="s">
        <v>73</v>
      </c>
      <c r="X1283" s="2">
        <v>15</v>
      </c>
      <c r="Y1283" s="10">
        <v>238.5</v>
      </c>
      <c r="Z1283" s="11">
        <f>VLOOKUP(W1283,looktax,2,FALSE)</f>
        <v>0.04</v>
      </c>
      <c r="AA1283" s="12">
        <f t="shared" si="38"/>
        <v>0.04</v>
      </c>
      <c r="AB1283" s="10">
        <f t="shared" si="39"/>
        <v>9.5400000000000009</v>
      </c>
    </row>
    <row r="1284" spans="20:28" x14ac:dyDescent="0.25">
      <c r="T1284" s="9" t="s">
        <v>11</v>
      </c>
      <c r="U1284" s="2">
        <v>1281</v>
      </c>
      <c r="V1284" s="2" t="s">
        <v>12</v>
      </c>
      <c r="W1284" s="2" t="s">
        <v>33</v>
      </c>
      <c r="X1284" s="2">
        <v>22</v>
      </c>
      <c r="Y1284" s="10">
        <v>4296.6000000000004</v>
      </c>
      <c r="Z1284" s="11">
        <f>VLOOKUP(W1284,looktax,2,FALSE)</f>
        <v>2.9000000000000001E-2</v>
      </c>
      <c r="AA1284" s="12">
        <f t="shared" si="38"/>
        <v>2.9000000000000001E-2</v>
      </c>
      <c r="AB1284" s="10">
        <f t="shared" si="39"/>
        <v>124.60140000000001</v>
      </c>
    </row>
    <row r="1285" spans="20:28" x14ac:dyDescent="0.25">
      <c r="T1285" s="9" t="s">
        <v>11</v>
      </c>
      <c r="U1285" s="2">
        <v>1282</v>
      </c>
      <c r="V1285" s="2" t="s">
        <v>25</v>
      </c>
      <c r="W1285" s="2" t="s">
        <v>60</v>
      </c>
      <c r="X1285" s="2">
        <v>27</v>
      </c>
      <c r="Y1285" s="10">
        <v>1632.15</v>
      </c>
      <c r="Z1285" s="11">
        <f>VLOOKUP(W1285,looktax,2,FALSE)</f>
        <v>0.05</v>
      </c>
      <c r="AA1285" s="12">
        <f t="shared" ref="AA1285:AA1348" si="40">IF(OR(T1285="nonprofit",Z1285="none"),0,Z1285)</f>
        <v>0.05</v>
      </c>
      <c r="AB1285" s="10">
        <f t="shared" ref="AB1285:AB1348" si="41">AA1285*Y1285</f>
        <v>81.607500000000016</v>
      </c>
    </row>
    <row r="1286" spans="20:28" x14ac:dyDescent="0.25">
      <c r="T1286" s="9" t="s">
        <v>11</v>
      </c>
      <c r="U1286" s="2">
        <v>1283</v>
      </c>
      <c r="V1286" s="2" t="s">
        <v>12</v>
      </c>
      <c r="W1286" s="2" t="s">
        <v>15</v>
      </c>
      <c r="X1286" s="2">
        <v>25</v>
      </c>
      <c r="Y1286" s="10">
        <v>5565</v>
      </c>
      <c r="Z1286" s="11" t="str">
        <f>VLOOKUP(W1286,looktax,2,FALSE)</f>
        <v>None</v>
      </c>
      <c r="AA1286" s="12">
        <f t="shared" si="40"/>
        <v>0</v>
      </c>
      <c r="AB1286" s="10">
        <f t="shared" si="41"/>
        <v>0</v>
      </c>
    </row>
    <row r="1287" spans="20:28" x14ac:dyDescent="0.25">
      <c r="T1287" s="9" t="s">
        <v>11</v>
      </c>
      <c r="U1287" s="2">
        <v>1284</v>
      </c>
      <c r="V1287" s="2" t="s">
        <v>25</v>
      </c>
      <c r="W1287" s="2" t="s">
        <v>32</v>
      </c>
      <c r="X1287" s="2">
        <v>18</v>
      </c>
      <c r="Y1287" s="10">
        <v>1064.7</v>
      </c>
      <c r="Z1287" s="11">
        <f>VLOOKUP(W1287,looktax,2,FALSE)</f>
        <v>6.8750000000000006E-2</v>
      </c>
      <c r="AA1287" s="12">
        <f t="shared" si="40"/>
        <v>6.8750000000000006E-2</v>
      </c>
      <c r="AB1287" s="10">
        <f t="shared" si="41"/>
        <v>73.198125000000005</v>
      </c>
    </row>
    <row r="1288" spans="20:28" x14ac:dyDescent="0.25">
      <c r="T1288" s="9" t="s">
        <v>11</v>
      </c>
      <c r="U1288" s="2">
        <v>1285</v>
      </c>
      <c r="V1288" s="2" t="s">
        <v>20</v>
      </c>
      <c r="W1288" s="2" t="s">
        <v>37</v>
      </c>
      <c r="X1288" s="2">
        <v>10</v>
      </c>
      <c r="Y1288" s="10">
        <v>495</v>
      </c>
      <c r="Z1288" s="11" t="str">
        <f>VLOOKUP(W1288,looktax,2,FALSE)</f>
        <v>None</v>
      </c>
      <c r="AA1288" s="12">
        <f t="shared" si="40"/>
        <v>0</v>
      </c>
      <c r="AB1288" s="10">
        <f t="shared" si="41"/>
        <v>0</v>
      </c>
    </row>
    <row r="1289" spans="20:28" x14ac:dyDescent="0.25">
      <c r="T1289" s="9" t="s">
        <v>11</v>
      </c>
      <c r="U1289" s="2">
        <v>1286</v>
      </c>
      <c r="V1289" s="2" t="s">
        <v>26</v>
      </c>
      <c r="W1289" s="2" t="s">
        <v>47</v>
      </c>
      <c r="X1289" s="2">
        <v>20</v>
      </c>
      <c r="Y1289" s="10">
        <v>3030</v>
      </c>
      <c r="Z1289" s="11">
        <f>VLOOKUP(W1289,looktax,2,FALSE)</f>
        <v>0.04</v>
      </c>
      <c r="AA1289" s="12">
        <f t="shared" si="40"/>
        <v>0.04</v>
      </c>
      <c r="AB1289" s="10">
        <f t="shared" si="41"/>
        <v>121.2</v>
      </c>
    </row>
    <row r="1290" spans="20:28" x14ac:dyDescent="0.25">
      <c r="T1290" s="9" t="s">
        <v>11</v>
      </c>
      <c r="U1290" s="2">
        <v>1287</v>
      </c>
      <c r="V1290" s="2" t="s">
        <v>26</v>
      </c>
      <c r="W1290" s="2" t="s">
        <v>29</v>
      </c>
      <c r="X1290" s="2">
        <v>19</v>
      </c>
      <c r="Y1290" s="10">
        <v>3021</v>
      </c>
      <c r="Z1290" s="11">
        <f>VLOOKUP(W1290,looktax,2,FALSE)</f>
        <v>6.1499999999999999E-2</v>
      </c>
      <c r="AA1290" s="12">
        <f t="shared" si="40"/>
        <v>6.1499999999999999E-2</v>
      </c>
      <c r="AB1290" s="10">
        <f t="shared" si="41"/>
        <v>185.79149999999998</v>
      </c>
    </row>
    <row r="1291" spans="20:28" x14ac:dyDescent="0.25">
      <c r="T1291" s="9" t="s">
        <v>11</v>
      </c>
      <c r="U1291" s="2">
        <v>1288</v>
      </c>
      <c r="V1291" s="2" t="s">
        <v>24</v>
      </c>
      <c r="W1291" s="2" t="s">
        <v>54</v>
      </c>
      <c r="X1291" s="2">
        <v>17</v>
      </c>
      <c r="Y1291" s="10">
        <v>1105</v>
      </c>
      <c r="Z1291" s="11">
        <f>VLOOKUP(W1291,looktax,2,FALSE)</f>
        <v>6.25E-2</v>
      </c>
      <c r="AA1291" s="12">
        <f t="shared" si="40"/>
        <v>6.25E-2</v>
      </c>
      <c r="AB1291" s="10">
        <f t="shared" si="41"/>
        <v>69.0625</v>
      </c>
    </row>
    <row r="1292" spans="20:28" x14ac:dyDescent="0.25">
      <c r="T1292" s="9" t="s">
        <v>3</v>
      </c>
      <c r="U1292" s="2">
        <v>1289</v>
      </c>
      <c r="V1292" s="2" t="s">
        <v>26</v>
      </c>
      <c r="W1292" s="2" t="s">
        <v>51</v>
      </c>
      <c r="X1292" s="2">
        <v>34</v>
      </c>
      <c r="Y1292" s="10">
        <v>5304</v>
      </c>
      <c r="Z1292" s="11">
        <f>VLOOKUP(W1292,looktax,2,FALSE)</f>
        <v>0.06</v>
      </c>
      <c r="AA1292" s="12">
        <f t="shared" si="40"/>
        <v>0</v>
      </c>
      <c r="AB1292" s="10">
        <f t="shared" si="41"/>
        <v>0</v>
      </c>
    </row>
    <row r="1293" spans="20:28" x14ac:dyDescent="0.25">
      <c r="T1293" s="9" t="s">
        <v>11</v>
      </c>
      <c r="U1293" s="2">
        <v>1290</v>
      </c>
      <c r="V1293" s="2" t="s">
        <v>22</v>
      </c>
      <c r="W1293" s="2" t="s">
        <v>32</v>
      </c>
      <c r="X1293" s="2">
        <v>29</v>
      </c>
      <c r="Y1293" s="10">
        <v>2320</v>
      </c>
      <c r="Z1293" s="11">
        <f>VLOOKUP(W1293,looktax,2,FALSE)</f>
        <v>6.8750000000000006E-2</v>
      </c>
      <c r="AA1293" s="12">
        <f t="shared" si="40"/>
        <v>6.8750000000000006E-2</v>
      </c>
      <c r="AB1293" s="10">
        <f t="shared" si="41"/>
        <v>159.5</v>
      </c>
    </row>
    <row r="1294" spans="20:28" x14ac:dyDescent="0.25">
      <c r="T1294" s="9" t="s">
        <v>11</v>
      </c>
      <c r="U1294" s="2">
        <v>1291</v>
      </c>
      <c r="V1294" s="2" t="s">
        <v>21</v>
      </c>
      <c r="W1294" s="2" t="s">
        <v>63</v>
      </c>
      <c r="X1294" s="2">
        <v>18</v>
      </c>
      <c r="Y1294" s="10">
        <v>1260</v>
      </c>
      <c r="Z1294" s="11">
        <f>VLOOKUP(W1294,looktax,2,FALSE)</f>
        <v>0.04</v>
      </c>
      <c r="AA1294" s="12">
        <f t="shared" si="40"/>
        <v>0.04</v>
      </c>
      <c r="AB1294" s="10">
        <f t="shared" si="41"/>
        <v>50.4</v>
      </c>
    </row>
    <row r="1295" spans="20:28" x14ac:dyDescent="0.25">
      <c r="T1295" s="9" t="s">
        <v>11</v>
      </c>
      <c r="U1295" s="2">
        <v>1292</v>
      </c>
      <c r="V1295" s="2" t="s">
        <v>12</v>
      </c>
      <c r="W1295" s="2" t="s">
        <v>43</v>
      </c>
      <c r="X1295" s="2">
        <v>13</v>
      </c>
      <c r="Y1295" s="10">
        <v>2975.7</v>
      </c>
      <c r="Z1295" s="11">
        <f>VLOOKUP(W1295,looktax,2,FALSE)</f>
        <v>0.04</v>
      </c>
      <c r="AA1295" s="12">
        <f t="shared" si="40"/>
        <v>0.04</v>
      </c>
      <c r="AB1295" s="10">
        <f t="shared" si="41"/>
        <v>119.02799999999999</v>
      </c>
    </row>
    <row r="1296" spans="20:28" x14ac:dyDescent="0.25">
      <c r="T1296" s="9" t="s">
        <v>11</v>
      </c>
      <c r="U1296" s="2">
        <v>1293</v>
      </c>
      <c r="V1296" s="2" t="s">
        <v>20</v>
      </c>
      <c r="W1296" s="2" t="s">
        <v>55</v>
      </c>
      <c r="X1296" s="2">
        <v>32</v>
      </c>
      <c r="Y1296" s="10">
        <v>1526.4</v>
      </c>
      <c r="Z1296" s="11">
        <f>VLOOKUP(W1296,looktax,2,FALSE)</f>
        <v>7.0000000000000007E-2</v>
      </c>
      <c r="AA1296" s="12">
        <f t="shared" si="40"/>
        <v>7.0000000000000007E-2</v>
      </c>
      <c r="AB1296" s="10">
        <f t="shared" si="41"/>
        <v>106.84800000000001</v>
      </c>
    </row>
    <row r="1297" spans="20:28" x14ac:dyDescent="0.25">
      <c r="T1297" s="9" t="s">
        <v>11</v>
      </c>
      <c r="U1297" s="2">
        <v>1294</v>
      </c>
      <c r="V1297" s="2" t="s">
        <v>20</v>
      </c>
      <c r="W1297" s="2" t="s">
        <v>40</v>
      </c>
      <c r="X1297" s="2">
        <v>32</v>
      </c>
      <c r="Y1297" s="10">
        <v>1353.6</v>
      </c>
      <c r="Z1297" s="11">
        <f>VLOOKUP(W1297,looktax,2,FALSE)</f>
        <v>0.06</v>
      </c>
      <c r="AA1297" s="12">
        <f t="shared" si="40"/>
        <v>0.06</v>
      </c>
      <c r="AB1297" s="10">
        <f t="shared" si="41"/>
        <v>81.215999999999994</v>
      </c>
    </row>
    <row r="1298" spans="20:28" x14ac:dyDescent="0.25">
      <c r="T1298" s="9" t="s">
        <v>11</v>
      </c>
      <c r="U1298" s="2">
        <v>1295</v>
      </c>
      <c r="V1298" s="2" t="s">
        <v>22</v>
      </c>
      <c r="W1298" s="2" t="s">
        <v>66</v>
      </c>
      <c r="X1298" s="2">
        <v>30</v>
      </c>
      <c r="Y1298" s="10">
        <v>2424</v>
      </c>
      <c r="Z1298" s="11">
        <f>VLOOKUP(W1298,looktax,2,FALSE)</f>
        <v>5.7500000000000002E-2</v>
      </c>
      <c r="AA1298" s="12">
        <f t="shared" si="40"/>
        <v>5.7500000000000002E-2</v>
      </c>
      <c r="AB1298" s="10">
        <f t="shared" si="41"/>
        <v>139.38</v>
      </c>
    </row>
    <row r="1299" spans="20:28" x14ac:dyDescent="0.25">
      <c r="T1299" s="9" t="s">
        <v>3</v>
      </c>
      <c r="U1299" s="2">
        <v>1296</v>
      </c>
      <c r="V1299" s="2" t="s">
        <v>12</v>
      </c>
      <c r="W1299" s="2" t="s">
        <v>41</v>
      </c>
      <c r="X1299" s="2">
        <v>11</v>
      </c>
      <c r="Y1299" s="10">
        <v>2356.1999999999998</v>
      </c>
      <c r="Z1299" s="11">
        <f>VLOOKUP(W1299,looktax,2,FALSE)</f>
        <v>0.04</v>
      </c>
      <c r="AA1299" s="12">
        <f t="shared" si="40"/>
        <v>0</v>
      </c>
      <c r="AB1299" s="10">
        <f t="shared" si="41"/>
        <v>0</v>
      </c>
    </row>
    <row r="1300" spans="20:28" x14ac:dyDescent="0.25">
      <c r="T1300" s="9" t="s">
        <v>11</v>
      </c>
      <c r="U1300" s="2">
        <v>1297</v>
      </c>
      <c r="V1300" s="2" t="s">
        <v>20</v>
      </c>
      <c r="W1300" s="2" t="s">
        <v>53</v>
      </c>
      <c r="X1300" s="2">
        <v>11</v>
      </c>
      <c r="Y1300" s="10">
        <v>504.9</v>
      </c>
      <c r="Z1300" s="11">
        <f>VLOOKUP(W1300,looktax,2,FALSE)</f>
        <v>5.5E-2</v>
      </c>
      <c r="AA1300" s="12">
        <f t="shared" si="40"/>
        <v>5.5E-2</v>
      </c>
      <c r="AB1300" s="10">
        <f t="shared" si="41"/>
        <v>27.769499999999997</v>
      </c>
    </row>
    <row r="1301" spans="20:28" x14ac:dyDescent="0.25">
      <c r="T1301" s="9" t="s">
        <v>3</v>
      </c>
      <c r="U1301" s="2">
        <v>1298</v>
      </c>
      <c r="V1301" s="2" t="s">
        <v>25</v>
      </c>
      <c r="W1301" s="2" t="s">
        <v>66</v>
      </c>
      <c r="X1301" s="2">
        <v>13</v>
      </c>
      <c r="Y1301" s="10">
        <v>870.35</v>
      </c>
      <c r="Z1301" s="11">
        <f>VLOOKUP(W1301,looktax,2,FALSE)</f>
        <v>5.7500000000000002E-2</v>
      </c>
      <c r="AA1301" s="12">
        <f t="shared" si="40"/>
        <v>0</v>
      </c>
      <c r="AB1301" s="10">
        <f t="shared" si="41"/>
        <v>0</v>
      </c>
    </row>
    <row r="1302" spans="20:28" x14ac:dyDescent="0.25">
      <c r="T1302" s="9" t="s">
        <v>3</v>
      </c>
      <c r="U1302" s="2">
        <v>1299</v>
      </c>
      <c r="V1302" s="2" t="s">
        <v>23</v>
      </c>
      <c r="W1302" s="2" t="s">
        <v>34</v>
      </c>
      <c r="X1302" s="2">
        <v>32</v>
      </c>
      <c r="Y1302" s="10">
        <v>441.6</v>
      </c>
      <c r="Z1302" s="11">
        <f>VLOOKUP(W1302,looktax,2,FALSE)</f>
        <v>6.25E-2</v>
      </c>
      <c r="AA1302" s="12">
        <f t="shared" si="40"/>
        <v>0</v>
      </c>
      <c r="AB1302" s="10">
        <f t="shared" si="41"/>
        <v>0</v>
      </c>
    </row>
    <row r="1303" spans="20:28" x14ac:dyDescent="0.25">
      <c r="T1303" s="9" t="s">
        <v>11</v>
      </c>
      <c r="U1303" s="2">
        <v>1300</v>
      </c>
      <c r="V1303" s="2" t="s">
        <v>22</v>
      </c>
      <c r="W1303" s="2" t="s">
        <v>70</v>
      </c>
      <c r="X1303" s="2">
        <v>14</v>
      </c>
      <c r="Y1303" s="10">
        <v>1108.8</v>
      </c>
      <c r="Z1303" s="11">
        <f>VLOOKUP(W1303,looktax,2,FALSE)</f>
        <v>5.2999999999999999E-2</v>
      </c>
      <c r="AA1303" s="12">
        <f t="shared" si="40"/>
        <v>5.2999999999999999E-2</v>
      </c>
      <c r="AB1303" s="10">
        <f t="shared" si="41"/>
        <v>58.766399999999997</v>
      </c>
    </row>
    <row r="1304" spans="20:28" x14ac:dyDescent="0.25">
      <c r="T1304" s="9" t="s">
        <v>11</v>
      </c>
      <c r="U1304" s="2">
        <v>1301</v>
      </c>
      <c r="V1304" s="2" t="s">
        <v>23</v>
      </c>
      <c r="W1304" s="2" t="s">
        <v>28</v>
      </c>
      <c r="X1304" s="2">
        <v>25</v>
      </c>
      <c r="Y1304" s="10">
        <v>393.75</v>
      </c>
      <c r="Z1304" s="11">
        <f>VLOOKUP(W1304,looktax,2,FALSE)</f>
        <v>6.5000000000000002E-2</v>
      </c>
      <c r="AA1304" s="12">
        <f t="shared" si="40"/>
        <v>6.5000000000000002E-2</v>
      </c>
      <c r="AB1304" s="10">
        <f t="shared" si="41"/>
        <v>25.59375</v>
      </c>
    </row>
    <row r="1305" spans="20:28" x14ac:dyDescent="0.25">
      <c r="T1305" s="9" t="s">
        <v>11</v>
      </c>
      <c r="U1305" s="2">
        <v>1302</v>
      </c>
      <c r="V1305" s="2" t="s">
        <v>21</v>
      </c>
      <c r="W1305" s="2" t="s">
        <v>63</v>
      </c>
      <c r="X1305" s="2">
        <v>13</v>
      </c>
      <c r="Y1305" s="10">
        <v>846.3</v>
      </c>
      <c r="Z1305" s="11">
        <f>VLOOKUP(W1305,looktax,2,FALSE)</f>
        <v>0.04</v>
      </c>
      <c r="AA1305" s="12">
        <f t="shared" si="40"/>
        <v>0.04</v>
      </c>
      <c r="AB1305" s="10">
        <f t="shared" si="41"/>
        <v>33.851999999999997</v>
      </c>
    </row>
    <row r="1306" spans="20:28" x14ac:dyDescent="0.25">
      <c r="T1306" s="9" t="s">
        <v>11</v>
      </c>
      <c r="U1306" s="2">
        <v>1303</v>
      </c>
      <c r="V1306" s="2" t="s">
        <v>22</v>
      </c>
      <c r="W1306" s="2" t="s">
        <v>47</v>
      </c>
      <c r="X1306" s="2">
        <v>27</v>
      </c>
      <c r="Y1306" s="10">
        <v>2224.8000000000002</v>
      </c>
      <c r="Z1306" s="11">
        <f>VLOOKUP(W1306,looktax,2,FALSE)</f>
        <v>0.04</v>
      </c>
      <c r="AA1306" s="12">
        <f t="shared" si="40"/>
        <v>0.04</v>
      </c>
      <c r="AB1306" s="10">
        <f t="shared" si="41"/>
        <v>88.992000000000004</v>
      </c>
    </row>
    <row r="1307" spans="20:28" x14ac:dyDescent="0.25">
      <c r="T1307" s="9" t="s">
        <v>11</v>
      </c>
      <c r="U1307" s="2">
        <v>1304</v>
      </c>
      <c r="V1307" s="2" t="s">
        <v>25</v>
      </c>
      <c r="W1307" s="2" t="s">
        <v>31</v>
      </c>
      <c r="X1307" s="2">
        <v>22</v>
      </c>
      <c r="Y1307" s="10">
        <v>1573</v>
      </c>
      <c r="Z1307" s="11">
        <f>VLOOKUP(W1307,looktax,2,FALSE)</f>
        <v>7.4999999999999997E-2</v>
      </c>
      <c r="AA1307" s="12">
        <f t="shared" si="40"/>
        <v>7.4999999999999997E-2</v>
      </c>
      <c r="AB1307" s="10">
        <f t="shared" si="41"/>
        <v>117.97499999999999</v>
      </c>
    </row>
    <row r="1308" spans="20:28" x14ac:dyDescent="0.25">
      <c r="T1308" s="9" t="s">
        <v>11</v>
      </c>
      <c r="U1308" s="2">
        <v>1305</v>
      </c>
      <c r="V1308" s="2" t="s">
        <v>23</v>
      </c>
      <c r="W1308" s="2" t="s">
        <v>35</v>
      </c>
      <c r="X1308" s="2">
        <v>13</v>
      </c>
      <c r="Y1308" s="10">
        <v>189.15</v>
      </c>
      <c r="Z1308" s="11">
        <f>VLOOKUP(W1308,looktax,2,FALSE)</f>
        <v>6.3500000000000001E-2</v>
      </c>
      <c r="AA1308" s="12">
        <f t="shared" si="40"/>
        <v>6.3500000000000001E-2</v>
      </c>
      <c r="AB1308" s="10">
        <f t="shared" si="41"/>
        <v>12.011025</v>
      </c>
    </row>
    <row r="1309" spans="20:28" x14ac:dyDescent="0.25">
      <c r="T1309" s="9" t="s">
        <v>11</v>
      </c>
      <c r="U1309" s="2">
        <v>1306</v>
      </c>
      <c r="V1309" s="2" t="s">
        <v>25</v>
      </c>
      <c r="W1309" s="2" t="s">
        <v>61</v>
      </c>
      <c r="X1309" s="2">
        <v>19</v>
      </c>
      <c r="Y1309" s="10">
        <v>1309.0999999999999</v>
      </c>
      <c r="Z1309" s="11">
        <f>VLOOKUP(W1309,looktax,2,FALSE)</f>
        <v>6.8500000000000005E-2</v>
      </c>
      <c r="AA1309" s="12">
        <f t="shared" si="40"/>
        <v>6.8500000000000005E-2</v>
      </c>
      <c r="AB1309" s="10">
        <f t="shared" si="41"/>
        <v>89.673349999999999</v>
      </c>
    </row>
    <row r="1310" spans="20:28" x14ac:dyDescent="0.25">
      <c r="T1310" s="9" t="s">
        <v>11</v>
      </c>
      <c r="U1310" s="2">
        <v>1307</v>
      </c>
      <c r="V1310" s="2" t="s">
        <v>12</v>
      </c>
      <c r="W1310" s="2" t="s">
        <v>17</v>
      </c>
      <c r="X1310" s="2">
        <v>34</v>
      </c>
      <c r="Y1310" s="10">
        <v>6426</v>
      </c>
      <c r="Z1310" s="11">
        <f>VLOOKUP(W1310,looktax,2,FALSE)</f>
        <v>0.06</v>
      </c>
      <c r="AA1310" s="12">
        <f t="shared" si="40"/>
        <v>0.06</v>
      </c>
      <c r="AB1310" s="10">
        <f t="shared" si="41"/>
        <v>385.56</v>
      </c>
    </row>
    <row r="1311" spans="20:28" x14ac:dyDescent="0.25">
      <c r="T1311" s="9" t="s">
        <v>11</v>
      </c>
      <c r="U1311" s="2">
        <v>1308</v>
      </c>
      <c r="V1311" s="2" t="s">
        <v>12</v>
      </c>
      <c r="W1311" s="2" t="s">
        <v>65</v>
      </c>
      <c r="X1311" s="2">
        <v>31</v>
      </c>
      <c r="Y1311" s="10">
        <v>6444.9</v>
      </c>
      <c r="Z1311" s="11">
        <f>VLOOKUP(W1311,looktax,2,FALSE)</f>
        <v>0.05</v>
      </c>
      <c r="AA1311" s="12">
        <f t="shared" si="40"/>
        <v>0.05</v>
      </c>
      <c r="AB1311" s="10">
        <f t="shared" si="41"/>
        <v>322.245</v>
      </c>
    </row>
    <row r="1312" spans="20:28" x14ac:dyDescent="0.25">
      <c r="T1312" s="9" t="s">
        <v>11</v>
      </c>
      <c r="U1312" s="2">
        <v>1309</v>
      </c>
      <c r="V1312" s="2" t="s">
        <v>26</v>
      </c>
      <c r="W1312" s="2" t="s">
        <v>41</v>
      </c>
      <c r="X1312" s="2">
        <v>27</v>
      </c>
      <c r="Y1312" s="10">
        <v>3807</v>
      </c>
      <c r="Z1312" s="11">
        <f>VLOOKUP(W1312,looktax,2,FALSE)</f>
        <v>0.04</v>
      </c>
      <c r="AA1312" s="12">
        <f t="shared" si="40"/>
        <v>0.04</v>
      </c>
      <c r="AB1312" s="10">
        <f t="shared" si="41"/>
        <v>152.28</v>
      </c>
    </row>
    <row r="1313" spans="20:28" x14ac:dyDescent="0.25">
      <c r="T1313" s="9" t="s">
        <v>11</v>
      </c>
      <c r="U1313" s="2">
        <v>1310</v>
      </c>
      <c r="V1313" s="2" t="s">
        <v>24</v>
      </c>
      <c r="W1313" s="2" t="s">
        <v>41</v>
      </c>
      <c r="X1313" s="2">
        <v>20</v>
      </c>
      <c r="Y1313" s="10">
        <v>1430</v>
      </c>
      <c r="Z1313" s="11">
        <f>VLOOKUP(W1313,looktax,2,FALSE)</f>
        <v>0.04</v>
      </c>
      <c r="AA1313" s="12">
        <f t="shared" si="40"/>
        <v>0.04</v>
      </c>
      <c r="AB1313" s="10">
        <f t="shared" si="41"/>
        <v>57.2</v>
      </c>
    </row>
    <row r="1314" spans="20:28" x14ac:dyDescent="0.25">
      <c r="T1314" s="9" t="s">
        <v>11</v>
      </c>
      <c r="U1314" s="2">
        <v>1311</v>
      </c>
      <c r="V1314" s="2" t="s">
        <v>22</v>
      </c>
      <c r="W1314" s="2" t="s">
        <v>47</v>
      </c>
      <c r="X1314" s="2">
        <v>24</v>
      </c>
      <c r="Y1314" s="10">
        <v>1747.2</v>
      </c>
      <c r="Z1314" s="11">
        <f>VLOOKUP(W1314,looktax,2,FALSE)</f>
        <v>0.04</v>
      </c>
      <c r="AA1314" s="12">
        <f t="shared" si="40"/>
        <v>0.04</v>
      </c>
      <c r="AB1314" s="10">
        <f t="shared" si="41"/>
        <v>69.888000000000005</v>
      </c>
    </row>
    <row r="1315" spans="20:28" x14ac:dyDescent="0.25">
      <c r="T1315" s="9" t="s">
        <v>11</v>
      </c>
      <c r="U1315" s="2">
        <v>1312</v>
      </c>
      <c r="V1315" s="2" t="s">
        <v>21</v>
      </c>
      <c r="W1315" s="2" t="s">
        <v>37</v>
      </c>
      <c r="X1315" s="2">
        <v>16</v>
      </c>
      <c r="Y1315" s="10">
        <v>1120</v>
      </c>
      <c r="Z1315" s="11" t="str">
        <f>VLOOKUP(W1315,looktax,2,FALSE)</f>
        <v>None</v>
      </c>
      <c r="AA1315" s="12">
        <f t="shared" si="40"/>
        <v>0</v>
      </c>
      <c r="AB1315" s="10">
        <f t="shared" si="41"/>
        <v>0</v>
      </c>
    </row>
    <row r="1316" spans="20:28" x14ac:dyDescent="0.25">
      <c r="T1316" s="9" t="s">
        <v>11</v>
      </c>
      <c r="U1316" s="2">
        <v>1313</v>
      </c>
      <c r="V1316" s="2" t="s">
        <v>26</v>
      </c>
      <c r="W1316" s="2" t="s">
        <v>48</v>
      </c>
      <c r="X1316" s="2">
        <v>14</v>
      </c>
      <c r="Y1316" s="10">
        <v>1953</v>
      </c>
      <c r="Z1316" s="11">
        <f>VLOOKUP(W1316,looktax,2,FALSE)</f>
        <v>7.0000000000000007E-2</v>
      </c>
      <c r="AA1316" s="12">
        <f t="shared" si="40"/>
        <v>7.0000000000000007E-2</v>
      </c>
      <c r="AB1316" s="10">
        <f t="shared" si="41"/>
        <v>136.71</v>
      </c>
    </row>
    <row r="1317" spans="20:28" x14ac:dyDescent="0.25">
      <c r="T1317" s="9" t="s">
        <v>3</v>
      </c>
      <c r="U1317" s="2">
        <v>1314</v>
      </c>
      <c r="V1317" s="2" t="s">
        <v>22</v>
      </c>
      <c r="W1317" s="2" t="s">
        <v>19</v>
      </c>
      <c r="X1317" s="2">
        <v>17</v>
      </c>
      <c r="Y1317" s="10">
        <v>1332.8</v>
      </c>
      <c r="Z1317" s="11">
        <f>VLOOKUP(W1317,looktax,2,FALSE)</f>
        <v>5.6000000000000001E-2</v>
      </c>
      <c r="AA1317" s="12">
        <f t="shared" si="40"/>
        <v>0</v>
      </c>
      <c r="AB1317" s="10">
        <f t="shared" si="41"/>
        <v>0</v>
      </c>
    </row>
    <row r="1318" spans="20:28" x14ac:dyDescent="0.25">
      <c r="T1318" s="9" t="s">
        <v>11</v>
      </c>
      <c r="U1318" s="2">
        <v>1315</v>
      </c>
      <c r="V1318" s="2" t="s">
        <v>24</v>
      </c>
      <c r="W1318" s="2" t="s">
        <v>58</v>
      </c>
      <c r="X1318" s="2">
        <v>20</v>
      </c>
      <c r="Y1318" s="10">
        <v>1378</v>
      </c>
      <c r="Z1318" s="11" t="str">
        <f>VLOOKUP(W1318,looktax,2,FALSE)</f>
        <v>None</v>
      </c>
      <c r="AA1318" s="12">
        <f t="shared" si="40"/>
        <v>0</v>
      </c>
      <c r="AB1318" s="10">
        <f t="shared" si="41"/>
        <v>0</v>
      </c>
    </row>
    <row r="1319" spans="20:28" x14ac:dyDescent="0.25">
      <c r="T1319" s="9" t="s">
        <v>11</v>
      </c>
      <c r="U1319" s="2">
        <v>1316</v>
      </c>
      <c r="V1319" s="2" t="s">
        <v>23</v>
      </c>
      <c r="W1319" s="2" t="s">
        <v>34</v>
      </c>
      <c r="X1319" s="2">
        <v>11</v>
      </c>
      <c r="Y1319" s="10">
        <v>169.95</v>
      </c>
      <c r="Z1319" s="11">
        <f>VLOOKUP(W1319,looktax,2,FALSE)</f>
        <v>6.25E-2</v>
      </c>
      <c r="AA1319" s="12">
        <f t="shared" si="40"/>
        <v>6.25E-2</v>
      </c>
      <c r="AB1319" s="10">
        <f t="shared" si="41"/>
        <v>10.621874999999999</v>
      </c>
    </row>
    <row r="1320" spans="20:28" x14ac:dyDescent="0.25">
      <c r="T1320" s="9" t="s">
        <v>3</v>
      </c>
      <c r="U1320" s="2">
        <v>1317</v>
      </c>
      <c r="V1320" s="2" t="s">
        <v>26</v>
      </c>
      <c r="W1320" s="2" t="s">
        <v>65</v>
      </c>
      <c r="X1320" s="2">
        <v>31</v>
      </c>
      <c r="Y1320" s="10">
        <v>5022</v>
      </c>
      <c r="Z1320" s="11">
        <f>VLOOKUP(W1320,looktax,2,FALSE)</f>
        <v>0.05</v>
      </c>
      <c r="AA1320" s="12">
        <f t="shared" si="40"/>
        <v>0</v>
      </c>
      <c r="AB1320" s="10">
        <f t="shared" si="41"/>
        <v>0</v>
      </c>
    </row>
    <row r="1321" spans="20:28" x14ac:dyDescent="0.25">
      <c r="T1321" s="9" t="s">
        <v>11</v>
      </c>
      <c r="U1321" s="2">
        <v>1318</v>
      </c>
      <c r="V1321" s="2" t="s">
        <v>20</v>
      </c>
      <c r="W1321" s="2" t="s">
        <v>34</v>
      </c>
      <c r="X1321" s="2">
        <v>32</v>
      </c>
      <c r="Y1321" s="10">
        <v>1310.4000000000001</v>
      </c>
      <c r="Z1321" s="11">
        <f>VLOOKUP(W1321,looktax,2,FALSE)</f>
        <v>6.25E-2</v>
      </c>
      <c r="AA1321" s="12">
        <f t="shared" si="40"/>
        <v>6.25E-2</v>
      </c>
      <c r="AB1321" s="10">
        <f t="shared" si="41"/>
        <v>81.900000000000006</v>
      </c>
    </row>
    <row r="1322" spans="20:28" x14ac:dyDescent="0.25">
      <c r="T1322" s="9" t="s">
        <v>3</v>
      </c>
      <c r="U1322" s="2">
        <v>1319</v>
      </c>
      <c r="V1322" s="2" t="s">
        <v>22</v>
      </c>
      <c r="W1322" s="2" t="s">
        <v>35</v>
      </c>
      <c r="X1322" s="2">
        <v>29</v>
      </c>
      <c r="Y1322" s="10">
        <v>2505.6</v>
      </c>
      <c r="Z1322" s="11">
        <f>VLOOKUP(W1322,looktax,2,FALSE)</f>
        <v>6.3500000000000001E-2</v>
      </c>
      <c r="AA1322" s="12">
        <f t="shared" si="40"/>
        <v>0</v>
      </c>
      <c r="AB1322" s="10">
        <f t="shared" si="41"/>
        <v>0</v>
      </c>
    </row>
    <row r="1323" spans="20:28" x14ac:dyDescent="0.25">
      <c r="T1323" s="9" t="s">
        <v>11</v>
      </c>
      <c r="U1323" s="2">
        <v>1320</v>
      </c>
      <c r="V1323" s="2" t="s">
        <v>21</v>
      </c>
      <c r="W1323" s="2" t="s">
        <v>69</v>
      </c>
      <c r="X1323" s="2">
        <v>20</v>
      </c>
      <c r="Y1323" s="10">
        <v>1512</v>
      </c>
      <c r="Z1323" s="11">
        <f>VLOOKUP(W1323,looktax,2,FALSE)</f>
        <v>7.0000000000000007E-2</v>
      </c>
      <c r="AA1323" s="12">
        <f t="shared" si="40"/>
        <v>7.0000000000000007E-2</v>
      </c>
      <c r="AB1323" s="10">
        <f t="shared" si="41"/>
        <v>105.84</v>
      </c>
    </row>
    <row r="1324" spans="20:28" x14ac:dyDescent="0.25">
      <c r="T1324" s="9" t="s">
        <v>11</v>
      </c>
      <c r="U1324" s="2">
        <v>1321</v>
      </c>
      <c r="V1324" s="2" t="s">
        <v>23</v>
      </c>
      <c r="W1324" s="2" t="s">
        <v>55</v>
      </c>
      <c r="X1324" s="2">
        <v>32</v>
      </c>
      <c r="Y1324" s="10">
        <v>432</v>
      </c>
      <c r="Z1324" s="11">
        <f>VLOOKUP(W1324,looktax,2,FALSE)</f>
        <v>7.0000000000000007E-2</v>
      </c>
      <c r="AA1324" s="12">
        <f t="shared" si="40"/>
        <v>7.0000000000000007E-2</v>
      </c>
      <c r="AB1324" s="10">
        <f t="shared" si="41"/>
        <v>30.240000000000002</v>
      </c>
    </row>
    <row r="1325" spans="20:28" x14ac:dyDescent="0.25">
      <c r="T1325" s="9" t="s">
        <v>11</v>
      </c>
      <c r="U1325" s="2">
        <v>1322</v>
      </c>
      <c r="V1325" s="2" t="s">
        <v>20</v>
      </c>
      <c r="W1325" s="2" t="s">
        <v>65</v>
      </c>
      <c r="X1325" s="2">
        <v>21</v>
      </c>
      <c r="Y1325" s="10">
        <v>935.55</v>
      </c>
      <c r="Z1325" s="11">
        <f>VLOOKUP(W1325,looktax,2,FALSE)</f>
        <v>0.05</v>
      </c>
      <c r="AA1325" s="12">
        <f t="shared" si="40"/>
        <v>0.05</v>
      </c>
      <c r="AB1325" s="10">
        <f t="shared" si="41"/>
        <v>46.777500000000003</v>
      </c>
    </row>
    <row r="1326" spans="20:28" x14ac:dyDescent="0.25">
      <c r="T1326" s="9" t="s">
        <v>11</v>
      </c>
      <c r="U1326" s="2">
        <v>1323</v>
      </c>
      <c r="V1326" s="2" t="s">
        <v>21</v>
      </c>
      <c r="W1326" s="2" t="s">
        <v>33</v>
      </c>
      <c r="X1326" s="2">
        <v>30</v>
      </c>
      <c r="Y1326" s="10">
        <v>1974</v>
      </c>
      <c r="Z1326" s="11">
        <f>VLOOKUP(W1326,looktax,2,FALSE)</f>
        <v>2.9000000000000001E-2</v>
      </c>
      <c r="AA1326" s="12">
        <f t="shared" si="40"/>
        <v>2.9000000000000001E-2</v>
      </c>
      <c r="AB1326" s="10">
        <f t="shared" si="41"/>
        <v>57.246000000000002</v>
      </c>
    </row>
    <row r="1327" spans="20:28" x14ac:dyDescent="0.25">
      <c r="T1327" s="9" t="s">
        <v>11</v>
      </c>
      <c r="U1327" s="2">
        <v>1324</v>
      </c>
      <c r="V1327" s="2" t="s">
        <v>22</v>
      </c>
      <c r="W1327" s="2" t="s">
        <v>68</v>
      </c>
      <c r="X1327" s="2">
        <v>30</v>
      </c>
      <c r="Y1327" s="10">
        <v>2472</v>
      </c>
      <c r="Z1327" s="11">
        <f>VLOOKUP(W1327,looktax,2,FALSE)</f>
        <v>0.06</v>
      </c>
      <c r="AA1327" s="12">
        <f t="shared" si="40"/>
        <v>0.06</v>
      </c>
      <c r="AB1327" s="10">
        <f t="shared" si="41"/>
        <v>148.32</v>
      </c>
    </row>
    <row r="1328" spans="20:28" x14ac:dyDescent="0.25">
      <c r="T1328" s="9" t="s">
        <v>11</v>
      </c>
      <c r="U1328" s="2">
        <v>1325</v>
      </c>
      <c r="V1328" s="2" t="s">
        <v>22</v>
      </c>
      <c r="W1328" s="2" t="s">
        <v>31</v>
      </c>
      <c r="X1328" s="2">
        <v>31</v>
      </c>
      <c r="Y1328" s="10">
        <v>2504.8000000000002</v>
      </c>
      <c r="Z1328" s="11">
        <f>VLOOKUP(W1328,looktax,2,FALSE)</f>
        <v>7.4999999999999997E-2</v>
      </c>
      <c r="AA1328" s="12">
        <f t="shared" si="40"/>
        <v>7.4999999999999997E-2</v>
      </c>
      <c r="AB1328" s="10">
        <f t="shared" si="41"/>
        <v>187.86</v>
      </c>
    </row>
    <row r="1329" spans="20:28" x14ac:dyDescent="0.25">
      <c r="T1329" s="9" t="s">
        <v>11</v>
      </c>
      <c r="U1329" s="2">
        <v>1326</v>
      </c>
      <c r="V1329" s="2" t="s">
        <v>26</v>
      </c>
      <c r="W1329" s="2" t="s">
        <v>64</v>
      </c>
      <c r="X1329" s="2">
        <v>33</v>
      </c>
      <c r="Y1329" s="10">
        <v>5098.5</v>
      </c>
      <c r="Z1329" s="11">
        <f>VLOOKUP(W1329,looktax,2,FALSE)</f>
        <v>4.7500000000000001E-2</v>
      </c>
      <c r="AA1329" s="12">
        <f t="shared" si="40"/>
        <v>4.7500000000000001E-2</v>
      </c>
      <c r="AB1329" s="10">
        <f t="shared" si="41"/>
        <v>242.17875000000001</v>
      </c>
    </row>
    <row r="1330" spans="20:28" x14ac:dyDescent="0.25">
      <c r="T1330" s="9" t="s">
        <v>11</v>
      </c>
      <c r="U1330" s="2">
        <v>1327</v>
      </c>
      <c r="V1330" s="2" t="s">
        <v>12</v>
      </c>
      <c r="W1330" s="2" t="s">
        <v>72</v>
      </c>
      <c r="X1330" s="2">
        <v>15</v>
      </c>
      <c r="Y1330" s="10">
        <v>3433.5</v>
      </c>
      <c r="Z1330" s="11">
        <f>VLOOKUP(W1330,looktax,2,FALSE)</f>
        <v>0.06</v>
      </c>
      <c r="AA1330" s="12">
        <f t="shared" si="40"/>
        <v>0.06</v>
      </c>
      <c r="AB1330" s="10">
        <f t="shared" si="41"/>
        <v>206.01</v>
      </c>
    </row>
    <row r="1331" spans="20:28" x14ac:dyDescent="0.25">
      <c r="T1331" s="9" t="s">
        <v>11</v>
      </c>
      <c r="U1331" s="2">
        <v>1328</v>
      </c>
      <c r="V1331" s="2" t="s">
        <v>23</v>
      </c>
      <c r="W1331" s="2" t="s">
        <v>17</v>
      </c>
      <c r="X1331" s="2">
        <v>33</v>
      </c>
      <c r="Y1331" s="10">
        <v>539.54999999999995</v>
      </c>
      <c r="Z1331" s="11">
        <f>VLOOKUP(W1331,looktax,2,FALSE)</f>
        <v>0.06</v>
      </c>
      <c r="AA1331" s="12">
        <f t="shared" si="40"/>
        <v>0.06</v>
      </c>
      <c r="AB1331" s="10">
        <f t="shared" si="41"/>
        <v>32.372999999999998</v>
      </c>
    </row>
    <row r="1332" spans="20:28" x14ac:dyDescent="0.25">
      <c r="T1332" s="9" t="s">
        <v>11</v>
      </c>
      <c r="U1332" s="2">
        <v>1329</v>
      </c>
      <c r="V1332" s="2" t="s">
        <v>20</v>
      </c>
      <c r="W1332" s="2" t="s">
        <v>28</v>
      </c>
      <c r="X1332" s="2">
        <v>28</v>
      </c>
      <c r="Y1332" s="10">
        <v>1247.4000000000001</v>
      </c>
      <c r="Z1332" s="11">
        <f>VLOOKUP(W1332,looktax,2,FALSE)</f>
        <v>6.5000000000000002E-2</v>
      </c>
      <c r="AA1332" s="12">
        <f t="shared" si="40"/>
        <v>6.5000000000000002E-2</v>
      </c>
      <c r="AB1332" s="10">
        <f t="shared" si="41"/>
        <v>81.081000000000003</v>
      </c>
    </row>
    <row r="1333" spans="20:28" x14ac:dyDescent="0.25">
      <c r="T1333" s="9" t="s">
        <v>11</v>
      </c>
      <c r="U1333" s="2">
        <v>1330</v>
      </c>
      <c r="V1333" s="2" t="s">
        <v>22</v>
      </c>
      <c r="W1333" s="2" t="s">
        <v>61</v>
      </c>
      <c r="X1333" s="2">
        <v>25</v>
      </c>
      <c r="Y1333" s="10">
        <v>2020</v>
      </c>
      <c r="Z1333" s="11">
        <f>VLOOKUP(W1333,looktax,2,FALSE)</f>
        <v>6.8500000000000005E-2</v>
      </c>
      <c r="AA1333" s="12">
        <f t="shared" si="40"/>
        <v>6.8500000000000005E-2</v>
      </c>
      <c r="AB1333" s="10">
        <f t="shared" si="41"/>
        <v>138.37</v>
      </c>
    </row>
    <row r="1334" spans="20:28" x14ac:dyDescent="0.25">
      <c r="T1334" s="9" t="s">
        <v>11</v>
      </c>
      <c r="U1334" s="2">
        <v>1331</v>
      </c>
      <c r="V1334" s="2" t="s">
        <v>24</v>
      </c>
      <c r="W1334" s="2" t="s">
        <v>47</v>
      </c>
      <c r="X1334" s="2">
        <v>27</v>
      </c>
      <c r="Y1334" s="10">
        <v>1790.1</v>
      </c>
      <c r="Z1334" s="11">
        <f>VLOOKUP(W1334,looktax,2,FALSE)</f>
        <v>0.04</v>
      </c>
      <c r="AA1334" s="12">
        <f t="shared" si="40"/>
        <v>0.04</v>
      </c>
      <c r="AB1334" s="10">
        <f t="shared" si="41"/>
        <v>71.603999999999999</v>
      </c>
    </row>
    <row r="1335" spans="20:28" x14ac:dyDescent="0.25">
      <c r="T1335" s="9" t="s">
        <v>11</v>
      </c>
      <c r="U1335" s="2">
        <v>1332</v>
      </c>
      <c r="V1335" s="2" t="s">
        <v>20</v>
      </c>
      <c r="W1335" s="2" t="s">
        <v>63</v>
      </c>
      <c r="X1335" s="2">
        <v>24</v>
      </c>
      <c r="Y1335" s="10">
        <v>1036.8</v>
      </c>
      <c r="Z1335" s="11">
        <f>VLOOKUP(W1335,looktax,2,FALSE)</f>
        <v>0.04</v>
      </c>
      <c r="AA1335" s="12">
        <f t="shared" si="40"/>
        <v>0.04</v>
      </c>
      <c r="AB1335" s="10">
        <f t="shared" si="41"/>
        <v>41.472000000000001</v>
      </c>
    </row>
    <row r="1336" spans="20:28" x14ac:dyDescent="0.25">
      <c r="T1336" s="9" t="s">
        <v>11</v>
      </c>
      <c r="U1336" s="2">
        <v>1333</v>
      </c>
      <c r="V1336" s="2" t="s">
        <v>22</v>
      </c>
      <c r="W1336" s="2" t="s">
        <v>40</v>
      </c>
      <c r="X1336" s="2">
        <v>11</v>
      </c>
      <c r="Y1336" s="10">
        <v>844.8</v>
      </c>
      <c r="Z1336" s="11">
        <f>VLOOKUP(W1336,looktax,2,FALSE)</f>
        <v>0.06</v>
      </c>
      <c r="AA1336" s="12">
        <f t="shared" si="40"/>
        <v>0.06</v>
      </c>
      <c r="AB1336" s="10">
        <f t="shared" si="41"/>
        <v>50.687999999999995</v>
      </c>
    </row>
    <row r="1337" spans="20:28" x14ac:dyDescent="0.25">
      <c r="T1337" s="9" t="s">
        <v>3</v>
      </c>
      <c r="U1337" s="2">
        <v>1334</v>
      </c>
      <c r="V1337" s="2" t="s">
        <v>20</v>
      </c>
      <c r="W1337" s="2" t="s">
        <v>28</v>
      </c>
      <c r="X1337" s="2">
        <v>18</v>
      </c>
      <c r="Y1337" s="10">
        <v>826.2</v>
      </c>
      <c r="Z1337" s="11">
        <f>VLOOKUP(W1337,looktax,2,FALSE)</f>
        <v>6.5000000000000002E-2</v>
      </c>
      <c r="AA1337" s="12">
        <f t="shared" si="40"/>
        <v>0</v>
      </c>
      <c r="AB1337" s="10">
        <f t="shared" si="41"/>
        <v>0</v>
      </c>
    </row>
    <row r="1338" spans="20:28" x14ac:dyDescent="0.25">
      <c r="T1338" s="9" t="s">
        <v>3</v>
      </c>
      <c r="U1338" s="2">
        <v>1335</v>
      </c>
      <c r="V1338" s="2" t="s">
        <v>21</v>
      </c>
      <c r="W1338" s="2" t="s">
        <v>58</v>
      </c>
      <c r="X1338" s="2">
        <v>32</v>
      </c>
      <c r="Y1338" s="10">
        <v>2172.8000000000002</v>
      </c>
      <c r="Z1338" s="11" t="str">
        <f>VLOOKUP(W1338,looktax,2,FALSE)</f>
        <v>None</v>
      </c>
      <c r="AA1338" s="12">
        <f t="shared" si="40"/>
        <v>0</v>
      </c>
      <c r="AB1338" s="10">
        <f t="shared" si="41"/>
        <v>0</v>
      </c>
    </row>
    <row r="1339" spans="20:28" x14ac:dyDescent="0.25">
      <c r="T1339" s="9" t="s">
        <v>11</v>
      </c>
      <c r="U1339" s="2">
        <v>1336</v>
      </c>
      <c r="V1339" s="2" t="s">
        <v>21</v>
      </c>
      <c r="W1339" s="2" t="s">
        <v>59</v>
      </c>
      <c r="X1339" s="2">
        <v>26</v>
      </c>
      <c r="Y1339" s="10">
        <v>2002</v>
      </c>
      <c r="Z1339" s="11">
        <f>VLOOKUP(W1339,looktax,2,FALSE)</f>
        <v>0.04</v>
      </c>
      <c r="AA1339" s="12">
        <f t="shared" si="40"/>
        <v>0.04</v>
      </c>
      <c r="AB1339" s="10">
        <f t="shared" si="41"/>
        <v>80.08</v>
      </c>
    </row>
    <row r="1340" spans="20:28" x14ac:dyDescent="0.25">
      <c r="T1340" s="9" t="s">
        <v>11</v>
      </c>
      <c r="U1340" s="2">
        <v>1337</v>
      </c>
      <c r="V1340" s="2" t="s">
        <v>25</v>
      </c>
      <c r="W1340" s="2" t="s">
        <v>64</v>
      </c>
      <c r="X1340" s="2">
        <v>32</v>
      </c>
      <c r="Y1340" s="10">
        <v>2121.6</v>
      </c>
      <c r="Z1340" s="11">
        <f>VLOOKUP(W1340,looktax,2,FALSE)</f>
        <v>4.7500000000000001E-2</v>
      </c>
      <c r="AA1340" s="12">
        <f t="shared" si="40"/>
        <v>4.7500000000000001E-2</v>
      </c>
      <c r="AB1340" s="10">
        <f t="shared" si="41"/>
        <v>100.776</v>
      </c>
    </row>
    <row r="1341" spans="20:28" x14ac:dyDescent="0.25">
      <c r="T1341" s="9" t="s">
        <v>11</v>
      </c>
      <c r="U1341" s="2">
        <v>1338</v>
      </c>
      <c r="V1341" s="2" t="s">
        <v>24</v>
      </c>
      <c r="W1341" s="2" t="s">
        <v>13</v>
      </c>
      <c r="X1341" s="2">
        <v>16</v>
      </c>
      <c r="Y1341" s="10">
        <v>1050.4000000000001</v>
      </c>
      <c r="Z1341" s="11">
        <f>VLOOKUP(W1341,looktax,2,FALSE)</f>
        <v>6.25E-2</v>
      </c>
      <c r="AA1341" s="12">
        <f t="shared" si="40"/>
        <v>6.25E-2</v>
      </c>
      <c r="AB1341" s="10">
        <f t="shared" si="41"/>
        <v>65.650000000000006</v>
      </c>
    </row>
    <row r="1342" spans="20:28" x14ac:dyDescent="0.25">
      <c r="T1342" s="9" t="s">
        <v>11</v>
      </c>
      <c r="U1342" s="2">
        <v>1339</v>
      </c>
      <c r="V1342" s="2" t="s">
        <v>21</v>
      </c>
      <c r="W1342" s="2" t="s">
        <v>62</v>
      </c>
      <c r="X1342" s="2">
        <v>24</v>
      </c>
      <c r="Y1342" s="10">
        <v>1545.6</v>
      </c>
      <c r="Z1342" s="11">
        <f>VLOOKUP(W1342,looktax,2,FALSE)</f>
        <v>5.1249999999999997E-2</v>
      </c>
      <c r="AA1342" s="12">
        <f t="shared" si="40"/>
        <v>5.1249999999999997E-2</v>
      </c>
      <c r="AB1342" s="10">
        <f t="shared" si="41"/>
        <v>79.211999999999989</v>
      </c>
    </row>
    <row r="1343" spans="20:28" x14ac:dyDescent="0.25">
      <c r="T1343" s="9" t="s">
        <v>3</v>
      </c>
      <c r="U1343" s="2">
        <v>1340</v>
      </c>
      <c r="V1343" s="2" t="s">
        <v>20</v>
      </c>
      <c r="W1343" s="2" t="s">
        <v>19</v>
      </c>
      <c r="X1343" s="2">
        <v>13</v>
      </c>
      <c r="Y1343" s="10">
        <v>561.6</v>
      </c>
      <c r="Z1343" s="11">
        <f>VLOOKUP(W1343,looktax,2,FALSE)</f>
        <v>5.6000000000000001E-2</v>
      </c>
      <c r="AA1343" s="12">
        <f t="shared" si="40"/>
        <v>0</v>
      </c>
      <c r="AB1343" s="10">
        <f t="shared" si="41"/>
        <v>0</v>
      </c>
    </row>
    <row r="1344" spans="20:28" x14ac:dyDescent="0.25">
      <c r="T1344" s="9" t="s">
        <v>11</v>
      </c>
      <c r="U1344" s="2">
        <v>1341</v>
      </c>
      <c r="V1344" s="2" t="s">
        <v>20</v>
      </c>
      <c r="W1344" s="2" t="s">
        <v>34</v>
      </c>
      <c r="X1344" s="2">
        <v>31</v>
      </c>
      <c r="Y1344" s="10">
        <v>1339.2</v>
      </c>
      <c r="Z1344" s="11">
        <f>VLOOKUP(W1344,looktax,2,FALSE)</f>
        <v>6.25E-2</v>
      </c>
      <c r="AA1344" s="12">
        <f t="shared" si="40"/>
        <v>6.25E-2</v>
      </c>
      <c r="AB1344" s="10">
        <f t="shared" si="41"/>
        <v>83.7</v>
      </c>
    </row>
    <row r="1345" spans="20:28" x14ac:dyDescent="0.25">
      <c r="T1345" s="9" t="s">
        <v>11</v>
      </c>
      <c r="U1345" s="2">
        <v>1342</v>
      </c>
      <c r="V1345" s="2" t="s">
        <v>12</v>
      </c>
      <c r="W1345" s="2" t="s">
        <v>44</v>
      </c>
      <c r="X1345" s="2">
        <v>18</v>
      </c>
      <c r="Y1345" s="10">
        <v>4082.4</v>
      </c>
      <c r="Z1345" s="11" t="str">
        <f>VLOOKUP(W1345,looktax,2,FALSE)</f>
        <v>None</v>
      </c>
      <c r="AA1345" s="12">
        <f t="shared" si="40"/>
        <v>0</v>
      </c>
      <c r="AB1345" s="10">
        <f t="shared" si="41"/>
        <v>0</v>
      </c>
    </row>
    <row r="1346" spans="20:28" x14ac:dyDescent="0.25">
      <c r="T1346" s="9" t="s">
        <v>11</v>
      </c>
      <c r="U1346" s="2">
        <v>1343</v>
      </c>
      <c r="V1346" s="2" t="s">
        <v>23</v>
      </c>
      <c r="W1346" s="2" t="s">
        <v>62</v>
      </c>
      <c r="X1346" s="2">
        <v>10</v>
      </c>
      <c r="Y1346" s="10">
        <v>138</v>
      </c>
      <c r="Z1346" s="11">
        <f>VLOOKUP(W1346,looktax,2,FALSE)</f>
        <v>5.1249999999999997E-2</v>
      </c>
      <c r="AA1346" s="12">
        <f t="shared" si="40"/>
        <v>5.1249999999999997E-2</v>
      </c>
      <c r="AB1346" s="10">
        <f t="shared" si="41"/>
        <v>7.0724999999999998</v>
      </c>
    </row>
    <row r="1347" spans="20:28" x14ac:dyDescent="0.25">
      <c r="T1347" s="9" t="s">
        <v>3</v>
      </c>
      <c r="U1347" s="2">
        <v>1344</v>
      </c>
      <c r="V1347" s="2" t="s">
        <v>20</v>
      </c>
      <c r="W1347" s="2" t="s">
        <v>45</v>
      </c>
      <c r="X1347" s="2">
        <v>11</v>
      </c>
      <c r="Y1347" s="10">
        <v>504.9</v>
      </c>
      <c r="Z1347" s="11">
        <f>VLOOKUP(W1347,looktax,2,FALSE)</f>
        <v>0.06</v>
      </c>
      <c r="AA1347" s="12">
        <f t="shared" si="40"/>
        <v>0</v>
      </c>
      <c r="AB1347" s="10">
        <f t="shared" si="41"/>
        <v>0</v>
      </c>
    </row>
    <row r="1348" spans="20:28" x14ac:dyDescent="0.25">
      <c r="T1348" s="9" t="s">
        <v>11</v>
      </c>
      <c r="U1348" s="2">
        <v>1345</v>
      </c>
      <c r="V1348" s="2" t="s">
        <v>20</v>
      </c>
      <c r="W1348" s="2" t="s">
        <v>57</v>
      </c>
      <c r="X1348" s="2">
        <v>26</v>
      </c>
      <c r="Y1348" s="10">
        <v>1099.8</v>
      </c>
      <c r="Z1348" s="11">
        <f>VLOOKUP(W1348,looktax,2,FALSE)</f>
        <v>5.5E-2</v>
      </c>
      <c r="AA1348" s="12">
        <f t="shared" si="40"/>
        <v>5.5E-2</v>
      </c>
      <c r="AB1348" s="10">
        <f t="shared" si="41"/>
        <v>60.488999999999997</v>
      </c>
    </row>
    <row r="1349" spans="20:28" x14ac:dyDescent="0.25">
      <c r="T1349" s="9" t="s">
        <v>11</v>
      </c>
      <c r="U1349" s="2">
        <v>1346</v>
      </c>
      <c r="V1349" s="2" t="s">
        <v>20</v>
      </c>
      <c r="W1349" s="2" t="s">
        <v>47</v>
      </c>
      <c r="X1349" s="2">
        <v>34</v>
      </c>
      <c r="Y1349" s="10">
        <v>1606.5</v>
      </c>
      <c r="Z1349" s="11">
        <f>VLOOKUP(W1349,looktax,2,FALSE)</f>
        <v>0.04</v>
      </c>
      <c r="AA1349" s="12">
        <f t="shared" ref="AA1349:AA1412" si="42">IF(OR(T1349="nonprofit",Z1349="none"),0,Z1349)</f>
        <v>0.04</v>
      </c>
      <c r="AB1349" s="10">
        <f t="shared" ref="AB1349:AB1412" si="43">AA1349*Y1349</f>
        <v>64.260000000000005</v>
      </c>
    </row>
    <row r="1350" spans="20:28" x14ac:dyDescent="0.25">
      <c r="T1350" s="9" t="s">
        <v>11</v>
      </c>
      <c r="U1350" s="2">
        <v>1347</v>
      </c>
      <c r="V1350" s="2" t="s">
        <v>12</v>
      </c>
      <c r="W1350" s="2" t="s">
        <v>10</v>
      </c>
      <c r="X1350" s="2">
        <v>12</v>
      </c>
      <c r="Y1350" s="10">
        <v>2746.8</v>
      </c>
      <c r="Z1350" s="11">
        <f>VLOOKUP(W1350,looktax,2,FALSE)</f>
        <v>0.04</v>
      </c>
      <c r="AA1350" s="12">
        <f t="shared" si="42"/>
        <v>0.04</v>
      </c>
      <c r="AB1350" s="10">
        <f t="shared" si="43"/>
        <v>109.87200000000001</v>
      </c>
    </row>
    <row r="1351" spans="20:28" x14ac:dyDescent="0.25">
      <c r="T1351" s="9" t="s">
        <v>11</v>
      </c>
      <c r="U1351" s="2">
        <v>1348</v>
      </c>
      <c r="V1351" s="2" t="s">
        <v>21</v>
      </c>
      <c r="W1351" s="2" t="s">
        <v>55</v>
      </c>
      <c r="X1351" s="2">
        <v>21</v>
      </c>
      <c r="Y1351" s="10">
        <v>1499.4</v>
      </c>
      <c r="Z1351" s="11">
        <f>VLOOKUP(W1351,looktax,2,FALSE)</f>
        <v>7.0000000000000007E-2</v>
      </c>
      <c r="AA1351" s="12">
        <f t="shared" si="42"/>
        <v>7.0000000000000007E-2</v>
      </c>
      <c r="AB1351" s="10">
        <f t="shared" si="43"/>
        <v>104.95800000000001</v>
      </c>
    </row>
    <row r="1352" spans="20:28" x14ac:dyDescent="0.25">
      <c r="T1352" s="9" t="s">
        <v>11</v>
      </c>
      <c r="U1352" s="2">
        <v>1349</v>
      </c>
      <c r="V1352" s="2" t="s">
        <v>20</v>
      </c>
      <c r="W1352" s="2" t="s">
        <v>37</v>
      </c>
      <c r="X1352" s="2">
        <v>22</v>
      </c>
      <c r="Y1352" s="10">
        <v>1039.5</v>
      </c>
      <c r="Z1352" s="11" t="str">
        <f>VLOOKUP(W1352,looktax,2,FALSE)</f>
        <v>None</v>
      </c>
      <c r="AA1352" s="12">
        <f t="shared" si="42"/>
        <v>0</v>
      </c>
      <c r="AB1352" s="10">
        <f t="shared" si="43"/>
        <v>0</v>
      </c>
    </row>
    <row r="1353" spans="20:28" x14ac:dyDescent="0.25">
      <c r="T1353" s="9" t="s">
        <v>11</v>
      </c>
      <c r="U1353" s="2">
        <v>1350</v>
      </c>
      <c r="V1353" s="2" t="s">
        <v>12</v>
      </c>
      <c r="W1353" s="2" t="s">
        <v>51</v>
      </c>
      <c r="X1353" s="2">
        <v>34</v>
      </c>
      <c r="Y1353" s="10">
        <v>6854.4</v>
      </c>
      <c r="Z1353" s="11">
        <f>VLOOKUP(W1353,looktax,2,FALSE)</f>
        <v>0.06</v>
      </c>
      <c r="AA1353" s="12">
        <f t="shared" si="42"/>
        <v>0.06</v>
      </c>
      <c r="AB1353" s="10">
        <f t="shared" si="43"/>
        <v>411.26399999999995</v>
      </c>
    </row>
    <row r="1354" spans="20:28" x14ac:dyDescent="0.25">
      <c r="T1354" s="9" t="s">
        <v>3</v>
      </c>
      <c r="U1354" s="2">
        <v>1351</v>
      </c>
      <c r="V1354" s="2" t="s">
        <v>20</v>
      </c>
      <c r="W1354" s="2" t="s">
        <v>46</v>
      </c>
      <c r="X1354" s="2">
        <v>10</v>
      </c>
      <c r="Y1354" s="10">
        <v>427.5</v>
      </c>
      <c r="Z1354" s="11">
        <f>VLOOKUP(W1354,looktax,2,FALSE)</f>
        <v>5.9499999999999997E-2</v>
      </c>
      <c r="AA1354" s="12">
        <f t="shared" si="42"/>
        <v>0</v>
      </c>
      <c r="AB1354" s="10">
        <f t="shared" si="43"/>
        <v>0</v>
      </c>
    </row>
    <row r="1355" spans="20:28" x14ac:dyDescent="0.25">
      <c r="T1355" s="9" t="s">
        <v>11</v>
      </c>
      <c r="U1355" s="2">
        <v>1352</v>
      </c>
      <c r="V1355" s="2" t="s">
        <v>22</v>
      </c>
      <c r="W1355" s="2" t="s">
        <v>34</v>
      </c>
      <c r="X1355" s="2">
        <v>32</v>
      </c>
      <c r="Y1355" s="10">
        <v>2380.8000000000002</v>
      </c>
      <c r="Z1355" s="11">
        <f>VLOOKUP(W1355,looktax,2,FALSE)</f>
        <v>6.25E-2</v>
      </c>
      <c r="AA1355" s="12">
        <f t="shared" si="42"/>
        <v>6.25E-2</v>
      </c>
      <c r="AB1355" s="10">
        <f t="shared" si="43"/>
        <v>148.80000000000001</v>
      </c>
    </row>
    <row r="1356" spans="20:28" x14ac:dyDescent="0.25">
      <c r="T1356" s="9" t="s">
        <v>11</v>
      </c>
      <c r="U1356" s="2">
        <v>1353</v>
      </c>
      <c r="V1356" s="2" t="s">
        <v>12</v>
      </c>
      <c r="W1356" s="2" t="s">
        <v>72</v>
      </c>
      <c r="X1356" s="2">
        <v>20</v>
      </c>
      <c r="Y1356" s="10">
        <v>4326</v>
      </c>
      <c r="Z1356" s="11">
        <f>VLOOKUP(W1356,looktax,2,FALSE)</f>
        <v>0.06</v>
      </c>
      <c r="AA1356" s="12">
        <f t="shared" si="42"/>
        <v>0.06</v>
      </c>
      <c r="AB1356" s="10">
        <f t="shared" si="43"/>
        <v>259.56</v>
      </c>
    </row>
    <row r="1357" spans="20:28" x14ac:dyDescent="0.25">
      <c r="T1357" s="9" t="s">
        <v>11</v>
      </c>
      <c r="U1357" s="2">
        <v>1354</v>
      </c>
      <c r="V1357" s="2" t="s">
        <v>23</v>
      </c>
      <c r="W1357" s="2" t="s">
        <v>40</v>
      </c>
      <c r="X1357" s="2">
        <v>13</v>
      </c>
      <c r="Y1357" s="10">
        <v>187.2</v>
      </c>
      <c r="Z1357" s="11">
        <f>VLOOKUP(W1357,looktax,2,FALSE)</f>
        <v>0.06</v>
      </c>
      <c r="AA1357" s="12">
        <f t="shared" si="42"/>
        <v>0.06</v>
      </c>
      <c r="AB1357" s="10">
        <f t="shared" si="43"/>
        <v>11.231999999999999</v>
      </c>
    </row>
    <row r="1358" spans="20:28" x14ac:dyDescent="0.25">
      <c r="T1358" s="9" t="s">
        <v>3</v>
      </c>
      <c r="U1358" s="2">
        <v>1355</v>
      </c>
      <c r="V1358" s="2" t="s">
        <v>20</v>
      </c>
      <c r="W1358" s="2" t="s">
        <v>66</v>
      </c>
      <c r="X1358" s="2">
        <v>19</v>
      </c>
      <c r="Y1358" s="10">
        <v>914.85</v>
      </c>
      <c r="Z1358" s="11">
        <f>VLOOKUP(W1358,looktax,2,FALSE)</f>
        <v>5.7500000000000002E-2</v>
      </c>
      <c r="AA1358" s="12">
        <f t="shared" si="42"/>
        <v>0</v>
      </c>
      <c r="AB1358" s="10">
        <f t="shared" si="43"/>
        <v>0</v>
      </c>
    </row>
    <row r="1359" spans="20:28" x14ac:dyDescent="0.25">
      <c r="T1359" s="9" t="s">
        <v>11</v>
      </c>
      <c r="U1359" s="2">
        <v>1356</v>
      </c>
      <c r="V1359" s="2" t="s">
        <v>25</v>
      </c>
      <c r="W1359" s="2" t="s">
        <v>49</v>
      </c>
      <c r="X1359" s="2">
        <v>21</v>
      </c>
      <c r="Y1359" s="10">
        <v>1351.35</v>
      </c>
      <c r="Z1359" s="11">
        <f>VLOOKUP(W1359,looktax,2,FALSE)</f>
        <v>4.4999999999999998E-2</v>
      </c>
      <c r="AA1359" s="12">
        <f t="shared" si="42"/>
        <v>4.4999999999999998E-2</v>
      </c>
      <c r="AB1359" s="10">
        <f t="shared" si="43"/>
        <v>60.810749999999992</v>
      </c>
    </row>
    <row r="1360" spans="20:28" x14ac:dyDescent="0.25">
      <c r="T1360" s="9" t="s">
        <v>11</v>
      </c>
      <c r="U1360" s="2">
        <v>1357</v>
      </c>
      <c r="V1360" s="2" t="s">
        <v>25</v>
      </c>
      <c r="W1360" s="2" t="s">
        <v>53</v>
      </c>
      <c r="X1360" s="2">
        <v>30</v>
      </c>
      <c r="Y1360" s="10">
        <v>1911</v>
      </c>
      <c r="Z1360" s="11">
        <f>VLOOKUP(W1360,looktax,2,FALSE)</f>
        <v>5.5E-2</v>
      </c>
      <c r="AA1360" s="12">
        <f t="shared" si="42"/>
        <v>5.5E-2</v>
      </c>
      <c r="AB1360" s="10">
        <f t="shared" si="43"/>
        <v>105.105</v>
      </c>
    </row>
    <row r="1361" spans="20:28" x14ac:dyDescent="0.25">
      <c r="T1361" s="9" t="s">
        <v>11</v>
      </c>
      <c r="U1361" s="2">
        <v>1358</v>
      </c>
      <c r="V1361" s="2" t="s">
        <v>23</v>
      </c>
      <c r="W1361" s="2" t="s">
        <v>38</v>
      </c>
      <c r="X1361" s="2">
        <v>26</v>
      </c>
      <c r="Y1361" s="10">
        <v>362.7</v>
      </c>
      <c r="Z1361" s="11">
        <f>VLOOKUP(W1361,looktax,2,FALSE)</f>
        <v>4.2250000000000003E-2</v>
      </c>
      <c r="AA1361" s="12">
        <f t="shared" si="42"/>
        <v>4.2250000000000003E-2</v>
      </c>
      <c r="AB1361" s="10">
        <f t="shared" si="43"/>
        <v>15.324075000000001</v>
      </c>
    </row>
    <row r="1362" spans="20:28" x14ac:dyDescent="0.25">
      <c r="T1362" s="9" t="s">
        <v>11</v>
      </c>
      <c r="U1362" s="2">
        <v>1359</v>
      </c>
      <c r="V1362" s="2" t="s">
        <v>22</v>
      </c>
      <c r="W1362" s="2" t="s">
        <v>66</v>
      </c>
      <c r="X1362" s="2">
        <v>15</v>
      </c>
      <c r="Y1362" s="10">
        <v>1080</v>
      </c>
      <c r="Z1362" s="11">
        <f>VLOOKUP(W1362,looktax,2,FALSE)</f>
        <v>5.7500000000000002E-2</v>
      </c>
      <c r="AA1362" s="12">
        <f t="shared" si="42"/>
        <v>5.7500000000000002E-2</v>
      </c>
      <c r="AB1362" s="10">
        <f t="shared" si="43"/>
        <v>62.1</v>
      </c>
    </row>
    <row r="1363" spans="20:28" x14ac:dyDescent="0.25">
      <c r="T1363" s="9" t="s">
        <v>11</v>
      </c>
      <c r="U1363" s="2">
        <v>1360</v>
      </c>
      <c r="V1363" s="2" t="s">
        <v>26</v>
      </c>
      <c r="W1363" s="2" t="s">
        <v>44</v>
      </c>
      <c r="X1363" s="2">
        <v>27</v>
      </c>
      <c r="Y1363" s="10">
        <v>4131</v>
      </c>
      <c r="Z1363" s="11" t="str">
        <f>VLOOKUP(W1363,looktax,2,FALSE)</f>
        <v>None</v>
      </c>
      <c r="AA1363" s="12">
        <f t="shared" si="42"/>
        <v>0</v>
      </c>
      <c r="AB1363" s="10">
        <f t="shared" si="43"/>
        <v>0</v>
      </c>
    </row>
    <row r="1364" spans="20:28" x14ac:dyDescent="0.25">
      <c r="T1364" s="9" t="s">
        <v>3</v>
      </c>
      <c r="U1364" s="2">
        <v>1361</v>
      </c>
      <c r="V1364" s="2" t="s">
        <v>21</v>
      </c>
      <c r="W1364" s="2" t="s">
        <v>72</v>
      </c>
      <c r="X1364" s="2">
        <v>13</v>
      </c>
      <c r="Y1364" s="10">
        <v>846.3</v>
      </c>
      <c r="Z1364" s="11">
        <f>VLOOKUP(W1364,looktax,2,FALSE)</f>
        <v>0.06</v>
      </c>
      <c r="AA1364" s="12">
        <f t="shared" si="42"/>
        <v>0</v>
      </c>
      <c r="AB1364" s="10">
        <f t="shared" si="43"/>
        <v>0</v>
      </c>
    </row>
    <row r="1365" spans="20:28" x14ac:dyDescent="0.25">
      <c r="T1365" s="9" t="s">
        <v>11</v>
      </c>
      <c r="U1365" s="2">
        <v>1362</v>
      </c>
      <c r="V1365" s="2" t="s">
        <v>22</v>
      </c>
      <c r="W1365" s="2" t="s">
        <v>60</v>
      </c>
      <c r="X1365" s="2">
        <v>32</v>
      </c>
      <c r="Y1365" s="10">
        <v>2790.4</v>
      </c>
      <c r="Z1365" s="11">
        <f>VLOOKUP(W1365,looktax,2,FALSE)</f>
        <v>0.05</v>
      </c>
      <c r="AA1365" s="12">
        <f t="shared" si="42"/>
        <v>0.05</v>
      </c>
      <c r="AB1365" s="10">
        <f t="shared" si="43"/>
        <v>139.52000000000001</v>
      </c>
    </row>
    <row r="1366" spans="20:28" x14ac:dyDescent="0.25">
      <c r="T1366" s="9" t="s">
        <v>11</v>
      </c>
      <c r="U1366" s="2">
        <v>1363</v>
      </c>
      <c r="V1366" s="2" t="s">
        <v>23</v>
      </c>
      <c r="W1366" s="2" t="s">
        <v>46</v>
      </c>
      <c r="X1366" s="2">
        <v>20</v>
      </c>
      <c r="Y1366" s="10">
        <v>270</v>
      </c>
      <c r="Z1366" s="11">
        <f>VLOOKUP(W1366,looktax,2,FALSE)</f>
        <v>5.9499999999999997E-2</v>
      </c>
      <c r="AA1366" s="12">
        <f t="shared" si="42"/>
        <v>5.9499999999999997E-2</v>
      </c>
      <c r="AB1366" s="10">
        <f t="shared" si="43"/>
        <v>16.064999999999998</v>
      </c>
    </row>
    <row r="1367" spans="20:28" x14ac:dyDescent="0.25">
      <c r="T1367" s="9" t="s">
        <v>11</v>
      </c>
      <c r="U1367" s="2">
        <v>1364</v>
      </c>
      <c r="V1367" s="2" t="s">
        <v>20</v>
      </c>
      <c r="W1367" s="2" t="s">
        <v>59</v>
      </c>
      <c r="X1367" s="2">
        <v>27</v>
      </c>
      <c r="Y1367" s="10">
        <v>1117.8</v>
      </c>
      <c r="Z1367" s="11">
        <f>VLOOKUP(W1367,looktax,2,FALSE)</f>
        <v>0.04</v>
      </c>
      <c r="AA1367" s="12">
        <f t="shared" si="42"/>
        <v>0.04</v>
      </c>
      <c r="AB1367" s="10">
        <f t="shared" si="43"/>
        <v>44.711999999999996</v>
      </c>
    </row>
    <row r="1368" spans="20:28" x14ac:dyDescent="0.25">
      <c r="T1368" s="9" t="s">
        <v>11</v>
      </c>
      <c r="U1368" s="2">
        <v>1365</v>
      </c>
      <c r="V1368" s="2" t="s">
        <v>23</v>
      </c>
      <c r="W1368" s="2" t="s">
        <v>19</v>
      </c>
      <c r="X1368" s="2">
        <v>14</v>
      </c>
      <c r="Y1368" s="10">
        <v>205.8</v>
      </c>
      <c r="Z1368" s="11">
        <f>VLOOKUP(W1368,looktax,2,FALSE)</f>
        <v>5.6000000000000001E-2</v>
      </c>
      <c r="AA1368" s="12">
        <f t="shared" si="42"/>
        <v>5.6000000000000001E-2</v>
      </c>
      <c r="AB1368" s="10">
        <f t="shared" si="43"/>
        <v>11.524800000000001</v>
      </c>
    </row>
    <row r="1369" spans="20:28" x14ac:dyDescent="0.25">
      <c r="T1369" s="9" t="s">
        <v>11</v>
      </c>
      <c r="U1369" s="2">
        <v>1366</v>
      </c>
      <c r="V1369" s="2" t="s">
        <v>12</v>
      </c>
      <c r="W1369" s="2" t="s">
        <v>38</v>
      </c>
      <c r="X1369" s="2">
        <v>24</v>
      </c>
      <c r="Y1369" s="10">
        <v>4939.2</v>
      </c>
      <c r="Z1369" s="11">
        <f>VLOOKUP(W1369,looktax,2,FALSE)</f>
        <v>4.2250000000000003E-2</v>
      </c>
      <c r="AA1369" s="12">
        <f t="shared" si="42"/>
        <v>4.2250000000000003E-2</v>
      </c>
      <c r="AB1369" s="10">
        <f t="shared" si="43"/>
        <v>208.68120000000002</v>
      </c>
    </row>
    <row r="1370" spans="20:28" x14ac:dyDescent="0.25">
      <c r="T1370" s="9" t="s">
        <v>11</v>
      </c>
      <c r="U1370" s="2">
        <v>1367</v>
      </c>
      <c r="V1370" s="2" t="s">
        <v>25</v>
      </c>
      <c r="W1370" s="2" t="s">
        <v>68</v>
      </c>
      <c r="X1370" s="2">
        <v>13</v>
      </c>
      <c r="Y1370" s="10">
        <v>811.2</v>
      </c>
      <c r="Z1370" s="11">
        <f>VLOOKUP(W1370,looktax,2,FALSE)</f>
        <v>0.06</v>
      </c>
      <c r="AA1370" s="12">
        <f t="shared" si="42"/>
        <v>0.06</v>
      </c>
      <c r="AB1370" s="10">
        <f t="shared" si="43"/>
        <v>48.672000000000004</v>
      </c>
    </row>
    <row r="1371" spans="20:28" x14ac:dyDescent="0.25">
      <c r="T1371" s="9" t="s">
        <v>11</v>
      </c>
      <c r="U1371" s="2">
        <v>1368</v>
      </c>
      <c r="V1371" s="2" t="s">
        <v>21</v>
      </c>
      <c r="W1371" s="2" t="s">
        <v>42</v>
      </c>
      <c r="X1371" s="2">
        <v>25</v>
      </c>
      <c r="Y1371" s="10">
        <v>1820</v>
      </c>
      <c r="Z1371" s="11">
        <f>VLOOKUP(W1371,looktax,2,FALSE)</f>
        <v>0.06</v>
      </c>
      <c r="AA1371" s="12">
        <f t="shared" si="42"/>
        <v>0.06</v>
      </c>
      <c r="AB1371" s="10">
        <f t="shared" si="43"/>
        <v>109.2</v>
      </c>
    </row>
    <row r="1372" spans="20:28" x14ac:dyDescent="0.25">
      <c r="T1372" s="9" t="s">
        <v>11</v>
      </c>
      <c r="U1372" s="2">
        <v>1369</v>
      </c>
      <c r="V1372" s="2" t="s">
        <v>26</v>
      </c>
      <c r="W1372" s="2" t="s">
        <v>59</v>
      </c>
      <c r="X1372" s="2">
        <v>22</v>
      </c>
      <c r="Y1372" s="10">
        <v>3234</v>
      </c>
      <c r="Z1372" s="11">
        <f>VLOOKUP(W1372,looktax,2,FALSE)</f>
        <v>0.04</v>
      </c>
      <c r="AA1372" s="12">
        <f t="shared" si="42"/>
        <v>0.04</v>
      </c>
      <c r="AB1372" s="10">
        <f t="shared" si="43"/>
        <v>129.36000000000001</v>
      </c>
    </row>
    <row r="1373" spans="20:28" x14ac:dyDescent="0.25">
      <c r="T1373" s="9" t="s">
        <v>11</v>
      </c>
      <c r="U1373" s="2">
        <v>1370</v>
      </c>
      <c r="V1373" s="2" t="s">
        <v>21</v>
      </c>
      <c r="W1373" s="2" t="s">
        <v>59</v>
      </c>
      <c r="X1373" s="2">
        <v>24</v>
      </c>
      <c r="Y1373" s="10">
        <v>1747.2</v>
      </c>
      <c r="Z1373" s="11">
        <f>VLOOKUP(W1373,looktax,2,FALSE)</f>
        <v>0.04</v>
      </c>
      <c r="AA1373" s="12">
        <f t="shared" si="42"/>
        <v>0.04</v>
      </c>
      <c r="AB1373" s="10">
        <f t="shared" si="43"/>
        <v>69.888000000000005</v>
      </c>
    </row>
    <row r="1374" spans="20:28" x14ac:dyDescent="0.25">
      <c r="T1374" s="9" t="s">
        <v>11</v>
      </c>
      <c r="U1374" s="2">
        <v>1371</v>
      </c>
      <c r="V1374" s="2" t="s">
        <v>24</v>
      </c>
      <c r="W1374" s="2" t="s">
        <v>56</v>
      </c>
      <c r="X1374" s="2">
        <v>32</v>
      </c>
      <c r="Y1374" s="10">
        <v>2288</v>
      </c>
      <c r="Z1374" s="11">
        <f>VLOOKUP(W1374,looktax,2,FALSE)</f>
        <v>0.06</v>
      </c>
      <c r="AA1374" s="12">
        <f t="shared" si="42"/>
        <v>0.06</v>
      </c>
      <c r="AB1374" s="10">
        <f t="shared" si="43"/>
        <v>137.28</v>
      </c>
    </row>
    <row r="1375" spans="20:28" x14ac:dyDescent="0.25">
      <c r="T1375" s="9" t="s">
        <v>11</v>
      </c>
      <c r="U1375" s="2">
        <v>1372</v>
      </c>
      <c r="V1375" s="2" t="s">
        <v>25</v>
      </c>
      <c r="W1375" s="2" t="s">
        <v>58</v>
      </c>
      <c r="X1375" s="2">
        <v>27</v>
      </c>
      <c r="Y1375" s="10">
        <v>1755</v>
      </c>
      <c r="Z1375" s="11" t="str">
        <f>VLOOKUP(W1375,looktax,2,FALSE)</f>
        <v>None</v>
      </c>
      <c r="AA1375" s="12">
        <f t="shared" si="42"/>
        <v>0</v>
      </c>
      <c r="AB1375" s="10">
        <f t="shared" si="43"/>
        <v>0</v>
      </c>
    </row>
    <row r="1376" spans="20:28" x14ac:dyDescent="0.25">
      <c r="T1376" s="9" t="s">
        <v>11</v>
      </c>
      <c r="U1376" s="2">
        <v>1373</v>
      </c>
      <c r="V1376" s="2" t="s">
        <v>23</v>
      </c>
      <c r="W1376" s="2" t="s">
        <v>32</v>
      </c>
      <c r="X1376" s="2">
        <v>34</v>
      </c>
      <c r="Y1376" s="10">
        <v>525.29999999999995</v>
      </c>
      <c r="Z1376" s="11">
        <f>VLOOKUP(W1376,looktax,2,FALSE)</f>
        <v>6.8750000000000006E-2</v>
      </c>
      <c r="AA1376" s="12">
        <f t="shared" si="42"/>
        <v>6.8750000000000006E-2</v>
      </c>
      <c r="AB1376" s="10">
        <f t="shared" si="43"/>
        <v>36.114375000000003</v>
      </c>
    </row>
    <row r="1377" spans="20:28" x14ac:dyDescent="0.25">
      <c r="T1377" s="9" t="s">
        <v>11</v>
      </c>
      <c r="U1377" s="2">
        <v>1374</v>
      </c>
      <c r="V1377" s="2" t="s">
        <v>24</v>
      </c>
      <c r="W1377" s="2" t="s">
        <v>53</v>
      </c>
      <c r="X1377" s="2">
        <v>30</v>
      </c>
      <c r="Y1377" s="10">
        <v>1969.5</v>
      </c>
      <c r="Z1377" s="11">
        <f>VLOOKUP(W1377,looktax,2,FALSE)</f>
        <v>5.5E-2</v>
      </c>
      <c r="AA1377" s="12">
        <f t="shared" si="42"/>
        <v>5.5E-2</v>
      </c>
      <c r="AB1377" s="10">
        <f t="shared" si="43"/>
        <v>108.32250000000001</v>
      </c>
    </row>
    <row r="1378" spans="20:28" x14ac:dyDescent="0.25">
      <c r="T1378" s="9" t="s">
        <v>11</v>
      </c>
      <c r="U1378" s="2">
        <v>1375</v>
      </c>
      <c r="V1378" s="2" t="s">
        <v>25</v>
      </c>
      <c r="W1378" s="2" t="s">
        <v>72</v>
      </c>
      <c r="X1378" s="2">
        <v>32</v>
      </c>
      <c r="Y1378" s="10">
        <v>2204.8000000000002</v>
      </c>
      <c r="Z1378" s="11">
        <f>VLOOKUP(W1378,looktax,2,FALSE)</f>
        <v>0.06</v>
      </c>
      <c r="AA1378" s="12">
        <f t="shared" si="42"/>
        <v>0.06</v>
      </c>
      <c r="AB1378" s="10">
        <f t="shared" si="43"/>
        <v>132.28800000000001</v>
      </c>
    </row>
    <row r="1379" spans="20:28" x14ac:dyDescent="0.25">
      <c r="T1379" s="9" t="s">
        <v>11</v>
      </c>
      <c r="U1379" s="2">
        <v>1376</v>
      </c>
      <c r="V1379" s="2" t="s">
        <v>20</v>
      </c>
      <c r="W1379" s="2" t="s">
        <v>68</v>
      </c>
      <c r="X1379" s="2">
        <v>22</v>
      </c>
      <c r="Y1379" s="10">
        <v>970.2</v>
      </c>
      <c r="Z1379" s="11">
        <f>VLOOKUP(W1379,looktax,2,FALSE)</f>
        <v>0.06</v>
      </c>
      <c r="AA1379" s="12">
        <f t="shared" si="42"/>
        <v>0.06</v>
      </c>
      <c r="AB1379" s="10">
        <f t="shared" si="43"/>
        <v>58.212000000000003</v>
      </c>
    </row>
    <row r="1380" spans="20:28" x14ac:dyDescent="0.25">
      <c r="T1380" s="9" t="s">
        <v>11</v>
      </c>
      <c r="U1380" s="2">
        <v>1377</v>
      </c>
      <c r="V1380" s="2" t="s">
        <v>12</v>
      </c>
      <c r="W1380" s="2" t="s">
        <v>28</v>
      </c>
      <c r="X1380" s="2">
        <v>15</v>
      </c>
      <c r="Y1380" s="10">
        <v>3244.5</v>
      </c>
      <c r="Z1380" s="11">
        <f>VLOOKUP(W1380,looktax,2,FALSE)</f>
        <v>6.5000000000000002E-2</v>
      </c>
      <c r="AA1380" s="12">
        <f t="shared" si="42"/>
        <v>6.5000000000000002E-2</v>
      </c>
      <c r="AB1380" s="10">
        <f t="shared" si="43"/>
        <v>210.89250000000001</v>
      </c>
    </row>
    <row r="1381" spans="20:28" x14ac:dyDescent="0.25">
      <c r="T1381" s="9" t="s">
        <v>11</v>
      </c>
      <c r="U1381" s="2">
        <v>1378</v>
      </c>
      <c r="V1381" s="2" t="s">
        <v>24</v>
      </c>
      <c r="W1381" s="2" t="s">
        <v>68</v>
      </c>
      <c r="X1381" s="2">
        <v>29</v>
      </c>
      <c r="Y1381" s="10">
        <v>1715.35</v>
      </c>
      <c r="Z1381" s="11">
        <f>VLOOKUP(W1381,looktax,2,FALSE)</f>
        <v>0.06</v>
      </c>
      <c r="AA1381" s="12">
        <f t="shared" si="42"/>
        <v>0.06</v>
      </c>
      <c r="AB1381" s="10">
        <f t="shared" si="43"/>
        <v>102.92099999999999</v>
      </c>
    </row>
    <row r="1382" spans="20:28" x14ac:dyDescent="0.25">
      <c r="T1382" s="9" t="s">
        <v>11</v>
      </c>
      <c r="U1382" s="2">
        <v>1379</v>
      </c>
      <c r="V1382" s="2" t="s">
        <v>24</v>
      </c>
      <c r="W1382" s="2" t="s">
        <v>65</v>
      </c>
      <c r="X1382" s="2">
        <v>23</v>
      </c>
      <c r="Y1382" s="10">
        <v>1539.85</v>
      </c>
      <c r="Z1382" s="11">
        <f>VLOOKUP(W1382,looktax,2,FALSE)</f>
        <v>0.05</v>
      </c>
      <c r="AA1382" s="12">
        <f t="shared" si="42"/>
        <v>0.05</v>
      </c>
      <c r="AB1382" s="10">
        <f t="shared" si="43"/>
        <v>76.992500000000007</v>
      </c>
    </row>
    <row r="1383" spans="20:28" x14ac:dyDescent="0.25">
      <c r="T1383" s="9" t="s">
        <v>11</v>
      </c>
      <c r="U1383" s="2">
        <v>1380</v>
      </c>
      <c r="V1383" s="2" t="s">
        <v>12</v>
      </c>
      <c r="W1383" s="2" t="s">
        <v>47</v>
      </c>
      <c r="X1383" s="2">
        <v>31</v>
      </c>
      <c r="Y1383" s="10">
        <v>7030.8</v>
      </c>
      <c r="Z1383" s="11">
        <f>VLOOKUP(W1383,looktax,2,FALSE)</f>
        <v>0.04</v>
      </c>
      <c r="AA1383" s="12">
        <f t="shared" si="42"/>
        <v>0.04</v>
      </c>
      <c r="AB1383" s="10">
        <f t="shared" si="43"/>
        <v>281.23200000000003</v>
      </c>
    </row>
    <row r="1384" spans="20:28" x14ac:dyDescent="0.25">
      <c r="T1384" s="9" t="s">
        <v>11</v>
      </c>
      <c r="U1384" s="2">
        <v>1381</v>
      </c>
      <c r="V1384" s="2" t="s">
        <v>21</v>
      </c>
      <c r="W1384" s="2" t="s">
        <v>37</v>
      </c>
      <c r="X1384" s="2">
        <v>10</v>
      </c>
      <c r="Y1384" s="10">
        <v>630</v>
      </c>
      <c r="Z1384" s="11" t="str">
        <f>VLOOKUP(W1384,looktax,2,FALSE)</f>
        <v>None</v>
      </c>
      <c r="AA1384" s="12">
        <f t="shared" si="42"/>
        <v>0</v>
      </c>
      <c r="AB1384" s="10">
        <f t="shared" si="43"/>
        <v>0</v>
      </c>
    </row>
    <row r="1385" spans="20:28" x14ac:dyDescent="0.25">
      <c r="T1385" s="9" t="s">
        <v>11</v>
      </c>
      <c r="U1385" s="2">
        <v>1382</v>
      </c>
      <c r="V1385" s="2" t="s">
        <v>26</v>
      </c>
      <c r="W1385" s="2" t="s">
        <v>53</v>
      </c>
      <c r="X1385" s="2">
        <v>12</v>
      </c>
      <c r="Y1385" s="10">
        <v>1854</v>
      </c>
      <c r="Z1385" s="11">
        <f>VLOOKUP(W1385,looktax,2,FALSE)</f>
        <v>5.5E-2</v>
      </c>
      <c r="AA1385" s="12">
        <f t="shared" si="42"/>
        <v>5.5E-2</v>
      </c>
      <c r="AB1385" s="10">
        <f t="shared" si="43"/>
        <v>101.97</v>
      </c>
    </row>
    <row r="1386" spans="20:28" x14ac:dyDescent="0.25">
      <c r="T1386" s="9" t="s">
        <v>11</v>
      </c>
      <c r="U1386" s="2">
        <v>1383</v>
      </c>
      <c r="V1386" s="2" t="s">
        <v>25</v>
      </c>
      <c r="W1386" s="2" t="s">
        <v>56</v>
      </c>
      <c r="X1386" s="2">
        <v>16</v>
      </c>
      <c r="Y1386" s="10">
        <v>1081.5999999999999</v>
      </c>
      <c r="Z1386" s="11">
        <f>VLOOKUP(W1386,looktax,2,FALSE)</f>
        <v>0.06</v>
      </c>
      <c r="AA1386" s="12">
        <f t="shared" si="42"/>
        <v>0.06</v>
      </c>
      <c r="AB1386" s="10">
        <f t="shared" si="43"/>
        <v>64.895999999999987</v>
      </c>
    </row>
    <row r="1387" spans="20:28" x14ac:dyDescent="0.25">
      <c r="T1387" s="9" t="s">
        <v>11</v>
      </c>
      <c r="U1387" s="2">
        <v>1384</v>
      </c>
      <c r="V1387" s="2" t="s">
        <v>24</v>
      </c>
      <c r="W1387" s="2" t="s">
        <v>70</v>
      </c>
      <c r="X1387" s="2">
        <v>15</v>
      </c>
      <c r="Y1387" s="10">
        <v>1004.25</v>
      </c>
      <c r="Z1387" s="11">
        <f>VLOOKUP(W1387,looktax,2,FALSE)</f>
        <v>5.2999999999999999E-2</v>
      </c>
      <c r="AA1387" s="12">
        <f t="shared" si="42"/>
        <v>5.2999999999999999E-2</v>
      </c>
      <c r="AB1387" s="10">
        <f t="shared" si="43"/>
        <v>53.225249999999996</v>
      </c>
    </row>
    <row r="1388" spans="20:28" x14ac:dyDescent="0.25">
      <c r="T1388" s="9" t="s">
        <v>11</v>
      </c>
      <c r="U1388" s="2">
        <v>1385</v>
      </c>
      <c r="V1388" s="2" t="s">
        <v>23</v>
      </c>
      <c r="W1388" s="2" t="s">
        <v>35</v>
      </c>
      <c r="X1388" s="2">
        <v>34</v>
      </c>
      <c r="Y1388" s="10">
        <v>479.4</v>
      </c>
      <c r="Z1388" s="11">
        <f>VLOOKUP(W1388,looktax,2,FALSE)</f>
        <v>6.3500000000000001E-2</v>
      </c>
      <c r="AA1388" s="12">
        <f t="shared" si="42"/>
        <v>6.3500000000000001E-2</v>
      </c>
      <c r="AB1388" s="10">
        <f t="shared" si="43"/>
        <v>30.4419</v>
      </c>
    </row>
    <row r="1389" spans="20:28" x14ac:dyDescent="0.25">
      <c r="T1389" s="9" t="s">
        <v>3</v>
      </c>
      <c r="U1389" s="2">
        <v>1386</v>
      </c>
      <c r="V1389" s="2" t="s">
        <v>26</v>
      </c>
      <c r="W1389" s="2" t="s">
        <v>19</v>
      </c>
      <c r="X1389" s="2">
        <v>35</v>
      </c>
      <c r="Y1389" s="10">
        <v>5197.5</v>
      </c>
      <c r="Z1389" s="11">
        <f>VLOOKUP(W1389,looktax,2,FALSE)</f>
        <v>5.6000000000000001E-2</v>
      </c>
      <c r="AA1389" s="12">
        <f t="shared" si="42"/>
        <v>0</v>
      </c>
      <c r="AB1389" s="10">
        <f t="shared" si="43"/>
        <v>0</v>
      </c>
    </row>
    <row r="1390" spans="20:28" x14ac:dyDescent="0.25">
      <c r="T1390" s="9" t="s">
        <v>11</v>
      </c>
      <c r="U1390" s="2">
        <v>1387</v>
      </c>
      <c r="V1390" s="2" t="s">
        <v>25</v>
      </c>
      <c r="W1390" s="2" t="s">
        <v>33</v>
      </c>
      <c r="X1390" s="2">
        <v>13</v>
      </c>
      <c r="Y1390" s="10">
        <v>853.45</v>
      </c>
      <c r="Z1390" s="11">
        <f>VLOOKUP(W1390,looktax,2,FALSE)</f>
        <v>2.9000000000000001E-2</v>
      </c>
      <c r="AA1390" s="12">
        <f t="shared" si="42"/>
        <v>2.9000000000000001E-2</v>
      </c>
      <c r="AB1390" s="10">
        <f t="shared" si="43"/>
        <v>24.750050000000002</v>
      </c>
    </row>
    <row r="1391" spans="20:28" x14ac:dyDescent="0.25">
      <c r="T1391" s="9" t="s">
        <v>11</v>
      </c>
      <c r="U1391" s="2">
        <v>1388</v>
      </c>
      <c r="V1391" s="2" t="s">
        <v>12</v>
      </c>
      <c r="W1391" s="2" t="s">
        <v>47</v>
      </c>
      <c r="X1391" s="2">
        <v>11</v>
      </c>
      <c r="Y1391" s="10">
        <v>2194.5</v>
      </c>
      <c r="Z1391" s="11">
        <f>VLOOKUP(W1391,looktax,2,FALSE)</f>
        <v>0.04</v>
      </c>
      <c r="AA1391" s="12">
        <f t="shared" si="42"/>
        <v>0.04</v>
      </c>
      <c r="AB1391" s="10">
        <f t="shared" si="43"/>
        <v>87.78</v>
      </c>
    </row>
    <row r="1392" spans="20:28" x14ac:dyDescent="0.25">
      <c r="T1392" s="9" t="s">
        <v>11</v>
      </c>
      <c r="U1392" s="2">
        <v>1389</v>
      </c>
      <c r="V1392" s="2" t="s">
        <v>25</v>
      </c>
      <c r="W1392" s="2" t="s">
        <v>45</v>
      </c>
      <c r="X1392" s="2">
        <v>28</v>
      </c>
      <c r="Y1392" s="10">
        <v>1838.2</v>
      </c>
      <c r="Z1392" s="11">
        <f>VLOOKUP(W1392,looktax,2,FALSE)</f>
        <v>0.06</v>
      </c>
      <c r="AA1392" s="12">
        <f t="shared" si="42"/>
        <v>0.06</v>
      </c>
      <c r="AB1392" s="10">
        <f t="shared" si="43"/>
        <v>110.292</v>
      </c>
    </row>
    <row r="1393" spans="20:28" x14ac:dyDescent="0.25">
      <c r="T1393" s="9" t="s">
        <v>11</v>
      </c>
      <c r="U1393" s="2">
        <v>1390</v>
      </c>
      <c r="V1393" s="2" t="s">
        <v>23</v>
      </c>
      <c r="W1393" s="2" t="s">
        <v>13</v>
      </c>
      <c r="X1393" s="2">
        <v>15</v>
      </c>
      <c r="Y1393" s="10">
        <v>231.75</v>
      </c>
      <c r="Z1393" s="11">
        <f>VLOOKUP(W1393,looktax,2,FALSE)</f>
        <v>6.25E-2</v>
      </c>
      <c r="AA1393" s="12">
        <f t="shared" si="42"/>
        <v>6.25E-2</v>
      </c>
      <c r="AB1393" s="10">
        <f t="shared" si="43"/>
        <v>14.484375</v>
      </c>
    </row>
    <row r="1394" spans="20:28" x14ac:dyDescent="0.25">
      <c r="T1394" s="9" t="s">
        <v>11</v>
      </c>
      <c r="U1394" s="2">
        <v>1391</v>
      </c>
      <c r="V1394" s="2" t="s">
        <v>20</v>
      </c>
      <c r="W1394" s="2" t="s">
        <v>60</v>
      </c>
      <c r="X1394" s="2">
        <v>16</v>
      </c>
      <c r="Y1394" s="10">
        <v>748.8</v>
      </c>
      <c r="Z1394" s="11">
        <f>VLOOKUP(W1394,looktax,2,FALSE)</f>
        <v>0.05</v>
      </c>
      <c r="AA1394" s="12">
        <f t="shared" si="42"/>
        <v>0.05</v>
      </c>
      <c r="AB1394" s="10">
        <f t="shared" si="43"/>
        <v>37.44</v>
      </c>
    </row>
    <row r="1395" spans="20:28" x14ac:dyDescent="0.25">
      <c r="T1395" s="9" t="s">
        <v>11</v>
      </c>
      <c r="U1395" s="2">
        <v>1392</v>
      </c>
      <c r="V1395" s="2" t="s">
        <v>25</v>
      </c>
      <c r="W1395" s="2" t="s">
        <v>66</v>
      </c>
      <c r="X1395" s="2">
        <v>19</v>
      </c>
      <c r="Y1395" s="10">
        <v>1321.45</v>
      </c>
      <c r="Z1395" s="11">
        <f>VLOOKUP(W1395,looktax,2,FALSE)</f>
        <v>5.7500000000000002E-2</v>
      </c>
      <c r="AA1395" s="12">
        <f t="shared" si="42"/>
        <v>5.7500000000000002E-2</v>
      </c>
      <c r="AB1395" s="10">
        <f t="shared" si="43"/>
        <v>75.983375000000009</v>
      </c>
    </row>
    <row r="1396" spans="20:28" x14ac:dyDescent="0.25">
      <c r="T1396" s="9" t="s">
        <v>11</v>
      </c>
      <c r="U1396" s="2">
        <v>1393</v>
      </c>
      <c r="V1396" s="2" t="s">
        <v>23</v>
      </c>
      <c r="W1396" s="2" t="s">
        <v>58</v>
      </c>
      <c r="X1396" s="2">
        <v>28</v>
      </c>
      <c r="Y1396" s="10">
        <v>411.6</v>
      </c>
      <c r="Z1396" s="11" t="str">
        <f>VLOOKUP(W1396,looktax,2,FALSE)</f>
        <v>None</v>
      </c>
      <c r="AA1396" s="12">
        <f t="shared" si="42"/>
        <v>0</v>
      </c>
      <c r="AB1396" s="10">
        <f t="shared" si="43"/>
        <v>0</v>
      </c>
    </row>
    <row r="1397" spans="20:28" x14ac:dyDescent="0.25">
      <c r="T1397" s="9" t="s">
        <v>11</v>
      </c>
      <c r="U1397" s="2">
        <v>1394</v>
      </c>
      <c r="V1397" s="2" t="s">
        <v>20</v>
      </c>
      <c r="W1397" s="2" t="s">
        <v>34</v>
      </c>
      <c r="X1397" s="2">
        <v>24</v>
      </c>
      <c r="Y1397" s="10">
        <v>1015.2</v>
      </c>
      <c r="Z1397" s="11">
        <f>VLOOKUP(W1397,looktax,2,FALSE)</f>
        <v>6.25E-2</v>
      </c>
      <c r="AA1397" s="12">
        <f t="shared" si="42"/>
        <v>6.25E-2</v>
      </c>
      <c r="AB1397" s="10">
        <f t="shared" si="43"/>
        <v>63.45</v>
      </c>
    </row>
    <row r="1398" spans="20:28" x14ac:dyDescent="0.25">
      <c r="T1398" s="9" t="s">
        <v>11</v>
      </c>
      <c r="U1398" s="2">
        <v>1395</v>
      </c>
      <c r="V1398" s="2" t="s">
        <v>22</v>
      </c>
      <c r="W1398" s="2" t="s">
        <v>31</v>
      </c>
      <c r="X1398" s="2">
        <v>17</v>
      </c>
      <c r="Y1398" s="10">
        <v>1428</v>
      </c>
      <c r="Z1398" s="11">
        <f>VLOOKUP(W1398,looktax,2,FALSE)</f>
        <v>7.4999999999999997E-2</v>
      </c>
      <c r="AA1398" s="12">
        <f t="shared" si="42"/>
        <v>7.4999999999999997E-2</v>
      </c>
      <c r="AB1398" s="10">
        <f t="shared" si="43"/>
        <v>107.1</v>
      </c>
    </row>
    <row r="1399" spans="20:28" x14ac:dyDescent="0.25">
      <c r="T1399" s="9" t="s">
        <v>11</v>
      </c>
      <c r="U1399" s="2">
        <v>1396</v>
      </c>
      <c r="V1399" s="2" t="s">
        <v>25</v>
      </c>
      <c r="W1399" s="2" t="s">
        <v>46</v>
      </c>
      <c r="X1399" s="2">
        <v>13</v>
      </c>
      <c r="Y1399" s="10">
        <v>929.5</v>
      </c>
      <c r="Z1399" s="11">
        <f>VLOOKUP(W1399,looktax,2,FALSE)</f>
        <v>5.9499999999999997E-2</v>
      </c>
      <c r="AA1399" s="12">
        <f t="shared" si="42"/>
        <v>5.9499999999999997E-2</v>
      </c>
      <c r="AB1399" s="10">
        <f t="shared" si="43"/>
        <v>55.305250000000001</v>
      </c>
    </row>
    <row r="1400" spans="20:28" x14ac:dyDescent="0.25">
      <c r="T1400" s="9" t="s">
        <v>11</v>
      </c>
      <c r="U1400" s="2">
        <v>1397</v>
      </c>
      <c r="V1400" s="2" t="s">
        <v>23</v>
      </c>
      <c r="W1400" s="2" t="s">
        <v>57</v>
      </c>
      <c r="X1400" s="2">
        <v>12</v>
      </c>
      <c r="Y1400" s="10">
        <v>165.6</v>
      </c>
      <c r="Z1400" s="11">
        <f>VLOOKUP(W1400,looktax,2,FALSE)</f>
        <v>5.5E-2</v>
      </c>
      <c r="AA1400" s="12">
        <f t="shared" si="42"/>
        <v>5.5E-2</v>
      </c>
      <c r="AB1400" s="10">
        <f t="shared" si="43"/>
        <v>9.1080000000000005</v>
      </c>
    </row>
    <row r="1401" spans="20:28" x14ac:dyDescent="0.25">
      <c r="T1401" s="9" t="s">
        <v>11</v>
      </c>
      <c r="U1401" s="2">
        <v>1398</v>
      </c>
      <c r="V1401" s="2" t="s">
        <v>24</v>
      </c>
      <c r="W1401" s="2" t="s">
        <v>38</v>
      </c>
      <c r="X1401" s="2">
        <v>35</v>
      </c>
      <c r="Y1401" s="10">
        <v>2184</v>
      </c>
      <c r="Z1401" s="11">
        <f>VLOOKUP(W1401,looktax,2,FALSE)</f>
        <v>4.2250000000000003E-2</v>
      </c>
      <c r="AA1401" s="12">
        <f t="shared" si="42"/>
        <v>4.2250000000000003E-2</v>
      </c>
      <c r="AB1401" s="10">
        <f t="shared" si="43"/>
        <v>92.274000000000001</v>
      </c>
    </row>
    <row r="1402" spans="20:28" x14ac:dyDescent="0.25">
      <c r="T1402" s="9" t="s">
        <v>11</v>
      </c>
      <c r="U1402" s="2">
        <v>1399</v>
      </c>
      <c r="V1402" s="2" t="s">
        <v>12</v>
      </c>
      <c r="W1402" s="2" t="s">
        <v>17</v>
      </c>
      <c r="X1402" s="2">
        <v>10</v>
      </c>
      <c r="Y1402" s="10">
        <v>1995</v>
      </c>
      <c r="Z1402" s="11">
        <f>VLOOKUP(W1402,looktax,2,FALSE)</f>
        <v>0.06</v>
      </c>
      <c r="AA1402" s="12">
        <f t="shared" si="42"/>
        <v>0.06</v>
      </c>
      <c r="AB1402" s="10">
        <f t="shared" si="43"/>
        <v>119.69999999999999</v>
      </c>
    </row>
    <row r="1403" spans="20:28" x14ac:dyDescent="0.25">
      <c r="T1403" s="9" t="s">
        <v>3</v>
      </c>
      <c r="U1403" s="2">
        <v>1400</v>
      </c>
      <c r="V1403" s="2" t="s">
        <v>24</v>
      </c>
      <c r="W1403" s="2" t="s">
        <v>70</v>
      </c>
      <c r="X1403" s="2">
        <v>21</v>
      </c>
      <c r="Y1403" s="10">
        <v>1460.55</v>
      </c>
      <c r="Z1403" s="11">
        <f>VLOOKUP(W1403,looktax,2,FALSE)</f>
        <v>5.2999999999999999E-2</v>
      </c>
      <c r="AA1403" s="12">
        <f t="shared" si="42"/>
        <v>0</v>
      </c>
      <c r="AB1403" s="10">
        <f t="shared" si="43"/>
        <v>0</v>
      </c>
    </row>
    <row r="1404" spans="20:28" x14ac:dyDescent="0.25">
      <c r="T1404" s="9" t="s">
        <v>11</v>
      </c>
      <c r="U1404" s="2">
        <v>1401</v>
      </c>
      <c r="V1404" s="2" t="s">
        <v>21</v>
      </c>
      <c r="W1404" s="2" t="s">
        <v>44</v>
      </c>
      <c r="X1404" s="2">
        <v>10</v>
      </c>
      <c r="Y1404" s="10">
        <v>707</v>
      </c>
      <c r="Z1404" s="11" t="str">
        <f>VLOOKUP(W1404,looktax,2,FALSE)</f>
        <v>None</v>
      </c>
      <c r="AA1404" s="12">
        <f t="shared" si="42"/>
        <v>0</v>
      </c>
      <c r="AB1404" s="10">
        <f t="shared" si="43"/>
        <v>0</v>
      </c>
    </row>
    <row r="1405" spans="20:28" x14ac:dyDescent="0.25">
      <c r="T1405" s="9" t="s">
        <v>3</v>
      </c>
      <c r="U1405" s="2">
        <v>1402</v>
      </c>
      <c r="V1405" s="2" t="s">
        <v>24</v>
      </c>
      <c r="W1405" s="2" t="s">
        <v>43</v>
      </c>
      <c r="X1405" s="2">
        <v>15</v>
      </c>
      <c r="Y1405" s="10">
        <v>975</v>
      </c>
      <c r="Z1405" s="11">
        <f>VLOOKUP(W1405,looktax,2,FALSE)</f>
        <v>0.04</v>
      </c>
      <c r="AA1405" s="12">
        <f t="shared" si="42"/>
        <v>0</v>
      </c>
      <c r="AB1405" s="10">
        <f t="shared" si="43"/>
        <v>0</v>
      </c>
    </row>
    <row r="1406" spans="20:28" x14ac:dyDescent="0.25">
      <c r="T1406" s="9" t="s">
        <v>11</v>
      </c>
      <c r="U1406" s="2">
        <v>1403</v>
      </c>
      <c r="V1406" s="2" t="s">
        <v>26</v>
      </c>
      <c r="W1406" s="2" t="s">
        <v>74</v>
      </c>
      <c r="X1406" s="2">
        <v>11</v>
      </c>
      <c r="Y1406" s="10">
        <v>1650</v>
      </c>
      <c r="Z1406" s="11">
        <f>VLOOKUP(W1406,looktax,2,FALSE)</f>
        <v>5.7500000000000002E-2</v>
      </c>
      <c r="AA1406" s="12">
        <f t="shared" si="42"/>
        <v>5.7500000000000002E-2</v>
      </c>
      <c r="AB1406" s="10">
        <f t="shared" si="43"/>
        <v>94.875</v>
      </c>
    </row>
    <row r="1407" spans="20:28" x14ac:dyDescent="0.25">
      <c r="T1407" s="9" t="s">
        <v>11</v>
      </c>
      <c r="U1407" s="2">
        <v>1404</v>
      </c>
      <c r="V1407" s="2" t="s">
        <v>25</v>
      </c>
      <c r="W1407" s="2" t="s">
        <v>32</v>
      </c>
      <c r="X1407" s="2">
        <v>11</v>
      </c>
      <c r="Y1407" s="10">
        <v>736.45</v>
      </c>
      <c r="Z1407" s="11">
        <f>VLOOKUP(W1407,looktax,2,FALSE)</f>
        <v>6.8750000000000006E-2</v>
      </c>
      <c r="AA1407" s="12">
        <f t="shared" si="42"/>
        <v>6.8750000000000006E-2</v>
      </c>
      <c r="AB1407" s="10">
        <f t="shared" si="43"/>
        <v>50.630937500000009</v>
      </c>
    </row>
    <row r="1408" spans="20:28" x14ac:dyDescent="0.25">
      <c r="T1408" s="9" t="s">
        <v>11</v>
      </c>
      <c r="U1408" s="2">
        <v>1405</v>
      </c>
      <c r="V1408" s="2" t="s">
        <v>21</v>
      </c>
      <c r="W1408" s="2" t="s">
        <v>17</v>
      </c>
      <c r="X1408" s="2">
        <v>26</v>
      </c>
      <c r="Y1408" s="10">
        <v>1729</v>
      </c>
      <c r="Z1408" s="11">
        <f>VLOOKUP(W1408,looktax,2,FALSE)</f>
        <v>0.06</v>
      </c>
      <c r="AA1408" s="12">
        <f t="shared" si="42"/>
        <v>0.06</v>
      </c>
      <c r="AB1408" s="10">
        <f t="shared" si="43"/>
        <v>103.74</v>
      </c>
    </row>
    <row r="1409" spans="20:28" x14ac:dyDescent="0.25">
      <c r="T1409" s="9" t="s">
        <v>11</v>
      </c>
      <c r="U1409" s="2">
        <v>1406</v>
      </c>
      <c r="V1409" s="2" t="s">
        <v>26</v>
      </c>
      <c r="W1409" s="2" t="s">
        <v>69</v>
      </c>
      <c r="X1409" s="2">
        <v>34</v>
      </c>
      <c r="Y1409" s="10">
        <v>5559</v>
      </c>
      <c r="Z1409" s="11">
        <f>VLOOKUP(W1409,looktax,2,FALSE)</f>
        <v>7.0000000000000007E-2</v>
      </c>
      <c r="AA1409" s="12">
        <f t="shared" si="42"/>
        <v>7.0000000000000007E-2</v>
      </c>
      <c r="AB1409" s="10">
        <f t="shared" si="43"/>
        <v>389.13000000000005</v>
      </c>
    </row>
    <row r="1410" spans="20:28" x14ac:dyDescent="0.25">
      <c r="T1410" s="9" t="s">
        <v>11</v>
      </c>
      <c r="U1410" s="2">
        <v>1407</v>
      </c>
      <c r="V1410" s="2" t="s">
        <v>20</v>
      </c>
      <c r="W1410" s="2" t="s">
        <v>64</v>
      </c>
      <c r="X1410" s="2">
        <v>19</v>
      </c>
      <c r="Y1410" s="10">
        <v>820.8</v>
      </c>
      <c r="Z1410" s="11">
        <f>VLOOKUP(W1410,looktax,2,FALSE)</f>
        <v>4.7500000000000001E-2</v>
      </c>
      <c r="AA1410" s="12">
        <f t="shared" si="42"/>
        <v>4.7500000000000001E-2</v>
      </c>
      <c r="AB1410" s="10">
        <f t="shared" si="43"/>
        <v>38.988</v>
      </c>
    </row>
    <row r="1411" spans="20:28" x14ac:dyDescent="0.25">
      <c r="T1411" s="9" t="s">
        <v>11</v>
      </c>
      <c r="U1411" s="2">
        <v>1408</v>
      </c>
      <c r="V1411" s="2" t="s">
        <v>21</v>
      </c>
      <c r="W1411" s="2" t="s">
        <v>51</v>
      </c>
      <c r="X1411" s="2">
        <v>11</v>
      </c>
      <c r="Y1411" s="10">
        <v>708.4</v>
      </c>
      <c r="Z1411" s="11">
        <f>VLOOKUP(W1411,looktax,2,FALSE)</f>
        <v>0.06</v>
      </c>
      <c r="AA1411" s="12">
        <f t="shared" si="42"/>
        <v>0.06</v>
      </c>
      <c r="AB1411" s="10">
        <f t="shared" si="43"/>
        <v>42.503999999999998</v>
      </c>
    </row>
    <row r="1412" spans="20:28" x14ac:dyDescent="0.25">
      <c r="T1412" s="9" t="s">
        <v>11</v>
      </c>
      <c r="U1412" s="2">
        <v>1409</v>
      </c>
      <c r="V1412" s="2" t="s">
        <v>23</v>
      </c>
      <c r="W1412" s="2" t="s">
        <v>72</v>
      </c>
      <c r="X1412" s="2">
        <v>16</v>
      </c>
      <c r="Y1412" s="10">
        <v>230.4</v>
      </c>
      <c r="Z1412" s="11">
        <f>VLOOKUP(W1412,looktax,2,FALSE)</f>
        <v>0.06</v>
      </c>
      <c r="AA1412" s="12">
        <f t="shared" si="42"/>
        <v>0.06</v>
      </c>
      <c r="AB1412" s="10">
        <f t="shared" si="43"/>
        <v>13.824</v>
      </c>
    </row>
    <row r="1413" spans="20:28" x14ac:dyDescent="0.25">
      <c r="T1413" s="9" t="s">
        <v>11</v>
      </c>
      <c r="U1413" s="2">
        <v>1410</v>
      </c>
      <c r="V1413" s="2" t="s">
        <v>22</v>
      </c>
      <c r="W1413" s="2" t="s">
        <v>69</v>
      </c>
      <c r="X1413" s="2">
        <v>17</v>
      </c>
      <c r="Y1413" s="10">
        <v>1346.4</v>
      </c>
      <c r="Z1413" s="11">
        <f>VLOOKUP(W1413,looktax,2,FALSE)</f>
        <v>7.0000000000000007E-2</v>
      </c>
      <c r="AA1413" s="12">
        <f t="shared" ref="AA1413:AA1476" si="44">IF(OR(T1413="nonprofit",Z1413="none"),0,Z1413)</f>
        <v>7.0000000000000007E-2</v>
      </c>
      <c r="AB1413" s="10">
        <f t="shared" ref="AB1413:AB1476" si="45">AA1413*Y1413</f>
        <v>94.248000000000019</v>
      </c>
    </row>
    <row r="1414" spans="20:28" x14ac:dyDescent="0.25">
      <c r="T1414" s="9" t="s">
        <v>11</v>
      </c>
      <c r="U1414" s="2">
        <v>1411</v>
      </c>
      <c r="V1414" s="2" t="s">
        <v>23</v>
      </c>
      <c r="W1414" s="2" t="s">
        <v>71</v>
      </c>
      <c r="X1414" s="2">
        <v>26</v>
      </c>
      <c r="Y1414" s="10">
        <v>351</v>
      </c>
      <c r="Z1414" s="11">
        <f>VLOOKUP(W1414,looktax,2,FALSE)</f>
        <v>6.5000000000000002E-2</v>
      </c>
      <c r="AA1414" s="12">
        <f t="shared" si="44"/>
        <v>6.5000000000000002E-2</v>
      </c>
      <c r="AB1414" s="10">
        <f t="shared" si="45"/>
        <v>22.815000000000001</v>
      </c>
    </row>
    <row r="1415" spans="20:28" x14ac:dyDescent="0.25">
      <c r="T1415" s="9" t="s">
        <v>11</v>
      </c>
      <c r="U1415" s="2">
        <v>1412</v>
      </c>
      <c r="V1415" s="2" t="s">
        <v>23</v>
      </c>
      <c r="W1415" s="2" t="s">
        <v>54</v>
      </c>
      <c r="X1415" s="2">
        <v>21</v>
      </c>
      <c r="Y1415" s="10">
        <v>327.60000000000002</v>
      </c>
      <c r="Z1415" s="11">
        <f>VLOOKUP(W1415,looktax,2,FALSE)</f>
        <v>6.25E-2</v>
      </c>
      <c r="AA1415" s="12">
        <f t="shared" si="44"/>
        <v>6.25E-2</v>
      </c>
      <c r="AB1415" s="10">
        <f t="shared" si="45"/>
        <v>20.475000000000001</v>
      </c>
    </row>
    <row r="1416" spans="20:28" x14ac:dyDescent="0.25">
      <c r="T1416" s="9" t="s">
        <v>11</v>
      </c>
      <c r="U1416" s="2">
        <v>1413</v>
      </c>
      <c r="V1416" s="2" t="s">
        <v>21</v>
      </c>
      <c r="W1416" s="2" t="s">
        <v>61</v>
      </c>
      <c r="X1416" s="2">
        <v>12</v>
      </c>
      <c r="Y1416" s="10">
        <v>907.2</v>
      </c>
      <c r="Z1416" s="11">
        <f>VLOOKUP(W1416,looktax,2,FALSE)</f>
        <v>6.8500000000000005E-2</v>
      </c>
      <c r="AA1416" s="12">
        <f t="shared" si="44"/>
        <v>6.8500000000000005E-2</v>
      </c>
      <c r="AB1416" s="10">
        <f t="shared" si="45"/>
        <v>62.143200000000007</v>
      </c>
    </row>
    <row r="1417" spans="20:28" x14ac:dyDescent="0.25">
      <c r="T1417" s="9" t="s">
        <v>11</v>
      </c>
      <c r="U1417" s="2">
        <v>1414</v>
      </c>
      <c r="V1417" s="2" t="s">
        <v>22</v>
      </c>
      <c r="W1417" s="2" t="s">
        <v>70</v>
      </c>
      <c r="X1417" s="2">
        <v>18</v>
      </c>
      <c r="Y1417" s="10">
        <v>1454.4</v>
      </c>
      <c r="Z1417" s="11">
        <f>VLOOKUP(W1417,looktax,2,FALSE)</f>
        <v>5.2999999999999999E-2</v>
      </c>
      <c r="AA1417" s="12">
        <f t="shared" si="44"/>
        <v>5.2999999999999999E-2</v>
      </c>
      <c r="AB1417" s="10">
        <f t="shared" si="45"/>
        <v>77.083200000000005</v>
      </c>
    </row>
    <row r="1418" spans="20:28" x14ac:dyDescent="0.25">
      <c r="T1418" s="9" t="s">
        <v>3</v>
      </c>
      <c r="U1418" s="2">
        <v>1415</v>
      </c>
      <c r="V1418" s="2" t="s">
        <v>26</v>
      </c>
      <c r="W1418" s="2" t="s">
        <v>67</v>
      </c>
      <c r="X1418" s="2">
        <v>24</v>
      </c>
      <c r="Y1418" s="10">
        <v>3672</v>
      </c>
      <c r="Z1418" s="11" t="str">
        <f>VLOOKUP(W1418,looktax,2,FALSE)</f>
        <v>None</v>
      </c>
      <c r="AA1418" s="12">
        <f t="shared" si="44"/>
        <v>0</v>
      </c>
      <c r="AB1418" s="10">
        <f t="shared" si="45"/>
        <v>0</v>
      </c>
    </row>
    <row r="1419" spans="20:28" x14ac:dyDescent="0.25">
      <c r="T1419" s="9" t="s">
        <v>11</v>
      </c>
      <c r="U1419" s="2">
        <v>1416</v>
      </c>
      <c r="V1419" s="2" t="s">
        <v>26</v>
      </c>
      <c r="W1419" s="2" t="s">
        <v>52</v>
      </c>
      <c r="X1419" s="2">
        <v>21</v>
      </c>
      <c r="Y1419" s="10">
        <v>3181.5</v>
      </c>
      <c r="Z1419" s="11">
        <f>VLOOKUP(W1419,looktax,2,FALSE)</f>
        <v>0.06</v>
      </c>
      <c r="AA1419" s="12">
        <f t="shared" si="44"/>
        <v>0.06</v>
      </c>
      <c r="AB1419" s="10">
        <f t="shared" si="45"/>
        <v>190.89</v>
      </c>
    </row>
    <row r="1420" spans="20:28" x14ac:dyDescent="0.25">
      <c r="T1420" s="9" t="s">
        <v>3</v>
      </c>
      <c r="U1420" s="2">
        <v>1417</v>
      </c>
      <c r="V1420" s="2" t="s">
        <v>26</v>
      </c>
      <c r="W1420" s="2" t="s">
        <v>19</v>
      </c>
      <c r="X1420" s="2">
        <v>23</v>
      </c>
      <c r="Y1420" s="10">
        <v>3208.5</v>
      </c>
      <c r="Z1420" s="11">
        <f>VLOOKUP(W1420,looktax,2,FALSE)</f>
        <v>5.6000000000000001E-2</v>
      </c>
      <c r="AA1420" s="12">
        <f t="shared" si="44"/>
        <v>0</v>
      </c>
      <c r="AB1420" s="10">
        <f t="shared" si="45"/>
        <v>0</v>
      </c>
    </row>
    <row r="1421" spans="20:28" x14ac:dyDescent="0.25">
      <c r="T1421" s="9" t="s">
        <v>11</v>
      </c>
      <c r="U1421" s="2">
        <v>1418</v>
      </c>
      <c r="V1421" s="2" t="s">
        <v>20</v>
      </c>
      <c r="W1421" s="2" t="s">
        <v>51</v>
      </c>
      <c r="X1421" s="2">
        <v>28</v>
      </c>
      <c r="Y1421" s="10">
        <v>1209.5999999999999</v>
      </c>
      <c r="Z1421" s="11">
        <f>VLOOKUP(W1421,looktax,2,FALSE)</f>
        <v>0.06</v>
      </c>
      <c r="AA1421" s="12">
        <f t="shared" si="44"/>
        <v>0.06</v>
      </c>
      <c r="AB1421" s="10">
        <f t="shared" si="45"/>
        <v>72.575999999999993</v>
      </c>
    </row>
    <row r="1422" spans="20:28" x14ac:dyDescent="0.25">
      <c r="T1422" s="9" t="s">
        <v>11</v>
      </c>
      <c r="U1422" s="2">
        <v>1419</v>
      </c>
      <c r="V1422" s="2" t="s">
        <v>21</v>
      </c>
      <c r="W1422" s="2" t="s">
        <v>42</v>
      </c>
      <c r="X1422" s="2">
        <v>34</v>
      </c>
      <c r="Y1422" s="10">
        <v>2284.8000000000002</v>
      </c>
      <c r="Z1422" s="11">
        <f>VLOOKUP(W1422,looktax,2,FALSE)</f>
        <v>0.06</v>
      </c>
      <c r="AA1422" s="12">
        <f t="shared" si="44"/>
        <v>0.06</v>
      </c>
      <c r="AB1422" s="10">
        <f t="shared" si="45"/>
        <v>137.08799999999999</v>
      </c>
    </row>
    <row r="1423" spans="20:28" x14ac:dyDescent="0.25">
      <c r="T1423" s="9" t="s">
        <v>11</v>
      </c>
      <c r="U1423" s="2">
        <v>1420</v>
      </c>
      <c r="V1423" s="2" t="s">
        <v>23</v>
      </c>
      <c r="W1423" s="2" t="s">
        <v>61</v>
      </c>
      <c r="X1423" s="2">
        <v>11</v>
      </c>
      <c r="Y1423" s="10">
        <v>150.15</v>
      </c>
      <c r="Z1423" s="11">
        <f>VLOOKUP(W1423,looktax,2,FALSE)</f>
        <v>6.8500000000000005E-2</v>
      </c>
      <c r="AA1423" s="12">
        <f t="shared" si="44"/>
        <v>6.8500000000000005E-2</v>
      </c>
      <c r="AB1423" s="10">
        <f t="shared" si="45"/>
        <v>10.285275</v>
      </c>
    </row>
    <row r="1424" spans="20:28" x14ac:dyDescent="0.25">
      <c r="T1424" s="9" t="s">
        <v>11</v>
      </c>
      <c r="U1424" s="2">
        <v>1421</v>
      </c>
      <c r="V1424" s="2" t="s">
        <v>25</v>
      </c>
      <c r="W1424" s="2" t="s">
        <v>49</v>
      </c>
      <c r="X1424" s="2">
        <v>22</v>
      </c>
      <c r="Y1424" s="10">
        <v>1530.1</v>
      </c>
      <c r="Z1424" s="11">
        <f>VLOOKUP(W1424,looktax,2,FALSE)</f>
        <v>4.4999999999999998E-2</v>
      </c>
      <c r="AA1424" s="12">
        <f t="shared" si="44"/>
        <v>4.4999999999999998E-2</v>
      </c>
      <c r="AB1424" s="10">
        <f t="shared" si="45"/>
        <v>68.854499999999987</v>
      </c>
    </row>
    <row r="1425" spans="20:28" x14ac:dyDescent="0.25">
      <c r="T1425" s="9" t="s">
        <v>11</v>
      </c>
      <c r="U1425" s="2">
        <v>1422</v>
      </c>
      <c r="V1425" s="2" t="s">
        <v>23</v>
      </c>
      <c r="W1425" s="2" t="s">
        <v>72</v>
      </c>
      <c r="X1425" s="2">
        <v>32</v>
      </c>
      <c r="Y1425" s="10">
        <v>499.2</v>
      </c>
      <c r="Z1425" s="11">
        <f>VLOOKUP(W1425,looktax,2,FALSE)</f>
        <v>0.06</v>
      </c>
      <c r="AA1425" s="12">
        <f t="shared" si="44"/>
        <v>0.06</v>
      </c>
      <c r="AB1425" s="10">
        <f t="shared" si="45"/>
        <v>29.951999999999998</v>
      </c>
    </row>
    <row r="1426" spans="20:28" x14ac:dyDescent="0.25">
      <c r="T1426" s="9" t="s">
        <v>3</v>
      </c>
      <c r="U1426" s="2">
        <v>1423</v>
      </c>
      <c r="V1426" s="2" t="s">
        <v>12</v>
      </c>
      <c r="W1426" s="2" t="s">
        <v>40</v>
      </c>
      <c r="X1426" s="2">
        <v>11</v>
      </c>
      <c r="Y1426" s="10">
        <v>2148.3000000000002</v>
      </c>
      <c r="Z1426" s="11">
        <f>VLOOKUP(W1426,looktax,2,FALSE)</f>
        <v>0.06</v>
      </c>
      <c r="AA1426" s="12">
        <f t="shared" si="44"/>
        <v>0</v>
      </c>
      <c r="AB1426" s="10">
        <f t="shared" si="45"/>
        <v>0</v>
      </c>
    </row>
    <row r="1427" spans="20:28" x14ac:dyDescent="0.25">
      <c r="T1427" s="9" t="s">
        <v>11</v>
      </c>
      <c r="U1427" s="2">
        <v>1424</v>
      </c>
      <c r="V1427" s="2" t="s">
        <v>25</v>
      </c>
      <c r="W1427" s="2" t="s">
        <v>13</v>
      </c>
      <c r="X1427" s="2">
        <v>31</v>
      </c>
      <c r="Y1427" s="10">
        <v>2055.3000000000002</v>
      </c>
      <c r="Z1427" s="11">
        <f>VLOOKUP(W1427,looktax,2,FALSE)</f>
        <v>6.25E-2</v>
      </c>
      <c r="AA1427" s="12">
        <f t="shared" si="44"/>
        <v>6.25E-2</v>
      </c>
      <c r="AB1427" s="10">
        <f t="shared" si="45"/>
        <v>128.45625000000001</v>
      </c>
    </row>
    <row r="1428" spans="20:28" x14ac:dyDescent="0.25">
      <c r="T1428" s="9" t="s">
        <v>11</v>
      </c>
      <c r="U1428" s="2">
        <v>1425</v>
      </c>
      <c r="V1428" s="2" t="s">
        <v>25</v>
      </c>
      <c r="W1428" s="2" t="s">
        <v>72</v>
      </c>
      <c r="X1428" s="2">
        <v>11</v>
      </c>
      <c r="Y1428" s="10">
        <v>707.85</v>
      </c>
      <c r="Z1428" s="11">
        <f>VLOOKUP(W1428,looktax,2,FALSE)</f>
        <v>0.06</v>
      </c>
      <c r="AA1428" s="12">
        <f t="shared" si="44"/>
        <v>0.06</v>
      </c>
      <c r="AB1428" s="10">
        <f t="shared" si="45"/>
        <v>42.470999999999997</v>
      </c>
    </row>
    <row r="1429" spans="20:28" x14ac:dyDescent="0.25">
      <c r="T1429" s="9" t="s">
        <v>11</v>
      </c>
      <c r="U1429" s="2">
        <v>1426</v>
      </c>
      <c r="V1429" s="2" t="s">
        <v>24</v>
      </c>
      <c r="W1429" s="2" t="s">
        <v>33</v>
      </c>
      <c r="X1429" s="2">
        <v>24</v>
      </c>
      <c r="Y1429" s="10">
        <v>1606.8</v>
      </c>
      <c r="Z1429" s="11">
        <f>VLOOKUP(W1429,looktax,2,FALSE)</f>
        <v>2.9000000000000001E-2</v>
      </c>
      <c r="AA1429" s="12">
        <f t="shared" si="44"/>
        <v>2.9000000000000001E-2</v>
      </c>
      <c r="AB1429" s="10">
        <f t="shared" si="45"/>
        <v>46.597200000000001</v>
      </c>
    </row>
    <row r="1430" spans="20:28" x14ac:dyDescent="0.25">
      <c r="T1430" s="9" t="s">
        <v>11</v>
      </c>
      <c r="U1430" s="2">
        <v>1427</v>
      </c>
      <c r="V1430" s="2" t="s">
        <v>26</v>
      </c>
      <c r="W1430" s="2" t="s">
        <v>37</v>
      </c>
      <c r="X1430" s="2">
        <v>27</v>
      </c>
      <c r="Y1430" s="10">
        <v>4131</v>
      </c>
      <c r="Z1430" s="11" t="str">
        <f>VLOOKUP(W1430,looktax,2,FALSE)</f>
        <v>None</v>
      </c>
      <c r="AA1430" s="12">
        <f t="shared" si="44"/>
        <v>0</v>
      </c>
      <c r="AB1430" s="10">
        <f t="shared" si="45"/>
        <v>0</v>
      </c>
    </row>
    <row r="1431" spans="20:28" x14ac:dyDescent="0.25">
      <c r="T1431" s="9" t="s">
        <v>11</v>
      </c>
      <c r="U1431" s="2">
        <v>1428</v>
      </c>
      <c r="V1431" s="2" t="s">
        <v>24</v>
      </c>
      <c r="W1431" s="2" t="s">
        <v>31</v>
      </c>
      <c r="X1431" s="2">
        <v>26</v>
      </c>
      <c r="Y1431" s="10">
        <v>1859</v>
      </c>
      <c r="Z1431" s="11">
        <f>VLOOKUP(W1431,looktax,2,FALSE)</f>
        <v>7.4999999999999997E-2</v>
      </c>
      <c r="AA1431" s="12">
        <f t="shared" si="44"/>
        <v>7.4999999999999997E-2</v>
      </c>
      <c r="AB1431" s="10">
        <f t="shared" si="45"/>
        <v>139.42499999999998</v>
      </c>
    </row>
    <row r="1432" spans="20:28" x14ac:dyDescent="0.25">
      <c r="T1432" s="9" t="s">
        <v>11</v>
      </c>
      <c r="U1432" s="2">
        <v>1429</v>
      </c>
      <c r="V1432" s="2" t="s">
        <v>24</v>
      </c>
      <c r="W1432" s="2" t="s">
        <v>60</v>
      </c>
      <c r="X1432" s="2">
        <v>18</v>
      </c>
      <c r="Y1432" s="10">
        <v>1275.3</v>
      </c>
      <c r="Z1432" s="11">
        <f>VLOOKUP(W1432,looktax,2,FALSE)</f>
        <v>0.05</v>
      </c>
      <c r="AA1432" s="12">
        <f t="shared" si="44"/>
        <v>0.05</v>
      </c>
      <c r="AB1432" s="10">
        <f t="shared" si="45"/>
        <v>63.765000000000001</v>
      </c>
    </row>
    <row r="1433" spans="20:28" x14ac:dyDescent="0.25">
      <c r="T1433" s="9" t="s">
        <v>11</v>
      </c>
      <c r="U1433" s="2">
        <v>1430</v>
      </c>
      <c r="V1433" s="2" t="s">
        <v>21</v>
      </c>
      <c r="W1433" s="2" t="s">
        <v>15</v>
      </c>
      <c r="X1433" s="2">
        <v>13</v>
      </c>
      <c r="Y1433" s="10">
        <v>891.8</v>
      </c>
      <c r="Z1433" s="11" t="str">
        <f>VLOOKUP(W1433,looktax,2,FALSE)</f>
        <v>None</v>
      </c>
      <c r="AA1433" s="12">
        <f t="shared" si="44"/>
        <v>0</v>
      </c>
      <c r="AB1433" s="10">
        <f t="shared" si="45"/>
        <v>0</v>
      </c>
    </row>
    <row r="1434" spans="20:28" x14ac:dyDescent="0.25">
      <c r="T1434" s="9" t="s">
        <v>3</v>
      </c>
      <c r="U1434" s="2">
        <v>1431</v>
      </c>
      <c r="V1434" s="2" t="s">
        <v>21</v>
      </c>
      <c r="W1434" s="2" t="s">
        <v>46</v>
      </c>
      <c r="X1434" s="2">
        <v>29</v>
      </c>
      <c r="Y1434" s="10">
        <v>2009.7</v>
      </c>
      <c r="Z1434" s="11">
        <f>VLOOKUP(W1434,looktax,2,FALSE)</f>
        <v>5.9499999999999997E-2</v>
      </c>
      <c r="AA1434" s="12">
        <f t="shared" si="44"/>
        <v>0</v>
      </c>
      <c r="AB1434" s="10">
        <f t="shared" si="45"/>
        <v>0</v>
      </c>
    </row>
    <row r="1435" spans="20:28" x14ac:dyDescent="0.25">
      <c r="T1435" s="9" t="s">
        <v>11</v>
      </c>
      <c r="U1435" s="2">
        <v>1432</v>
      </c>
      <c r="V1435" s="2" t="s">
        <v>24</v>
      </c>
      <c r="W1435" s="2" t="s">
        <v>73</v>
      </c>
      <c r="X1435" s="2">
        <v>19</v>
      </c>
      <c r="Y1435" s="10">
        <v>1123.8499999999999</v>
      </c>
      <c r="Z1435" s="11">
        <f>VLOOKUP(W1435,looktax,2,FALSE)</f>
        <v>0.04</v>
      </c>
      <c r="AA1435" s="12">
        <f t="shared" si="44"/>
        <v>0.04</v>
      </c>
      <c r="AB1435" s="10">
        <f t="shared" si="45"/>
        <v>44.954000000000001</v>
      </c>
    </row>
    <row r="1436" spans="20:28" x14ac:dyDescent="0.25">
      <c r="T1436" s="9" t="s">
        <v>11</v>
      </c>
      <c r="U1436" s="2">
        <v>1433</v>
      </c>
      <c r="V1436" s="2" t="s">
        <v>25</v>
      </c>
      <c r="W1436" s="2" t="s">
        <v>48</v>
      </c>
      <c r="X1436" s="2">
        <v>16</v>
      </c>
      <c r="Y1436" s="10">
        <v>1144</v>
      </c>
      <c r="Z1436" s="11">
        <f>VLOOKUP(W1436,looktax,2,FALSE)</f>
        <v>7.0000000000000007E-2</v>
      </c>
      <c r="AA1436" s="12">
        <f t="shared" si="44"/>
        <v>7.0000000000000007E-2</v>
      </c>
      <c r="AB1436" s="10">
        <f t="shared" si="45"/>
        <v>80.080000000000013</v>
      </c>
    </row>
    <row r="1437" spans="20:28" x14ac:dyDescent="0.25">
      <c r="T1437" s="9" t="s">
        <v>3</v>
      </c>
      <c r="U1437" s="2">
        <v>1434</v>
      </c>
      <c r="V1437" s="2" t="s">
        <v>20</v>
      </c>
      <c r="W1437" s="2" t="s">
        <v>44</v>
      </c>
      <c r="X1437" s="2">
        <v>10</v>
      </c>
      <c r="Y1437" s="10">
        <v>436.5</v>
      </c>
      <c r="Z1437" s="11" t="str">
        <f>VLOOKUP(W1437,looktax,2,FALSE)</f>
        <v>None</v>
      </c>
      <c r="AA1437" s="12">
        <f t="shared" si="44"/>
        <v>0</v>
      </c>
      <c r="AB1437" s="10">
        <f t="shared" si="45"/>
        <v>0</v>
      </c>
    </row>
    <row r="1438" spans="20:28" x14ac:dyDescent="0.25">
      <c r="T1438" s="9" t="s">
        <v>11</v>
      </c>
      <c r="U1438" s="2">
        <v>1435</v>
      </c>
      <c r="V1438" s="2" t="s">
        <v>25</v>
      </c>
      <c r="W1438" s="2" t="s">
        <v>45</v>
      </c>
      <c r="X1438" s="2">
        <v>28</v>
      </c>
      <c r="Y1438" s="10">
        <v>1856.4</v>
      </c>
      <c r="Z1438" s="11">
        <f>VLOOKUP(W1438,looktax,2,FALSE)</f>
        <v>0.06</v>
      </c>
      <c r="AA1438" s="12">
        <f t="shared" si="44"/>
        <v>0.06</v>
      </c>
      <c r="AB1438" s="10">
        <f t="shared" si="45"/>
        <v>111.384</v>
      </c>
    </row>
    <row r="1439" spans="20:28" x14ac:dyDescent="0.25">
      <c r="T1439" s="9" t="s">
        <v>11</v>
      </c>
      <c r="U1439" s="2">
        <v>1436</v>
      </c>
      <c r="V1439" s="2" t="s">
        <v>26</v>
      </c>
      <c r="W1439" s="2" t="s">
        <v>68</v>
      </c>
      <c r="X1439" s="2">
        <v>19</v>
      </c>
      <c r="Y1439" s="10">
        <v>2850</v>
      </c>
      <c r="Z1439" s="11">
        <f>VLOOKUP(W1439,looktax,2,FALSE)</f>
        <v>0.06</v>
      </c>
      <c r="AA1439" s="12">
        <f t="shared" si="44"/>
        <v>0.06</v>
      </c>
      <c r="AB1439" s="10">
        <f t="shared" si="45"/>
        <v>171</v>
      </c>
    </row>
    <row r="1440" spans="20:28" x14ac:dyDescent="0.25">
      <c r="T1440" s="9" t="s">
        <v>11</v>
      </c>
      <c r="U1440" s="2">
        <v>1437</v>
      </c>
      <c r="V1440" s="2" t="s">
        <v>26</v>
      </c>
      <c r="W1440" s="2" t="s">
        <v>27</v>
      </c>
      <c r="X1440" s="2">
        <v>27</v>
      </c>
      <c r="Y1440" s="10">
        <v>4212</v>
      </c>
      <c r="Z1440" s="11">
        <f>VLOOKUP(W1440,looktax,2,FALSE)</f>
        <v>7.0000000000000007E-2</v>
      </c>
      <c r="AA1440" s="12">
        <f t="shared" si="44"/>
        <v>7.0000000000000007E-2</v>
      </c>
      <c r="AB1440" s="10">
        <f t="shared" si="45"/>
        <v>294.84000000000003</v>
      </c>
    </row>
    <row r="1441" spans="20:28" x14ac:dyDescent="0.25">
      <c r="T1441" s="9" t="s">
        <v>11</v>
      </c>
      <c r="U1441" s="2">
        <v>1438</v>
      </c>
      <c r="V1441" s="2" t="s">
        <v>21</v>
      </c>
      <c r="W1441" s="2" t="s">
        <v>17</v>
      </c>
      <c r="X1441" s="2">
        <v>26</v>
      </c>
      <c r="Y1441" s="10">
        <v>1801.8</v>
      </c>
      <c r="Z1441" s="11">
        <f>VLOOKUP(W1441,looktax,2,FALSE)</f>
        <v>0.06</v>
      </c>
      <c r="AA1441" s="12">
        <f t="shared" si="44"/>
        <v>0.06</v>
      </c>
      <c r="AB1441" s="10">
        <f t="shared" si="45"/>
        <v>108.10799999999999</v>
      </c>
    </row>
    <row r="1442" spans="20:28" x14ac:dyDescent="0.25">
      <c r="T1442" s="9" t="s">
        <v>11</v>
      </c>
      <c r="U1442" s="2">
        <v>1439</v>
      </c>
      <c r="V1442" s="2" t="s">
        <v>26</v>
      </c>
      <c r="W1442" s="2" t="s">
        <v>46</v>
      </c>
      <c r="X1442" s="2">
        <v>31</v>
      </c>
      <c r="Y1442" s="10">
        <v>4882.5</v>
      </c>
      <c r="Z1442" s="11">
        <f>VLOOKUP(W1442,looktax,2,FALSE)</f>
        <v>5.9499999999999997E-2</v>
      </c>
      <c r="AA1442" s="12">
        <f t="shared" si="44"/>
        <v>5.9499999999999997E-2</v>
      </c>
      <c r="AB1442" s="10">
        <f t="shared" si="45"/>
        <v>290.50874999999996</v>
      </c>
    </row>
    <row r="1443" spans="20:28" x14ac:dyDescent="0.25">
      <c r="T1443" s="9" t="s">
        <v>11</v>
      </c>
      <c r="U1443" s="2">
        <v>1440</v>
      </c>
      <c r="V1443" s="2" t="s">
        <v>25</v>
      </c>
      <c r="W1443" s="2" t="s">
        <v>64</v>
      </c>
      <c r="X1443" s="2">
        <v>14</v>
      </c>
      <c r="Y1443" s="10">
        <v>855.4</v>
      </c>
      <c r="Z1443" s="11">
        <f>VLOOKUP(W1443,looktax,2,FALSE)</f>
        <v>4.7500000000000001E-2</v>
      </c>
      <c r="AA1443" s="12">
        <f t="shared" si="44"/>
        <v>4.7500000000000001E-2</v>
      </c>
      <c r="AB1443" s="10">
        <f t="shared" si="45"/>
        <v>40.631500000000003</v>
      </c>
    </row>
    <row r="1444" spans="20:28" x14ac:dyDescent="0.25">
      <c r="T1444" s="9" t="s">
        <v>11</v>
      </c>
      <c r="U1444" s="2">
        <v>1441</v>
      </c>
      <c r="V1444" s="2" t="s">
        <v>25</v>
      </c>
      <c r="W1444" s="2" t="s">
        <v>72</v>
      </c>
      <c r="X1444" s="2">
        <v>16</v>
      </c>
      <c r="Y1444" s="10">
        <v>1040</v>
      </c>
      <c r="Z1444" s="11">
        <f>VLOOKUP(W1444,looktax,2,FALSE)</f>
        <v>0.06</v>
      </c>
      <c r="AA1444" s="12">
        <f t="shared" si="44"/>
        <v>0.06</v>
      </c>
      <c r="AB1444" s="10">
        <f t="shared" si="45"/>
        <v>62.4</v>
      </c>
    </row>
    <row r="1445" spans="20:28" x14ac:dyDescent="0.25">
      <c r="T1445" s="9" t="s">
        <v>11</v>
      </c>
      <c r="U1445" s="2">
        <v>1442</v>
      </c>
      <c r="V1445" s="2" t="s">
        <v>25</v>
      </c>
      <c r="W1445" s="2" t="s">
        <v>29</v>
      </c>
      <c r="X1445" s="2">
        <v>14</v>
      </c>
      <c r="Y1445" s="10">
        <v>937.3</v>
      </c>
      <c r="Z1445" s="11">
        <f>VLOOKUP(W1445,looktax,2,FALSE)</f>
        <v>6.1499999999999999E-2</v>
      </c>
      <c r="AA1445" s="12">
        <f t="shared" si="44"/>
        <v>6.1499999999999999E-2</v>
      </c>
      <c r="AB1445" s="10">
        <f t="shared" si="45"/>
        <v>57.643949999999997</v>
      </c>
    </row>
    <row r="1446" spans="20:28" x14ac:dyDescent="0.25">
      <c r="T1446" s="9" t="s">
        <v>11</v>
      </c>
      <c r="U1446" s="2">
        <v>1443</v>
      </c>
      <c r="V1446" s="2" t="s">
        <v>22</v>
      </c>
      <c r="W1446" s="2" t="s">
        <v>42</v>
      </c>
      <c r="X1446" s="2">
        <v>25</v>
      </c>
      <c r="Y1446" s="10">
        <v>2100</v>
      </c>
      <c r="Z1446" s="11">
        <f>VLOOKUP(W1446,looktax,2,FALSE)</f>
        <v>0.06</v>
      </c>
      <c r="AA1446" s="12">
        <f t="shared" si="44"/>
        <v>0.06</v>
      </c>
      <c r="AB1446" s="10">
        <f t="shared" si="45"/>
        <v>126</v>
      </c>
    </row>
    <row r="1447" spans="20:28" x14ac:dyDescent="0.25">
      <c r="T1447" s="9" t="s">
        <v>11</v>
      </c>
      <c r="U1447" s="2">
        <v>1444</v>
      </c>
      <c r="V1447" s="2" t="s">
        <v>26</v>
      </c>
      <c r="W1447" s="2" t="s">
        <v>70</v>
      </c>
      <c r="X1447" s="2">
        <v>19</v>
      </c>
      <c r="Y1447" s="10">
        <v>2878.5</v>
      </c>
      <c r="Z1447" s="11">
        <f>VLOOKUP(W1447,looktax,2,FALSE)</f>
        <v>5.2999999999999999E-2</v>
      </c>
      <c r="AA1447" s="12">
        <f t="shared" si="44"/>
        <v>5.2999999999999999E-2</v>
      </c>
      <c r="AB1447" s="10">
        <f t="shared" si="45"/>
        <v>152.56049999999999</v>
      </c>
    </row>
    <row r="1448" spans="20:28" x14ac:dyDescent="0.25">
      <c r="T1448" s="9" t="s">
        <v>11</v>
      </c>
      <c r="U1448" s="2">
        <v>1445</v>
      </c>
      <c r="V1448" s="2" t="s">
        <v>12</v>
      </c>
      <c r="W1448" s="2" t="s">
        <v>43</v>
      </c>
      <c r="X1448" s="2">
        <v>11</v>
      </c>
      <c r="Y1448" s="10">
        <v>2240.6999999999998</v>
      </c>
      <c r="Z1448" s="11">
        <f>VLOOKUP(W1448,looktax,2,FALSE)</f>
        <v>0.04</v>
      </c>
      <c r="AA1448" s="12">
        <f t="shared" si="44"/>
        <v>0.04</v>
      </c>
      <c r="AB1448" s="10">
        <f t="shared" si="45"/>
        <v>89.628</v>
      </c>
    </row>
    <row r="1449" spans="20:28" x14ac:dyDescent="0.25">
      <c r="T1449" s="9" t="s">
        <v>11</v>
      </c>
      <c r="U1449" s="2">
        <v>1446</v>
      </c>
      <c r="V1449" s="2" t="s">
        <v>25</v>
      </c>
      <c r="W1449" s="2" t="s">
        <v>37</v>
      </c>
      <c r="X1449" s="2">
        <v>33</v>
      </c>
      <c r="Y1449" s="10">
        <v>1973.4</v>
      </c>
      <c r="Z1449" s="11" t="str">
        <f>VLOOKUP(W1449,looktax,2,FALSE)</f>
        <v>None</v>
      </c>
      <c r="AA1449" s="12">
        <f t="shared" si="44"/>
        <v>0</v>
      </c>
      <c r="AB1449" s="10">
        <f t="shared" si="45"/>
        <v>0</v>
      </c>
    </row>
    <row r="1450" spans="20:28" x14ac:dyDescent="0.25">
      <c r="T1450" s="9" t="s">
        <v>11</v>
      </c>
      <c r="U1450" s="2">
        <v>1447</v>
      </c>
      <c r="V1450" s="2" t="s">
        <v>21</v>
      </c>
      <c r="W1450" s="2" t="s">
        <v>32</v>
      </c>
      <c r="X1450" s="2">
        <v>19</v>
      </c>
      <c r="Y1450" s="10">
        <v>1303.4000000000001</v>
      </c>
      <c r="Z1450" s="11">
        <f>VLOOKUP(W1450,looktax,2,FALSE)</f>
        <v>6.8750000000000006E-2</v>
      </c>
      <c r="AA1450" s="12">
        <f t="shared" si="44"/>
        <v>6.8750000000000006E-2</v>
      </c>
      <c r="AB1450" s="10">
        <f t="shared" si="45"/>
        <v>89.608750000000015</v>
      </c>
    </row>
    <row r="1451" spans="20:28" x14ac:dyDescent="0.25">
      <c r="T1451" s="9" t="s">
        <v>11</v>
      </c>
      <c r="U1451" s="2">
        <v>1448</v>
      </c>
      <c r="V1451" s="2" t="s">
        <v>26</v>
      </c>
      <c r="W1451" s="2" t="s">
        <v>73</v>
      </c>
      <c r="X1451" s="2">
        <v>15</v>
      </c>
      <c r="Y1451" s="10">
        <v>2025</v>
      </c>
      <c r="Z1451" s="11">
        <f>VLOOKUP(W1451,looktax,2,FALSE)</f>
        <v>0.04</v>
      </c>
      <c r="AA1451" s="12">
        <f t="shared" si="44"/>
        <v>0.04</v>
      </c>
      <c r="AB1451" s="10">
        <f t="shared" si="45"/>
        <v>81</v>
      </c>
    </row>
    <row r="1452" spans="20:28" x14ac:dyDescent="0.25">
      <c r="T1452" s="9" t="s">
        <v>11</v>
      </c>
      <c r="U1452" s="2">
        <v>1449</v>
      </c>
      <c r="V1452" s="2" t="s">
        <v>22</v>
      </c>
      <c r="W1452" s="2" t="s">
        <v>51</v>
      </c>
      <c r="X1452" s="2">
        <v>12</v>
      </c>
      <c r="Y1452" s="10">
        <v>1008</v>
      </c>
      <c r="Z1452" s="11">
        <f>VLOOKUP(W1452,looktax,2,FALSE)</f>
        <v>0.06</v>
      </c>
      <c r="AA1452" s="12">
        <f t="shared" si="44"/>
        <v>0.06</v>
      </c>
      <c r="AB1452" s="10">
        <f t="shared" si="45"/>
        <v>60.48</v>
      </c>
    </row>
    <row r="1453" spans="20:28" x14ac:dyDescent="0.25">
      <c r="T1453" s="9" t="s">
        <v>11</v>
      </c>
      <c r="U1453" s="2">
        <v>1450</v>
      </c>
      <c r="V1453" s="2" t="s">
        <v>20</v>
      </c>
      <c r="W1453" s="2" t="s">
        <v>59</v>
      </c>
      <c r="X1453" s="2">
        <v>11</v>
      </c>
      <c r="Y1453" s="10">
        <v>485.1</v>
      </c>
      <c r="Z1453" s="11">
        <f>VLOOKUP(W1453,looktax,2,FALSE)</f>
        <v>0.04</v>
      </c>
      <c r="AA1453" s="12">
        <f t="shared" si="44"/>
        <v>0.04</v>
      </c>
      <c r="AB1453" s="10">
        <f t="shared" si="45"/>
        <v>19.404</v>
      </c>
    </row>
    <row r="1454" spans="20:28" x14ac:dyDescent="0.25">
      <c r="T1454" s="9" t="s">
        <v>11</v>
      </c>
      <c r="U1454" s="2">
        <v>1451</v>
      </c>
      <c r="V1454" s="2" t="s">
        <v>26</v>
      </c>
      <c r="W1454" s="2" t="s">
        <v>55</v>
      </c>
      <c r="X1454" s="2">
        <v>28</v>
      </c>
      <c r="Y1454" s="10">
        <v>4368</v>
      </c>
      <c r="Z1454" s="11">
        <f>VLOOKUP(W1454,looktax,2,FALSE)</f>
        <v>7.0000000000000007E-2</v>
      </c>
      <c r="AA1454" s="12">
        <f t="shared" si="44"/>
        <v>7.0000000000000007E-2</v>
      </c>
      <c r="AB1454" s="10">
        <f t="shared" si="45"/>
        <v>305.76000000000005</v>
      </c>
    </row>
    <row r="1455" spans="20:28" x14ac:dyDescent="0.25">
      <c r="T1455" s="9" t="s">
        <v>11</v>
      </c>
      <c r="U1455" s="2">
        <v>1452</v>
      </c>
      <c r="V1455" s="2" t="s">
        <v>24</v>
      </c>
      <c r="W1455" s="2" t="s">
        <v>28</v>
      </c>
      <c r="X1455" s="2">
        <v>13</v>
      </c>
      <c r="Y1455" s="10">
        <v>768.95</v>
      </c>
      <c r="Z1455" s="11">
        <f>VLOOKUP(W1455,looktax,2,FALSE)</f>
        <v>6.5000000000000002E-2</v>
      </c>
      <c r="AA1455" s="12">
        <f t="shared" si="44"/>
        <v>6.5000000000000002E-2</v>
      </c>
      <c r="AB1455" s="10">
        <f t="shared" si="45"/>
        <v>49.981750000000005</v>
      </c>
    </row>
    <row r="1456" spans="20:28" x14ac:dyDescent="0.25">
      <c r="T1456" s="9" t="s">
        <v>11</v>
      </c>
      <c r="U1456" s="2">
        <v>1453</v>
      </c>
      <c r="V1456" s="2" t="s">
        <v>24</v>
      </c>
      <c r="W1456" s="2" t="s">
        <v>42</v>
      </c>
      <c r="X1456" s="2">
        <v>12</v>
      </c>
      <c r="Y1456" s="10">
        <v>787.8</v>
      </c>
      <c r="Z1456" s="11">
        <f>VLOOKUP(W1456,looktax,2,FALSE)</f>
        <v>0.06</v>
      </c>
      <c r="AA1456" s="12">
        <f t="shared" si="44"/>
        <v>0.06</v>
      </c>
      <c r="AB1456" s="10">
        <f t="shared" si="45"/>
        <v>47.267999999999994</v>
      </c>
    </row>
    <row r="1457" spans="20:28" x14ac:dyDescent="0.25">
      <c r="T1457" s="9" t="s">
        <v>11</v>
      </c>
      <c r="U1457" s="2">
        <v>1454</v>
      </c>
      <c r="V1457" s="2" t="s">
        <v>23</v>
      </c>
      <c r="W1457" s="2" t="s">
        <v>74</v>
      </c>
      <c r="X1457" s="2">
        <v>32</v>
      </c>
      <c r="Y1457" s="10">
        <v>528</v>
      </c>
      <c r="Z1457" s="11">
        <f>VLOOKUP(W1457,looktax,2,FALSE)</f>
        <v>5.7500000000000002E-2</v>
      </c>
      <c r="AA1457" s="12">
        <f t="shared" si="44"/>
        <v>5.7500000000000002E-2</v>
      </c>
      <c r="AB1457" s="10">
        <f t="shared" si="45"/>
        <v>30.360000000000003</v>
      </c>
    </row>
    <row r="1458" spans="20:28" x14ac:dyDescent="0.25">
      <c r="T1458" s="9" t="s">
        <v>11</v>
      </c>
      <c r="U1458" s="2">
        <v>1455</v>
      </c>
      <c r="V1458" s="2" t="s">
        <v>25</v>
      </c>
      <c r="W1458" s="2" t="s">
        <v>60</v>
      </c>
      <c r="X1458" s="2">
        <v>10</v>
      </c>
      <c r="Y1458" s="10">
        <v>669.5</v>
      </c>
      <c r="Z1458" s="11">
        <f>VLOOKUP(W1458,looktax,2,FALSE)</f>
        <v>0.05</v>
      </c>
      <c r="AA1458" s="12">
        <f t="shared" si="44"/>
        <v>0.05</v>
      </c>
      <c r="AB1458" s="10">
        <f t="shared" si="45"/>
        <v>33.475000000000001</v>
      </c>
    </row>
    <row r="1459" spans="20:28" x14ac:dyDescent="0.25">
      <c r="T1459" s="9" t="s">
        <v>11</v>
      </c>
      <c r="U1459" s="2">
        <v>1456</v>
      </c>
      <c r="V1459" s="2" t="s">
        <v>21</v>
      </c>
      <c r="W1459" s="2" t="s">
        <v>36</v>
      </c>
      <c r="X1459" s="2">
        <v>31</v>
      </c>
      <c r="Y1459" s="10">
        <v>2235.1</v>
      </c>
      <c r="Z1459" s="11">
        <f>VLOOKUP(W1459,looktax,2,FALSE)</f>
        <v>7.0000000000000007E-2</v>
      </c>
      <c r="AA1459" s="12">
        <f t="shared" si="44"/>
        <v>7.0000000000000007E-2</v>
      </c>
      <c r="AB1459" s="10">
        <f t="shared" si="45"/>
        <v>156.45700000000002</v>
      </c>
    </row>
    <row r="1460" spans="20:28" x14ac:dyDescent="0.25">
      <c r="T1460" s="9" t="s">
        <v>11</v>
      </c>
      <c r="U1460" s="2">
        <v>1457</v>
      </c>
      <c r="V1460" s="2" t="s">
        <v>21</v>
      </c>
      <c r="W1460" s="2" t="s">
        <v>66</v>
      </c>
      <c r="X1460" s="2">
        <v>28</v>
      </c>
      <c r="Y1460" s="10">
        <v>1822.8</v>
      </c>
      <c r="Z1460" s="11">
        <f>VLOOKUP(W1460,looktax,2,FALSE)</f>
        <v>5.7500000000000002E-2</v>
      </c>
      <c r="AA1460" s="12">
        <f t="shared" si="44"/>
        <v>5.7500000000000002E-2</v>
      </c>
      <c r="AB1460" s="10">
        <f t="shared" si="45"/>
        <v>104.81100000000001</v>
      </c>
    </row>
    <row r="1461" spans="20:28" x14ac:dyDescent="0.25">
      <c r="T1461" s="9" t="s">
        <v>11</v>
      </c>
      <c r="U1461" s="2">
        <v>1458</v>
      </c>
      <c r="V1461" s="2" t="s">
        <v>24</v>
      </c>
      <c r="W1461" s="2" t="s">
        <v>44</v>
      </c>
      <c r="X1461" s="2">
        <v>16</v>
      </c>
      <c r="Y1461" s="10">
        <v>1144</v>
      </c>
      <c r="Z1461" s="11" t="str">
        <f>VLOOKUP(W1461,looktax,2,FALSE)</f>
        <v>None</v>
      </c>
      <c r="AA1461" s="12">
        <f t="shared" si="44"/>
        <v>0</v>
      </c>
      <c r="AB1461" s="10">
        <f t="shared" si="45"/>
        <v>0</v>
      </c>
    </row>
    <row r="1462" spans="20:28" x14ac:dyDescent="0.25">
      <c r="T1462" s="9" t="s">
        <v>11</v>
      </c>
      <c r="U1462" s="2">
        <v>1459</v>
      </c>
      <c r="V1462" s="2" t="s">
        <v>20</v>
      </c>
      <c r="W1462" s="2" t="s">
        <v>28</v>
      </c>
      <c r="X1462" s="2">
        <v>32</v>
      </c>
      <c r="Y1462" s="10">
        <v>1454.4</v>
      </c>
      <c r="Z1462" s="11">
        <f>VLOOKUP(W1462,looktax,2,FALSE)</f>
        <v>6.5000000000000002E-2</v>
      </c>
      <c r="AA1462" s="12">
        <f t="shared" si="44"/>
        <v>6.5000000000000002E-2</v>
      </c>
      <c r="AB1462" s="10">
        <f t="shared" si="45"/>
        <v>94.536000000000016</v>
      </c>
    </row>
    <row r="1463" spans="20:28" x14ac:dyDescent="0.25">
      <c r="T1463" s="9" t="s">
        <v>11</v>
      </c>
      <c r="U1463" s="2">
        <v>1460</v>
      </c>
      <c r="V1463" s="2" t="s">
        <v>24</v>
      </c>
      <c r="W1463" s="2" t="s">
        <v>36</v>
      </c>
      <c r="X1463" s="2">
        <v>32</v>
      </c>
      <c r="Y1463" s="10">
        <v>2017.6</v>
      </c>
      <c r="Z1463" s="11">
        <f>VLOOKUP(W1463,looktax,2,FALSE)</f>
        <v>7.0000000000000007E-2</v>
      </c>
      <c r="AA1463" s="12">
        <f t="shared" si="44"/>
        <v>7.0000000000000007E-2</v>
      </c>
      <c r="AB1463" s="10">
        <f t="shared" si="45"/>
        <v>141.232</v>
      </c>
    </row>
    <row r="1464" spans="20:28" x14ac:dyDescent="0.25">
      <c r="T1464" s="9" t="s">
        <v>11</v>
      </c>
      <c r="U1464" s="2">
        <v>1461</v>
      </c>
      <c r="V1464" s="2" t="s">
        <v>12</v>
      </c>
      <c r="W1464" s="2" t="s">
        <v>52</v>
      </c>
      <c r="X1464" s="2">
        <v>17</v>
      </c>
      <c r="Y1464" s="10">
        <v>3498.6</v>
      </c>
      <c r="Z1464" s="11">
        <f>VLOOKUP(W1464,looktax,2,FALSE)</f>
        <v>0.06</v>
      </c>
      <c r="AA1464" s="12">
        <f t="shared" si="44"/>
        <v>0.06</v>
      </c>
      <c r="AB1464" s="10">
        <f t="shared" si="45"/>
        <v>209.916</v>
      </c>
    </row>
    <row r="1465" spans="20:28" x14ac:dyDescent="0.25">
      <c r="T1465" s="9" t="s">
        <v>11</v>
      </c>
      <c r="U1465" s="2">
        <v>1462</v>
      </c>
      <c r="V1465" s="2" t="s">
        <v>20</v>
      </c>
      <c r="W1465" s="2" t="s">
        <v>62</v>
      </c>
      <c r="X1465" s="2">
        <v>26</v>
      </c>
      <c r="Y1465" s="10">
        <v>1251.9000000000001</v>
      </c>
      <c r="Z1465" s="11">
        <f>VLOOKUP(W1465,looktax,2,FALSE)</f>
        <v>5.1249999999999997E-2</v>
      </c>
      <c r="AA1465" s="12">
        <f t="shared" si="44"/>
        <v>5.1249999999999997E-2</v>
      </c>
      <c r="AB1465" s="10">
        <f t="shared" si="45"/>
        <v>64.159875</v>
      </c>
    </row>
    <row r="1466" spans="20:28" x14ac:dyDescent="0.25">
      <c r="T1466" s="9" t="s">
        <v>11</v>
      </c>
      <c r="U1466" s="2">
        <v>1463</v>
      </c>
      <c r="V1466" s="2" t="s">
        <v>24</v>
      </c>
      <c r="W1466" s="2" t="s">
        <v>43</v>
      </c>
      <c r="X1466" s="2">
        <v>13</v>
      </c>
      <c r="Y1466" s="10">
        <v>760.5</v>
      </c>
      <c r="Z1466" s="11">
        <f>VLOOKUP(W1466,looktax,2,FALSE)</f>
        <v>0.04</v>
      </c>
      <c r="AA1466" s="12">
        <f t="shared" si="44"/>
        <v>0.04</v>
      </c>
      <c r="AB1466" s="10">
        <f t="shared" si="45"/>
        <v>30.42</v>
      </c>
    </row>
    <row r="1467" spans="20:28" x14ac:dyDescent="0.25">
      <c r="T1467" s="9" t="s">
        <v>11</v>
      </c>
      <c r="U1467" s="2">
        <v>1464</v>
      </c>
      <c r="V1467" s="2" t="s">
        <v>21</v>
      </c>
      <c r="W1467" s="2" t="s">
        <v>35</v>
      </c>
      <c r="X1467" s="2">
        <v>32</v>
      </c>
      <c r="Y1467" s="10">
        <v>2038.4</v>
      </c>
      <c r="Z1467" s="11">
        <f>VLOOKUP(W1467,looktax,2,FALSE)</f>
        <v>6.3500000000000001E-2</v>
      </c>
      <c r="AA1467" s="12">
        <f t="shared" si="44"/>
        <v>6.3500000000000001E-2</v>
      </c>
      <c r="AB1467" s="10">
        <f t="shared" si="45"/>
        <v>129.4384</v>
      </c>
    </row>
    <row r="1468" spans="20:28" x14ac:dyDescent="0.25">
      <c r="T1468" s="9" t="s">
        <v>11</v>
      </c>
      <c r="U1468" s="2">
        <v>1465</v>
      </c>
      <c r="V1468" s="2" t="s">
        <v>26</v>
      </c>
      <c r="W1468" s="2" t="s">
        <v>13</v>
      </c>
      <c r="X1468" s="2">
        <v>31</v>
      </c>
      <c r="Y1468" s="10">
        <v>4836</v>
      </c>
      <c r="Z1468" s="11">
        <f>VLOOKUP(W1468,looktax,2,FALSE)</f>
        <v>6.25E-2</v>
      </c>
      <c r="AA1468" s="12">
        <f t="shared" si="44"/>
        <v>6.25E-2</v>
      </c>
      <c r="AB1468" s="10">
        <f t="shared" si="45"/>
        <v>302.25</v>
      </c>
    </row>
    <row r="1469" spans="20:28" x14ac:dyDescent="0.25">
      <c r="T1469" s="9" t="s">
        <v>3</v>
      </c>
      <c r="U1469" s="2">
        <v>1466</v>
      </c>
      <c r="V1469" s="2" t="s">
        <v>24</v>
      </c>
      <c r="W1469" s="2" t="s">
        <v>45</v>
      </c>
      <c r="X1469" s="2">
        <v>35</v>
      </c>
      <c r="Y1469" s="10">
        <v>2070.25</v>
      </c>
      <c r="Z1469" s="11">
        <f>VLOOKUP(W1469,looktax,2,FALSE)</f>
        <v>0.06</v>
      </c>
      <c r="AA1469" s="12">
        <f t="shared" si="44"/>
        <v>0</v>
      </c>
      <c r="AB1469" s="10">
        <f t="shared" si="45"/>
        <v>0</v>
      </c>
    </row>
    <row r="1470" spans="20:28" x14ac:dyDescent="0.25">
      <c r="T1470" s="9" t="s">
        <v>11</v>
      </c>
      <c r="U1470" s="2">
        <v>1467</v>
      </c>
      <c r="V1470" s="2" t="s">
        <v>25</v>
      </c>
      <c r="W1470" s="2" t="s">
        <v>72</v>
      </c>
      <c r="X1470" s="2">
        <v>25</v>
      </c>
      <c r="Y1470" s="10">
        <v>1706.25</v>
      </c>
      <c r="Z1470" s="11">
        <f>VLOOKUP(W1470,looktax,2,FALSE)</f>
        <v>0.06</v>
      </c>
      <c r="AA1470" s="12">
        <f t="shared" si="44"/>
        <v>0.06</v>
      </c>
      <c r="AB1470" s="10">
        <f t="shared" si="45"/>
        <v>102.375</v>
      </c>
    </row>
    <row r="1471" spans="20:28" x14ac:dyDescent="0.25">
      <c r="T1471" s="9" t="s">
        <v>11</v>
      </c>
      <c r="U1471" s="2">
        <v>1468</v>
      </c>
      <c r="V1471" s="2" t="s">
        <v>21</v>
      </c>
      <c r="W1471" s="2" t="s">
        <v>38</v>
      </c>
      <c r="X1471" s="2">
        <v>26</v>
      </c>
      <c r="Y1471" s="10">
        <v>1692.6</v>
      </c>
      <c r="Z1471" s="11">
        <f>VLOOKUP(W1471,looktax,2,FALSE)</f>
        <v>4.2250000000000003E-2</v>
      </c>
      <c r="AA1471" s="12">
        <f t="shared" si="44"/>
        <v>4.2250000000000003E-2</v>
      </c>
      <c r="AB1471" s="10">
        <f t="shared" si="45"/>
        <v>71.512349999999998</v>
      </c>
    </row>
    <row r="1472" spans="20:28" x14ac:dyDescent="0.25">
      <c r="T1472" s="9" t="s">
        <v>11</v>
      </c>
      <c r="U1472" s="2">
        <v>1469</v>
      </c>
      <c r="V1472" s="2" t="s">
        <v>22</v>
      </c>
      <c r="W1472" s="2" t="s">
        <v>48</v>
      </c>
      <c r="X1472" s="2">
        <v>11</v>
      </c>
      <c r="Y1472" s="10">
        <v>853.6</v>
      </c>
      <c r="Z1472" s="11">
        <f>VLOOKUP(W1472,looktax,2,FALSE)</f>
        <v>7.0000000000000007E-2</v>
      </c>
      <c r="AA1472" s="12">
        <f t="shared" si="44"/>
        <v>7.0000000000000007E-2</v>
      </c>
      <c r="AB1472" s="10">
        <f t="shared" si="45"/>
        <v>59.75200000000001</v>
      </c>
    </row>
    <row r="1473" spans="20:28" x14ac:dyDescent="0.25">
      <c r="T1473" s="9" t="s">
        <v>11</v>
      </c>
      <c r="U1473" s="2">
        <v>1470</v>
      </c>
      <c r="V1473" s="2" t="s">
        <v>23</v>
      </c>
      <c r="W1473" s="2" t="s">
        <v>41</v>
      </c>
      <c r="X1473" s="2">
        <v>30</v>
      </c>
      <c r="Y1473" s="10">
        <v>418.5</v>
      </c>
      <c r="Z1473" s="11">
        <f>VLOOKUP(W1473,looktax,2,FALSE)</f>
        <v>0.04</v>
      </c>
      <c r="AA1473" s="12">
        <f t="shared" si="44"/>
        <v>0.04</v>
      </c>
      <c r="AB1473" s="10">
        <f t="shared" si="45"/>
        <v>16.740000000000002</v>
      </c>
    </row>
    <row r="1474" spans="20:28" x14ac:dyDescent="0.25">
      <c r="T1474" s="9" t="s">
        <v>11</v>
      </c>
      <c r="U1474" s="2">
        <v>1471</v>
      </c>
      <c r="V1474" s="2" t="s">
        <v>22</v>
      </c>
      <c r="W1474" s="2" t="s">
        <v>13</v>
      </c>
      <c r="X1474" s="2">
        <v>34</v>
      </c>
      <c r="Y1474" s="10">
        <v>2692.8</v>
      </c>
      <c r="Z1474" s="11">
        <f>VLOOKUP(W1474,looktax,2,FALSE)</f>
        <v>6.25E-2</v>
      </c>
      <c r="AA1474" s="12">
        <f t="shared" si="44"/>
        <v>6.25E-2</v>
      </c>
      <c r="AB1474" s="10">
        <f t="shared" si="45"/>
        <v>168.3</v>
      </c>
    </row>
    <row r="1475" spans="20:28" x14ac:dyDescent="0.25">
      <c r="T1475" s="9" t="s">
        <v>11</v>
      </c>
      <c r="U1475" s="2">
        <v>1472</v>
      </c>
      <c r="V1475" s="2" t="s">
        <v>25</v>
      </c>
      <c r="W1475" s="2" t="s">
        <v>29</v>
      </c>
      <c r="X1475" s="2">
        <v>32</v>
      </c>
      <c r="Y1475" s="10">
        <v>2225.6</v>
      </c>
      <c r="Z1475" s="11">
        <f>VLOOKUP(W1475,looktax,2,FALSE)</f>
        <v>6.1499999999999999E-2</v>
      </c>
      <c r="AA1475" s="12">
        <f t="shared" si="44"/>
        <v>6.1499999999999999E-2</v>
      </c>
      <c r="AB1475" s="10">
        <f t="shared" si="45"/>
        <v>136.87439999999998</v>
      </c>
    </row>
    <row r="1476" spans="20:28" x14ac:dyDescent="0.25">
      <c r="T1476" s="9" t="s">
        <v>11</v>
      </c>
      <c r="U1476" s="2">
        <v>1473</v>
      </c>
      <c r="V1476" s="2" t="s">
        <v>21</v>
      </c>
      <c r="W1476" s="2" t="s">
        <v>27</v>
      </c>
      <c r="X1476" s="2">
        <v>20</v>
      </c>
      <c r="Y1476" s="10">
        <v>1498</v>
      </c>
      <c r="Z1476" s="11">
        <f>VLOOKUP(W1476,looktax,2,FALSE)</f>
        <v>7.0000000000000007E-2</v>
      </c>
      <c r="AA1476" s="12">
        <f t="shared" si="44"/>
        <v>7.0000000000000007E-2</v>
      </c>
      <c r="AB1476" s="10">
        <f t="shared" si="45"/>
        <v>104.86000000000001</v>
      </c>
    </row>
    <row r="1477" spans="20:28" x14ac:dyDescent="0.25">
      <c r="T1477" s="9" t="s">
        <v>11</v>
      </c>
      <c r="U1477" s="2">
        <v>1474</v>
      </c>
      <c r="V1477" s="2" t="s">
        <v>22</v>
      </c>
      <c r="W1477" s="2" t="s">
        <v>68</v>
      </c>
      <c r="X1477" s="2">
        <v>23</v>
      </c>
      <c r="Y1477" s="10">
        <v>1692.8</v>
      </c>
      <c r="Z1477" s="11">
        <f>VLOOKUP(W1477,looktax,2,FALSE)</f>
        <v>0.06</v>
      </c>
      <c r="AA1477" s="12">
        <f t="shared" ref="AA1477:AA1540" si="46">IF(OR(T1477="nonprofit",Z1477="none"),0,Z1477)</f>
        <v>0.06</v>
      </c>
      <c r="AB1477" s="10">
        <f t="shared" ref="AB1477:AB1540" si="47">AA1477*Y1477</f>
        <v>101.568</v>
      </c>
    </row>
    <row r="1478" spans="20:28" x14ac:dyDescent="0.25">
      <c r="T1478" s="9" t="s">
        <v>11</v>
      </c>
      <c r="U1478" s="2">
        <v>1475</v>
      </c>
      <c r="V1478" s="2" t="s">
        <v>20</v>
      </c>
      <c r="W1478" s="2" t="s">
        <v>52</v>
      </c>
      <c r="X1478" s="2">
        <v>18</v>
      </c>
      <c r="Y1478" s="10">
        <v>737.1</v>
      </c>
      <c r="Z1478" s="11">
        <f>VLOOKUP(W1478,looktax,2,FALSE)</f>
        <v>0.06</v>
      </c>
      <c r="AA1478" s="12">
        <f t="shared" si="46"/>
        <v>0.06</v>
      </c>
      <c r="AB1478" s="10">
        <f t="shared" si="47"/>
        <v>44.225999999999999</v>
      </c>
    </row>
    <row r="1479" spans="20:28" x14ac:dyDescent="0.25">
      <c r="T1479" s="9" t="s">
        <v>11</v>
      </c>
      <c r="U1479" s="2">
        <v>1476</v>
      </c>
      <c r="V1479" s="2" t="s">
        <v>23</v>
      </c>
      <c r="W1479" s="2" t="s">
        <v>32</v>
      </c>
      <c r="X1479" s="2">
        <v>33</v>
      </c>
      <c r="Y1479" s="10">
        <v>485.1</v>
      </c>
      <c r="Z1479" s="11">
        <f>VLOOKUP(W1479,looktax,2,FALSE)</f>
        <v>6.8750000000000006E-2</v>
      </c>
      <c r="AA1479" s="12">
        <f t="shared" si="46"/>
        <v>6.8750000000000006E-2</v>
      </c>
      <c r="AB1479" s="10">
        <f t="shared" si="47"/>
        <v>33.350625000000001</v>
      </c>
    </row>
    <row r="1480" spans="20:28" x14ac:dyDescent="0.25">
      <c r="T1480" s="9" t="s">
        <v>11</v>
      </c>
      <c r="U1480" s="2">
        <v>1477</v>
      </c>
      <c r="V1480" s="2" t="s">
        <v>23</v>
      </c>
      <c r="W1480" s="2" t="s">
        <v>42</v>
      </c>
      <c r="X1480" s="2">
        <v>24</v>
      </c>
      <c r="Y1480" s="10">
        <v>327.60000000000002</v>
      </c>
      <c r="Z1480" s="11">
        <f>VLOOKUP(W1480,looktax,2,FALSE)</f>
        <v>0.06</v>
      </c>
      <c r="AA1480" s="12">
        <f t="shared" si="46"/>
        <v>0.06</v>
      </c>
      <c r="AB1480" s="10">
        <f t="shared" si="47"/>
        <v>19.656000000000002</v>
      </c>
    </row>
    <row r="1481" spans="20:28" x14ac:dyDescent="0.25">
      <c r="T1481" s="9" t="s">
        <v>3</v>
      </c>
      <c r="U1481" s="2">
        <v>1478</v>
      </c>
      <c r="V1481" s="2" t="s">
        <v>12</v>
      </c>
      <c r="W1481" s="2" t="s">
        <v>32</v>
      </c>
      <c r="X1481" s="2">
        <v>25</v>
      </c>
      <c r="Y1481" s="10">
        <v>4987.5</v>
      </c>
      <c r="Z1481" s="11">
        <f>VLOOKUP(W1481,looktax,2,FALSE)</f>
        <v>6.8750000000000006E-2</v>
      </c>
      <c r="AA1481" s="12">
        <f t="shared" si="46"/>
        <v>0</v>
      </c>
      <c r="AB1481" s="10">
        <f t="shared" si="47"/>
        <v>0</v>
      </c>
    </row>
    <row r="1482" spans="20:28" x14ac:dyDescent="0.25">
      <c r="T1482" s="9" t="s">
        <v>11</v>
      </c>
      <c r="U1482" s="2">
        <v>1479</v>
      </c>
      <c r="V1482" s="2" t="s">
        <v>25</v>
      </c>
      <c r="W1482" s="2" t="s">
        <v>69</v>
      </c>
      <c r="X1482" s="2">
        <v>34</v>
      </c>
      <c r="Y1482" s="10">
        <v>2232.1</v>
      </c>
      <c r="Z1482" s="11">
        <f>VLOOKUP(W1482,looktax,2,FALSE)</f>
        <v>7.0000000000000007E-2</v>
      </c>
      <c r="AA1482" s="12">
        <f t="shared" si="46"/>
        <v>7.0000000000000007E-2</v>
      </c>
      <c r="AB1482" s="10">
        <f t="shared" si="47"/>
        <v>156.24700000000001</v>
      </c>
    </row>
    <row r="1483" spans="20:28" x14ac:dyDescent="0.25">
      <c r="T1483" s="9" t="s">
        <v>11</v>
      </c>
      <c r="U1483" s="2">
        <v>1480</v>
      </c>
      <c r="V1483" s="2" t="s">
        <v>21</v>
      </c>
      <c r="W1483" s="2" t="s">
        <v>65</v>
      </c>
      <c r="X1483" s="2">
        <v>34</v>
      </c>
      <c r="Y1483" s="10">
        <v>2189.6</v>
      </c>
      <c r="Z1483" s="11">
        <f>VLOOKUP(W1483,looktax,2,FALSE)</f>
        <v>0.05</v>
      </c>
      <c r="AA1483" s="12">
        <f t="shared" si="46"/>
        <v>0.05</v>
      </c>
      <c r="AB1483" s="10">
        <f t="shared" si="47"/>
        <v>109.48</v>
      </c>
    </row>
    <row r="1484" spans="20:28" x14ac:dyDescent="0.25">
      <c r="T1484" s="9" t="s">
        <v>11</v>
      </c>
      <c r="U1484" s="2">
        <v>1481</v>
      </c>
      <c r="V1484" s="2" t="s">
        <v>12</v>
      </c>
      <c r="W1484" s="2" t="s">
        <v>49</v>
      </c>
      <c r="X1484" s="2">
        <v>31</v>
      </c>
      <c r="Y1484" s="10">
        <v>7030.8</v>
      </c>
      <c r="Z1484" s="11">
        <f>VLOOKUP(W1484,looktax,2,FALSE)</f>
        <v>4.4999999999999998E-2</v>
      </c>
      <c r="AA1484" s="12">
        <f t="shared" si="46"/>
        <v>4.4999999999999998E-2</v>
      </c>
      <c r="AB1484" s="10">
        <f t="shared" si="47"/>
        <v>316.38600000000002</v>
      </c>
    </row>
    <row r="1485" spans="20:28" x14ac:dyDescent="0.25">
      <c r="T1485" s="9" t="s">
        <v>11</v>
      </c>
      <c r="U1485" s="2">
        <v>1482</v>
      </c>
      <c r="V1485" s="2" t="s">
        <v>22</v>
      </c>
      <c r="W1485" s="2" t="s">
        <v>58</v>
      </c>
      <c r="X1485" s="2">
        <v>19</v>
      </c>
      <c r="Y1485" s="10">
        <v>1398.4</v>
      </c>
      <c r="Z1485" s="11" t="str">
        <f>VLOOKUP(W1485,looktax,2,FALSE)</f>
        <v>None</v>
      </c>
      <c r="AA1485" s="12">
        <f t="shared" si="46"/>
        <v>0</v>
      </c>
      <c r="AB1485" s="10">
        <f t="shared" si="47"/>
        <v>0</v>
      </c>
    </row>
    <row r="1486" spans="20:28" x14ac:dyDescent="0.25">
      <c r="T1486" s="9" t="s">
        <v>11</v>
      </c>
      <c r="U1486" s="2">
        <v>1483</v>
      </c>
      <c r="V1486" s="2" t="s">
        <v>25</v>
      </c>
      <c r="W1486" s="2" t="s">
        <v>71</v>
      </c>
      <c r="X1486" s="2">
        <v>34</v>
      </c>
      <c r="Y1486" s="10">
        <v>2099.5</v>
      </c>
      <c r="Z1486" s="11">
        <f>VLOOKUP(W1486,looktax,2,FALSE)</f>
        <v>6.5000000000000002E-2</v>
      </c>
      <c r="AA1486" s="12">
        <f t="shared" si="46"/>
        <v>6.5000000000000002E-2</v>
      </c>
      <c r="AB1486" s="10">
        <f t="shared" si="47"/>
        <v>136.4675</v>
      </c>
    </row>
    <row r="1487" spans="20:28" x14ac:dyDescent="0.25">
      <c r="T1487" s="9" t="s">
        <v>11</v>
      </c>
      <c r="U1487" s="2">
        <v>1484</v>
      </c>
      <c r="V1487" s="2" t="s">
        <v>21</v>
      </c>
      <c r="W1487" s="2" t="s">
        <v>56</v>
      </c>
      <c r="X1487" s="2">
        <v>28</v>
      </c>
      <c r="Y1487" s="10">
        <v>2116.8000000000002</v>
      </c>
      <c r="Z1487" s="11">
        <f>VLOOKUP(W1487,looktax,2,FALSE)</f>
        <v>0.06</v>
      </c>
      <c r="AA1487" s="12">
        <f t="shared" si="46"/>
        <v>0.06</v>
      </c>
      <c r="AB1487" s="10">
        <f t="shared" si="47"/>
        <v>127.00800000000001</v>
      </c>
    </row>
    <row r="1488" spans="20:28" x14ac:dyDescent="0.25">
      <c r="T1488" s="9" t="s">
        <v>11</v>
      </c>
      <c r="U1488" s="2">
        <v>1485</v>
      </c>
      <c r="V1488" s="2" t="s">
        <v>24</v>
      </c>
      <c r="W1488" s="2" t="s">
        <v>13</v>
      </c>
      <c r="X1488" s="2">
        <v>24</v>
      </c>
      <c r="Y1488" s="10">
        <v>1669.2</v>
      </c>
      <c r="Z1488" s="11">
        <f>VLOOKUP(W1488,looktax,2,FALSE)</f>
        <v>6.25E-2</v>
      </c>
      <c r="AA1488" s="12">
        <f t="shared" si="46"/>
        <v>6.25E-2</v>
      </c>
      <c r="AB1488" s="10">
        <f t="shared" si="47"/>
        <v>104.325</v>
      </c>
    </row>
    <row r="1489" spans="20:28" x14ac:dyDescent="0.25">
      <c r="T1489" s="9" t="s">
        <v>11</v>
      </c>
      <c r="U1489" s="2">
        <v>1486</v>
      </c>
      <c r="V1489" s="2" t="s">
        <v>12</v>
      </c>
      <c r="W1489" s="2" t="s">
        <v>43</v>
      </c>
      <c r="X1489" s="2">
        <v>15</v>
      </c>
      <c r="Y1489" s="10">
        <v>3465</v>
      </c>
      <c r="Z1489" s="11">
        <f>VLOOKUP(W1489,looktax,2,FALSE)</f>
        <v>0.04</v>
      </c>
      <c r="AA1489" s="12">
        <f t="shared" si="46"/>
        <v>0.04</v>
      </c>
      <c r="AB1489" s="10">
        <f t="shared" si="47"/>
        <v>138.6</v>
      </c>
    </row>
    <row r="1490" spans="20:28" x14ac:dyDescent="0.25">
      <c r="T1490" s="9" t="s">
        <v>11</v>
      </c>
      <c r="U1490" s="2">
        <v>1487</v>
      </c>
      <c r="V1490" s="2" t="s">
        <v>20</v>
      </c>
      <c r="W1490" s="2" t="s">
        <v>29</v>
      </c>
      <c r="X1490" s="2">
        <v>10</v>
      </c>
      <c r="Y1490" s="10">
        <v>414</v>
      </c>
      <c r="Z1490" s="11">
        <f>VLOOKUP(W1490,looktax,2,FALSE)</f>
        <v>6.1499999999999999E-2</v>
      </c>
      <c r="AA1490" s="12">
        <f t="shared" si="46"/>
        <v>6.1499999999999999E-2</v>
      </c>
      <c r="AB1490" s="10">
        <f t="shared" si="47"/>
        <v>25.460999999999999</v>
      </c>
    </row>
    <row r="1491" spans="20:28" x14ac:dyDescent="0.25">
      <c r="T1491" s="9" t="s">
        <v>11</v>
      </c>
      <c r="U1491" s="2">
        <v>1488</v>
      </c>
      <c r="V1491" s="2" t="s">
        <v>26</v>
      </c>
      <c r="W1491" s="2" t="s">
        <v>60</v>
      </c>
      <c r="X1491" s="2">
        <v>28</v>
      </c>
      <c r="Y1491" s="10">
        <v>4620</v>
      </c>
      <c r="Z1491" s="11">
        <f>VLOOKUP(W1491,looktax,2,FALSE)</f>
        <v>0.05</v>
      </c>
      <c r="AA1491" s="12">
        <f t="shared" si="46"/>
        <v>0.05</v>
      </c>
      <c r="AB1491" s="10">
        <f t="shared" si="47"/>
        <v>231</v>
      </c>
    </row>
    <row r="1492" spans="20:28" x14ac:dyDescent="0.25">
      <c r="T1492" s="9" t="s">
        <v>11</v>
      </c>
      <c r="U1492" s="2">
        <v>1489</v>
      </c>
      <c r="V1492" s="2" t="s">
        <v>22</v>
      </c>
      <c r="W1492" s="2" t="s">
        <v>57</v>
      </c>
      <c r="X1492" s="2">
        <v>33</v>
      </c>
      <c r="Y1492" s="10">
        <v>2719.2</v>
      </c>
      <c r="Z1492" s="11">
        <f>VLOOKUP(W1492,looktax,2,FALSE)</f>
        <v>5.5E-2</v>
      </c>
      <c r="AA1492" s="12">
        <f t="shared" si="46"/>
        <v>5.5E-2</v>
      </c>
      <c r="AB1492" s="10">
        <f t="shared" si="47"/>
        <v>149.55599999999998</v>
      </c>
    </row>
    <row r="1493" spans="20:28" x14ac:dyDescent="0.25">
      <c r="T1493" s="9" t="s">
        <v>11</v>
      </c>
      <c r="U1493" s="2">
        <v>1490</v>
      </c>
      <c r="V1493" s="2" t="s">
        <v>25</v>
      </c>
      <c r="W1493" s="2" t="s">
        <v>31</v>
      </c>
      <c r="X1493" s="2">
        <v>16</v>
      </c>
      <c r="Y1493" s="10">
        <v>1123.2</v>
      </c>
      <c r="Z1493" s="11">
        <f>VLOOKUP(W1493,looktax,2,FALSE)</f>
        <v>7.4999999999999997E-2</v>
      </c>
      <c r="AA1493" s="12">
        <f t="shared" si="46"/>
        <v>7.4999999999999997E-2</v>
      </c>
      <c r="AB1493" s="10">
        <f t="shared" si="47"/>
        <v>84.24</v>
      </c>
    </row>
    <row r="1494" spans="20:28" x14ac:dyDescent="0.25">
      <c r="T1494" s="9" t="s">
        <v>11</v>
      </c>
      <c r="U1494" s="2">
        <v>1491</v>
      </c>
      <c r="V1494" s="2" t="s">
        <v>23</v>
      </c>
      <c r="W1494" s="2" t="s">
        <v>66</v>
      </c>
      <c r="X1494" s="2">
        <v>26</v>
      </c>
      <c r="Y1494" s="10">
        <v>362.7</v>
      </c>
      <c r="Z1494" s="11">
        <f>VLOOKUP(W1494,looktax,2,FALSE)</f>
        <v>5.7500000000000002E-2</v>
      </c>
      <c r="AA1494" s="12">
        <f t="shared" si="46"/>
        <v>5.7500000000000002E-2</v>
      </c>
      <c r="AB1494" s="10">
        <f t="shared" si="47"/>
        <v>20.855250000000002</v>
      </c>
    </row>
    <row r="1495" spans="20:28" x14ac:dyDescent="0.25">
      <c r="T1495" s="9" t="s">
        <v>11</v>
      </c>
      <c r="U1495" s="2">
        <v>1492</v>
      </c>
      <c r="V1495" s="2" t="s">
        <v>22</v>
      </c>
      <c r="W1495" s="2" t="s">
        <v>57</v>
      </c>
      <c r="X1495" s="2">
        <v>16</v>
      </c>
      <c r="Y1495" s="10">
        <v>1408</v>
      </c>
      <c r="Z1495" s="11">
        <f>VLOOKUP(W1495,looktax,2,FALSE)</f>
        <v>5.5E-2</v>
      </c>
      <c r="AA1495" s="12">
        <f t="shared" si="46"/>
        <v>5.5E-2</v>
      </c>
      <c r="AB1495" s="10">
        <f t="shared" si="47"/>
        <v>77.44</v>
      </c>
    </row>
    <row r="1496" spans="20:28" x14ac:dyDescent="0.25">
      <c r="T1496" s="9" t="s">
        <v>11</v>
      </c>
      <c r="U1496" s="2">
        <v>1493</v>
      </c>
      <c r="V1496" s="2" t="s">
        <v>21</v>
      </c>
      <c r="W1496" s="2" t="s">
        <v>61</v>
      </c>
      <c r="X1496" s="2">
        <v>17</v>
      </c>
      <c r="Y1496" s="10">
        <v>1213.8</v>
      </c>
      <c r="Z1496" s="11">
        <f>VLOOKUP(W1496,looktax,2,FALSE)</f>
        <v>6.8500000000000005E-2</v>
      </c>
      <c r="AA1496" s="12">
        <f t="shared" si="46"/>
        <v>6.8500000000000005E-2</v>
      </c>
      <c r="AB1496" s="10">
        <f t="shared" si="47"/>
        <v>83.145300000000006</v>
      </c>
    </row>
    <row r="1497" spans="20:28" x14ac:dyDescent="0.25">
      <c r="T1497" s="9" t="s">
        <v>11</v>
      </c>
      <c r="U1497" s="2">
        <v>1494</v>
      </c>
      <c r="V1497" s="2" t="s">
        <v>12</v>
      </c>
      <c r="W1497" s="2" t="s">
        <v>43</v>
      </c>
      <c r="X1497" s="2">
        <v>18</v>
      </c>
      <c r="Y1497" s="10">
        <v>3591</v>
      </c>
      <c r="Z1497" s="11">
        <f>VLOOKUP(W1497,looktax,2,FALSE)</f>
        <v>0.04</v>
      </c>
      <c r="AA1497" s="12">
        <f t="shared" si="46"/>
        <v>0.04</v>
      </c>
      <c r="AB1497" s="10">
        <f t="shared" si="47"/>
        <v>143.64000000000001</v>
      </c>
    </row>
    <row r="1498" spans="20:28" x14ac:dyDescent="0.25">
      <c r="T1498" s="9" t="s">
        <v>11</v>
      </c>
      <c r="U1498" s="2">
        <v>1495</v>
      </c>
      <c r="V1498" s="2" t="s">
        <v>22</v>
      </c>
      <c r="W1498" s="2" t="s">
        <v>67</v>
      </c>
      <c r="X1498" s="2">
        <v>20</v>
      </c>
      <c r="Y1498" s="10">
        <v>1696</v>
      </c>
      <c r="Z1498" s="11" t="str">
        <f>VLOOKUP(W1498,looktax,2,FALSE)</f>
        <v>None</v>
      </c>
      <c r="AA1498" s="12">
        <f t="shared" si="46"/>
        <v>0</v>
      </c>
      <c r="AB1498" s="10">
        <f t="shared" si="47"/>
        <v>0</v>
      </c>
    </row>
    <row r="1499" spans="20:28" x14ac:dyDescent="0.25">
      <c r="T1499" s="9" t="s">
        <v>11</v>
      </c>
      <c r="U1499" s="2">
        <v>1496</v>
      </c>
      <c r="V1499" s="2" t="s">
        <v>24</v>
      </c>
      <c r="W1499" s="2" t="s">
        <v>56</v>
      </c>
      <c r="X1499" s="2">
        <v>25</v>
      </c>
      <c r="Y1499" s="10">
        <v>1657.5</v>
      </c>
      <c r="Z1499" s="11">
        <f>VLOOKUP(W1499,looktax,2,FALSE)</f>
        <v>0.06</v>
      </c>
      <c r="AA1499" s="12">
        <f t="shared" si="46"/>
        <v>0.06</v>
      </c>
      <c r="AB1499" s="10">
        <f t="shared" si="47"/>
        <v>99.45</v>
      </c>
    </row>
    <row r="1500" spans="20:28" x14ac:dyDescent="0.25">
      <c r="T1500" s="9" t="s">
        <v>11</v>
      </c>
      <c r="U1500" s="2">
        <v>1497</v>
      </c>
      <c r="V1500" s="2" t="s">
        <v>25</v>
      </c>
      <c r="W1500" s="2" t="s">
        <v>34</v>
      </c>
      <c r="X1500" s="2">
        <v>14</v>
      </c>
      <c r="Y1500" s="10">
        <v>873.6</v>
      </c>
      <c r="Z1500" s="11">
        <f>VLOOKUP(W1500,looktax,2,FALSE)</f>
        <v>6.25E-2</v>
      </c>
      <c r="AA1500" s="12">
        <f t="shared" si="46"/>
        <v>6.25E-2</v>
      </c>
      <c r="AB1500" s="10">
        <f t="shared" si="47"/>
        <v>54.6</v>
      </c>
    </row>
    <row r="1501" spans="20:28" x14ac:dyDescent="0.25">
      <c r="T1501" s="9" t="s">
        <v>11</v>
      </c>
      <c r="U1501" s="2">
        <v>1498</v>
      </c>
      <c r="V1501" s="2" t="s">
        <v>21</v>
      </c>
      <c r="W1501" s="2" t="s">
        <v>54</v>
      </c>
      <c r="X1501" s="2">
        <v>28</v>
      </c>
      <c r="Y1501" s="10">
        <v>2136.4</v>
      </c>
      <c r="Z1501" s="11">
        <f>VLOOKUP(W1501,looktax,2,FALSE)</f>
        <v>6.25E-2</v>
      </c>
      <c r="AA1501" s="12">
        <f t="shared" si="46"/>
        <v>6.25E-2</v>
      </c>
      <c r="AB1501" s="10">
        <f t="shared" si="47"/>
        <v>133.52500000000001</v>
      </c>
    </row>
    <row r="1502" spans="20:28" x14ac:dyDescent="0.25">
      <c r="T1502" s="9" t="s">
        <v>11</v>
      </c>
      <c r="U1502" s="2">
        <v>1499</v>
      </c>
      <c r="V1502" s="2" t="s">
        <v>20</v>
      </c>
      <c r="W1502" s="2" t="s">
        <v>73</v>
      </c>
      <c r="X1502" s="2">
        <v>29</v>
      </c>
      <c r="Y1502" s="10">
        <v>1318.05</v>
      </c>
      <c r="Z1502" s="11">
        <f>VLOOKUP(W1502,looktax,2,FALSE)</f>
        <v>0.04</v>
      </c>
      <c r="AA1502" s="12">
        <f t="shared" si="46"/>
        <v>0.04</v>
      </c>
      <c r="AB1502" s="10">
        <f t="shared" si="47"/>
        <v>52.722000000000001</v>
      </c>
    </row>
    <row r="1503" spans="20:28" x14ac:dyDescent="0.25">
      <c r="T1503" s="9" t="s">
        <v>11</v>
      </c>
      <c r="U1503" s="2">
        <v>1500</v>
      </c>
      <c r="V1503" s="2" t="s">
        <v>24</v>
      </c>
      <c r="W1503" s="2" t="s">
        <v>10</v>
      </c>
      <c r="X1503" s="2">
        <v>22</v>
      </c>
      <c r="Y1503" s="10">
        <v>1573</v>
      </c>
      <c r="Z1503" s="11">
        <f>VLOOKUP(W1503,looktax,2,FALSE)</f>
        <v>0.04</v>
      </c>
      <c r="AA1503" s="12">
        <f t="shared" si="46"/>
        <v>0.04</v>
      </c>
      <c r="AB1503" s="10">
        <f t="shared" si="47"/>
        <v>62.92</v>
      </c>
    </row>
    <row r="1504" spans="20:28" x14ac:dyDescent="0.25">
      <c r="T1504" s="9" t="s">
        <v>11</v>
      </c>
      <c r="U1504" s="2">
        <v>1501</v>
      </c>
      <c r="V1504" s="2" t="s">
        <v>24</v>
      </c>
      <c r="W1504" s="2" t="s">
        <v>66</v>
      </c>
      <c r="X1504" s="2">
        <v>19</v>
      </c>
      <c r="Y1504" s="10">
        <v>1259.7</v>
      </c>
      <c r="Z1504" s="11">
        <f>VLOOKUP(W1504,looktax,2,FALSE)</f>
        <v>5.7500000000000002E-2</v>
      </c>
      <c r="AA1504" s="12">
        <f t="shared" si="46"/>
        <v>5.7500000000000002E-2</v>
      </c>
      <c r="AB1504" s="10">
        <f t="shared" si="47"/>
        <v>72.432750000000013</v>
      </c>
    </row>
    <row r="1505" spans="20:28" x14ac:dyDescent="0.25">
      <c r="T1505" s="9" t="s">
        <v>11</v>
      </c>
      <c r="U1505" s="2">
        <v>1502</v>
      </c>
      <c r="V1505" s="2" t="s">
        <v>24</v>
      </c>
      <c r="W1505" s="2" t="s">
        <v>41</v>
      </c>
      <c r="X1505" s="2">
        <v>22</v>
      </c>
      <c r="Y1505" s="10">
        <v>1544.4</v>
      </c>
      <c r="Z1505" s="11">
        <f>VLOOKUP(W1505,looktax,2,FALSE)</f>
        <v>0.04</v>
      </c>
      <c r="AA1505" s="12">
        <f t="shared" si="46"/>
        <v>0.04</v>
      </c>
      <c r="AB1505" s="10">
        <f t="shared" si="47"/>
        <v>61.776000000000003</v>
      </c>
    </row>
    <row r="1506" spans="20:28" x14ac:dyDescent="0.25">
      <c r="T1506" s="9" t="s">
        <v>11</v>
      </c>
      <c r="U1506" s="2">
        <v>1503</v>
      </c>
      <c r="V1506" s="2" t="s">
        <v>21</v>
      </c>
      <c r="W1506" s="2" t="s">
        <v>19</v>
      </c>
      <c r="X1506" s="2">
        <v>26</v>
      </c>
      <c r="Y1506" s="10">
        <v>1801.8</v>
      </c>
      <c r="Z1506" s="11">
        <f>VLOOKUP(W1506,looktax,2,FALSE)</f>
        <v>5.6000000000000001E-2</v>
      </c>
      <c r="AA1506" s="12">
        <f t="shared" si="46"/>
        <v>5.6000000000000001E-2</v>
      </c>
      <c r="AB1506" s="10">
        <f t="shared" si="47"/>
        <v>100.9008</v>
      </c>
    </row>
    <row r="1507" spans="20:28" x14ac:dyDescent="0.25">
      <c r="T1507" s="9" t="s">
        <v>11</v>
      </c>
      <c r="U1507" s="2">
        <v>1504</v>
      </c>
      <c r="V1507" s="2" t="s">
        <v>26</v>
      </c>
      <c r="W1507" s="2" t="s">
        <v>61</v>
      </c>
      <c r="X1507" s="2">
        <v>26</v>
      </c>
      <c r="Y1507" s="10">
        <v>3900</v>
      </c>
      <c r="Z1507" s="11">
        <f>VLOOKUP(W1507,looktax,2,FALSE)</f>
        <v>6.8500000000000005E-2</v>
      </c>
      <c r="AA1507" s="12">
        <f t="shared" si="46"/>
        <v>6.8500000000000005E-2</v>
      </c>
      <c r="AB1507" s="10">
        <f t="shared" si="47"/>
        <v>267.15000000000003</v>
      </c>
    </row>
    <row r="1508" spans="20:28" x14ac:dyDescent="0.25">
      <c r="T1508" s="9" t="s">
        <v>11</v>
      </c>
      <c r="U1508" s="2">
        <v>1505</v>
      </c>
      <c r="V1508" s="2" t="s">
        <v>21</v>
      </c>
      <c r="W1508" s="2" t="s">
        <v>73</v>
      </c>
      <c r="X1508" s="2">
        <v>10</v>
      </c>
      <c r="Y1508" s="10">
        <v>630</v>
      </c>
      <c r="Z1508" s="11">
        <f>VLOOKUP(W1508,looktax,2,FALSE)</f>
        <v>0.04</v>
      </c>
      <c r="AA1508" s="12">
        <f t="shared" si="46"/>
        <v>0.04</v>
      </c>
      <c r="AB1508" s="10">
        <f t="shared" si="47"/>
        <v>25.2</v>
      </c>
    </row>
    <row r="1509" spans="20:28" x14ac:dyDescent="0.25">
      <c r="T1509" s="9" t="s">
        <v>11</v>
      </c>
      <c r="U1509" s="2">
        <v>1506</v>
      </c>
      <c r="V1509" s="2" t="s">
        <v>20</v>
      </c>
      <c r="W1509" s="2" t="s">
        <v>53</v>
      </c>
      <c r="X1509" s="2">
        <v>32</v>
      </c>
      <c r="Y1509" s="10">
        <v>1512</v>
      </c>
      <c r="Z1509" s="11">
        <f>VLOOKUP(W1509,looktax,2,FALSE)</f>
        <v>5.5E-2</v>
      </c>
      <c r="AA1509" s="12">
        <f t="shared" si="46"/>
        <v>5.5E-2</v>
      </c>
      <c r="AB1509" s="10">
        <f t="shared" si="47"/>
        <v>83.16</v>
      </c>
    </row>
    <row r="1510" spans="20:28" x14ac:dyDescent="0.25">
      <c r="T1510" s="9" t="s">
        <v>11</v>
      </c>
      <c r="U1510" s="2">
        <v>1507</v>
      </c>
      <c r="V1510" s="2" t="s">
        <v>23</v>
      </c>
      <c r="W1510" s="2" t="s">
        <v>52</v>
      </c>
      <c r="X1510" s="2">
        <v>32</v>
      </c>
      <c r="Y1510" s="10">
        <v>504</v>
      </c>
      <c r="Z1510" s="11">
        <f>VLOOKUP(W1510,looktax,2,FALSE)</f>
        <v>0.06</v>
      </c>
      <c r="AA1510" s="12">
        <f t="shared" si="46"/>
        <v>0.06</v>
      </c>
      <c r="AB1510" s="10">
        <f t="shared" si="47"/>
        <v>30.24</v>
      </c>
    </row>
    <row r="1511" spans="20:28" x14ac:dyDescent="0.25">
      <c r="T1511" s="9" t="s">
        <v>11</v>
      </c>
      <c r="U1511" s="2">
        <v>1508</v>
      </c>
      <c r="V1511" s="2" t="s">
        <v>21</v>
      </c>
      <c r="W1511" s="2" t="s">
        <v>64</v>
      </c>
      <c r="X1511" s="2">
        <v>26</v>
      </c>
      <c r="Y1511" s="10">
        <v>1674.4</v>
      </c>
      <c r="Z1511" s="11">
        <f>VLOOKUP(W1511,looktax,2,FALSE)</f>
        <v>4.7500000000000001E-2</v>
      </c>
      <c r="AA1511" s="12">
        <f t="shared" si="46"/>
        <v>4.7500000000000001E-2</v>
      </c>
      <c r="AB1511" s="10">
        <f t="shared" si="47"/>
        <v>79.534000000000006</v>
      </c>
    </row>
    <row r="1512" spans="20:28" x14ac:dyDescent="0.25">
      <c r="T1512" s="9" t="s">
        <v>11</v>
      </c>
      <c r="U1512" s="2">
        <v>1509</v>
      </c>
      <c r="V1512" s="2" t="s">
        <v>26</v>
      </c>
      <c r="W1512" s="2" t="s">
        <v>17</v>
      </c>
      <c r="X1512" s="2">
        <v>35</v>
      </c>
      <c r="Y1512" s="10">
        <v>5407.5</v>
      </c>
      <c r="Z1512" s="11">
        <f>VLOOKUP(W1512,looktax,2,FALSE)</f>
        <v>0.06</v>
      </c>
      <c r="AA1512" s="12">
        <f t="shared" si="46"/>
        <v>0.06</v>
      </c>
      <c r="AB1512" s="10">
        <f t="shared" si="47"/>
        <v>324.45</v>
      </c>
    </row>
    <row r="1513" spans="20:28" x14ac:dyDescent="0.25">
      <c r="T1513" s="9" t="s">
        <v>11</v>
      </c>
      <c r="U1513" s="2">
        <v>1510</v>
      </c>
      <c r="V1513" s="2" t="s">
        <v>20</v>
      </c>
      <c r="W1513" s="2" t="s">
        <v>66</v>
      </c>
      <c r="X1513" s="2">
        <v>27</v>
      </c>
      <c r="Y1513" s="10">
        <v>1300.05</v>
      </c>
      <c r="Z1513" s="11">
        <f>VLOOKUP(W1513,looktax,2,FALSE)</f>
        <v>5.7500000000000002E-2</v>
      </c>
      <c r="AA1513" s="12">
        <f t="shared" si="46"/>
        <v>5.7500000000000002E-2</v>
      </c>
      <c r="AB1513" s="10">
        <f t="shared" si="47"/>
        <v>74.752875000000003</v>
      </c>
    </row>
    <row r="1514" spans="20:28" x14ac:dyDescent="0.25">
      <c r="T1514" s="9" t="s">
        <v>11</v>
      </c>
      <c r="U1514" s="2">
        <v>1511</v>
      </c>
      <c r="V1514" s="2" t="s">
        <v>24</v>
      </c>
      <c r="W1514" s="2" t="s">
        <v>74</v>
      </c>
      <c r="X1514" s="2">
        <v>25</v>
      </c>
      <c r="Y1514" s="10">
        <v>1625</v>
      </c>
      <c r="Z1514" s="11">
        <f>VLOOKUP(W1514,looktax,2,FALSE)</f>
        <v>5.7500000000000002E-2</v>
      </c>
      <c r="AA1514" s="12">
        <f t="shared" si="46"/>
        <v>5.7500000000000002E-2</v>
      </c>
      <c r="AB1514" s="10">
        <f t="shared" si="47"/>
        <v>93.4375</v>
      </c>
    </row>
    <row r="1515" spans="20:28" x14ac:dyDescent="0.25">
      <c r="T1515" s="9" t="s">
        <v>3</v>
      </c>
      <c r="U1515" s="2">
        <v>1512</v>
      </c>
      <c r="V1515" s="2" t="s">
        <v>20</v>
      </c>
      <c r="W1515" s="2" t="s">
        <v>45</v>
      </c>
      <c r="X1515" s="2">
        <v>31</v>
      </c>
      <c r="Y1515" s="10">
        <v>1339.2</v>
      </c>
      <c r="Z1515" s="11">
        <f>VLOOKUP(W1515,looktax,2,FALSE)</f>
        <v>0.06</v>
      </c>
      <c r="AA1515" s="12">
        <f t="shared" si="46"/>
        <v>0</v>
      </c>
      <c r="AB1515" s="10">
        <f t="shared" si="47"/>
        <v>0</v>
      </c>
    </row>
    <row r="1516" spans="20:28" x14ac:dyDescent="0.25">
      <c r="T1516" s="9" t="s">
        <v>11</v>
      </c>
      <c r="U1516" s="2">
        <v>1513</v>
      </c>
      <c r="V1516" s="2" t="s">
        <v>24</v>
      </c>
      <c r="W1516" s="2" t="s">
        <v>68</v>
      </c>
      <c r="X1516" s="2">
        <v>23</v>
      </c>
      <c r="Y1516" s="10">
        <v>1509.95</v>
      </c>
      <c r="Z1516" s="11">
        <f>VLOOKUP(W1516,looktax,2,FALSE)</f>
        <v>0.06</v>
      </c>
      <c r="AA1516" s="12">
        <f t="shared" si="46"/>
        <v>0.06</v>
      </c>
      <c r="AB1516" s="10">
        <f t="shared" si="47"/>
        <v>90.596999999999994</v>
      </c>
    </row>
    <row r="1517" spans="20:28" x14ac:dyDescent="0.25">
      <c r="T1517" s="9" t="s">
        <v>11</v>
      </c>
      <c r="U1517" s="2">
        <v>1514</v>
      </c>
      <c r="V1517" s="2" t="s">
        <v>21</v>
      </c>
      <c r="W1517" s="2" t="s">
        <v>19</v>
      </c>
      <c r="X1517" s="2">
        <v>13</v>
      </c>
      <c r="Y1517" s="10">
        <v>946.4</v>
      </c>
      <c r="Z1517" s="11">
        <f>VLOOKUP(W1517,looktax,2,FALSE)</f>
        <v>5.6000000000000001E-2</v>
      </c>
      <c r="AA1517" s="12">
        <f t="shared" si="46"/>
        <v>5.6000000000000001E-2</v>
      </c>
      <c r="AB1517" s="10">
        <f t="shared" si="47"/>
        <v>52.998399999999997</v>
      </c>
    </row>
    <row r="1518" spans="20:28" x14ac:dyDescent="0.25">
      <c r="T1518" s="9" t="s">
        <v>11</v>
      </c>
      <c r="U1518" s="2">
        <v>1515</v>
      </c>
      <c r="V1518" s="2" t="s">
        <v>24</v>
      </c>
      <c r="W1518" s="2" t="s">
        <v>72</v>
      </c>
      <c r="X1518" s="2">
        <v>28</v>
      </c>
      <c r="Y1518" s="10">
        <v>1983.8</v>
      </c>
      <c r="Z1518" s="11">
        <f>VLOOKUP(W1518,looktax,2,FALSE)</f>
        <v>0.06</v>
      </c>
      <c r="AA1518" s="12">
        <f t="shared" si="46"/>
        <v>0.06</v>
      </c>
      <c r="AB1518" s="10">
        <f t="shared" si="47"/>
        <v>119.02799999999999</v>
      </c>
    </row>
    <row r="1519" spans="20:28" x14ac:dyDescent="0.25">
      <c r="T1519" s="9" t="s">
        <v>11</v>
      </c>
      <c r="U1519" s="2">
        <v>1516</v>
      </c>
      <c r="V1519" s="2" t="s">
        <v>12</v>
      </c>
      <c r="W1519" s="2" t="s">
        <v>49</v>
      </c>
      <c r="X1519" s="2">
        <v>23</v>
      </c>
      <c r="Y1519" s="10">
        <v>4974.8999999999996</v>
      </c>
      <c r="Z1519" s="11">
        <f>VLOOKUP(W1519,looktax,2,FALSE)</f>
        <v>4.4999999999999998E-2</v>
      </c>
      <c r="AA1519" s="12">
        <f t="shared" si="46"/>
        <v>4.4999999999999998E-2</v>
      </c>
      <c r="AB1519" s="10">
        <f t="shared" si="47"/>
        <v>223.87049999999996</v>
      </c>
    </row>
    <row r="1520" spans="20:28" x14ac:dyDescent="0.25">
      <c r="T1520" s="9" t="s">
        <v>11</v>
      </c>
      <c r="U1520" s="2">
        <v>1517</v>
      </c>
      <c r="V1520" s="2" t="s">
        <v>26</v>
      </c>
      <c r="W1520" s="2" t="s">
        <v>42</v>
      </c>
      <c r="X1520" s="2">
        <v>35</v>
      </c>
      <c r="Y1520" s="10">
        <v>5092.5</v>
      </c>
      <c r="Z1520" s="11">
        <f>VLOOKUP(W1520,looktax,2,FALSE)</f>
        <v>0.06</v>
      </c>
      <c r="AA1520" s="12">
        <f t="shared" si="46"/>
        <v>0.06</v>
      </c>
      <c r="AB1520" s="10">
        <f t="shared" si="47"/>
        <v>305.55</v>
      </c>
    </row>
    <row r="1521" spans="20:28" x14ac:dyDescent="0.25">
      <c r="T1521" s="9" t="s">
        <v>11</v>
      </c>
      <c r="U1521" s="2">
        <v>1518</v>
      </c>
      <c r="V1521" s="2" t="s">
        <v>20</v>
      </c>
      <c r="W1521" s="2" t="s">
        <v>17</v>
      </c>
      <c r="X1521" s="2">
        <v>34</v>
      </c>
      <c r="Y1521" s="10">
        <v>1683</v>
      </c>
      <c r="Z1521" s="11">
        <f>VLOOKUP(W1521,looktax,2,FALSE)</f>
        <v>0.06</v>
      </c>
      <c r="AA1521" s="12">
        <f t="shared" si="46"/>
        <v>0.06</v>
      </c>
      <c r="AB1521" s="10">
        <f t="shared" si="47"/>
        <v>100.97999999999999</v>
      </c>
    </row>
    <row r="1522" spans="20:28" x14ac:dyDescent="0.25">
      <c r="T1522" s="9" t="s">
        <v>11</v>
      </c>
      <c r="U1522" s="2">
        <v>1519</v>
      </c>
      <c r="V1522" s="2" t="s">
        <v>22</v>
      </c>
      <c r="W1522" s="2" t="s">
        <v>31</v>
      </c>
      <c r="X1522" s="2">
        <v>34</v>
      </c>
      <c r="Y1522" s="10">
        <v>2448</v>
      </c>
      <c r="Z1522" s="11">
        <f>VLOOKUP(W1522,looktax,2,FALSE)</f>
        <v>7.4999999999999997E-2</v>
      </c>
      <c r="AA1522" s="12">
        <f t="shared" si="46"/>
        <v>7.4999999999999997E-2</v>
      </c>
      <c r="AB1522" s="10">
        <f t="shared" si="47"/>
        <v>183.6</v>
      </c>
    </row>
    <row r="1523" spans="20:28" x14ac:dyDescent="0.25">
      <c r="T1523" s="9" t="s">
        <v>11</v>
      </c>
      <c r="U1523" s="2">
        <v>1520</v>
      </c>
      <c r="V1523" s="2" t="s">
        <v>20</v>
      </c>
      <c r="W1523" s="2" t="s">
        <v>66</v>
      </c>
      <c r="X1523" s="2">
        <v>12</v>
      </c>
      <c r="Y1523" s="10">
        <v>523.79999999999995</v>
      </c>
      <c r="Z1523" s="11">
        <f>VLOOKUP(W1523,looktax,2,FALSE)</f>
        <v>5.7500000000000002E-2</v>
      </c>
      <c r="AA1523" s="12">
        <f t="shared" si="46"/>
        <v>5.7500000000000002E-2</v>
      </c>
      <c r="AB1523" s="10">
        <f t="shared" si="47"/>
        <v>30.118499999999997</v>
      </c>
    </row>
    <row r="1524" spans="20:28" x14ac:dyDescent="0.25">
      <c r="T1524" s="9" t="s">
        <v>11</v>
      </c>
      <c r="U1524" s="2">
        <v>1521</v>
      </c>
      <c r="V1524" s="2" t="s">
        <v>24</v>
      </c>
      <c r="W1524" s="2" t="s">
        <v>36</v>
      </c>
      <c r="X1524" s="2">
        <v>32</v>
      </c>
      <c r="Y1524" s="10">
        <v>2267.1999999999998</v>
      </c>
      <c r="Z1524" s="11">
        <f>VLOOKUP(W1524,looktax,2,FALSE)</f>
        <v>7.0000000000000007E-2</v>
      </c>
      <c r="AA1524" s="12">
        <f t="shared" si="46"/>
        <v>7.0000000000000007E-2</v>
      </c>
      <c r="AB1524" s="10">
        <f t="shared" si="47"/>
        <v>158.70400000000001</v>
      </c>
    </row>
    <row r="1525" spans="20:28" x14ac:dyDescent="0.25">
      <c r="T1525" s="9" t="s">
        <v>3</v>
      </c>
      <c r="U1525" s="2">
        <v>1522</v>
      </c>
      <c r="V1525" s="2" t="s">
        <v>12</v>
      </c>
      <c r="W1525" s="2" t="s">
        <v>54</v>
      </c>
      <c r="X1525" s="2">
        <v>23</v>
      </c>
      <c r="Y1525" s="10">
        <v>5168.1000000000004</v>
      </c>
      <c r="Z1525" s="11">
        <f>VLOOKUP(W1525,looktax,2,FALSE)</f>
        <v>6.25E-2</v>
      </c>
      <c r="AA1525" s="12">
        <f t="shared" si="46"/>
        <v>0</v>
      </c>
      <c r="AB1525" s="10">
        <f t="shared" si="47"/>
        <v>0</v>
      </c>
    </row>
    <row r="1526" spans="20:28" x14ac:dyDescent="0.25">
      <c r="T1526" s="9" t="s">
        <v>11</v>
      </c>
      <c r="U1526" s="2">
        <v>1523</v>
      </c>
      <c r="V1526" s="2" t="s">
        <v>20</v>
      </c>
      <c r="W1526" s="2" t="s">
        <v>66</v>
      </c>
      <c r="X1526" s="2">
        <v>19</v>
      </c>
      <c r="Y1526" s="10">
        <v>931.95</v>
      </c>
      <c r="Z1526" s="11">
        <f>VLOOKUP(W1526,looktax,2,FALSE)</f>
        <v>5.7500000000000002E-2</v>
      </c>
      <c r="AA1526" s="12">
        <f t="shared" si="46"/>
        <v>5.7500000000000002E-2</v>
      </c>
      <c r="AB1526" s="10">
        <f t="shared" si="47"/>
        <v>53.587125000000007</v>
      </c>
    </row>
    <row r="1527" spans="20:28" x14ac:dyDescent="0.25">
      <c r="T1527" s="9" t="s">
        <v>11</v>
      </c>
      <c r="U1527" s="2">
        <v>1524</v>
      </c>
      <c r="V1527" s="2" t="s">
        <v>21</v>
      </c>
      <c r="W1527" s="2" t="s">
        <v>63</v>
      </c>
      <c r="X1527" s="2">
        <v>10</v>
      </c>
      <c r="Y1527" s="10">
        <v>630</v>
      </c>
      <c r="Z1527" s="11">
        <f>VLOOKUP(W1527,looktax,2,FALSE)</f>
        <v>0.04</v>
      </c>
      <c r="AA1527" s="12">
        <f t="shared" si="46"/>
        <v>0.04</v>
      </c>
      <c r="AB1527" s="10">
        <f t="shared" si="47"/>
        <v>25.2</v>
      </c>
    </row>
    <row r="1528" spans="20:28" x14ac:dyDescent="0.25">
      <c r="T1528" s="9" t="s">
        <v>11</v>
      </c>
      <c r="U1528" s="2">
        <v>1525</v>
      </c>
      <c r="V1528" s="2" t="s">
        <v>12</v>
      </c>
      <c r="W1528" s="2" t="s">
        <v>65</v>
      </c>
      <c r="X1528" s="2">
        <v>21</v>
      </c>
      <c r="Y1528" s="10">
        <v>4718.7</v>
      </c>
      <c r="Z1528" s="11">
        <f>VLOOKUP(W1528,looktax,2,FALSE)</f>
        <v>0.05</v>
      </c>
      <c r="AA1528" s="12">
        <f t="shared" si="46"/>
        <v>0.05</v>
      </c>
      <c r="AB1528" s="10">
        <f t="shared" si="47"/>
        <v>235.935</v>
      </c>
    </row>
    <row r="1529" spans="20:28" x14ac:dyDescent="0.25">
      <c r="T1529" s="9" t="s">
        <v>11</v>
      </c>
      <c r="U1529" s="2">
        <v>1526</v>
      </c>
      <c r="V1529" s="2" t="s">
        <v>21</v>
      </c>
      <c r="W1529" s="2" t="s">
        <v>46</v>
      </c>
      <c r="X1529" s="2">
        <v>33</v>
      </c>
      <c r="Y1529" s="10">
        <v>2217.6</v>
      </c>
      <c r="Z1529" s="11">
        <f>VLOOKUP(W1529,looktax,2,FALSE)</f>
        <v>5.9499999999999997E-2</v>
      </c>
      <c r="AA1529" s="12">
        <f t="shared" si="46"/>
        <v>5.9499999999999997E-2</v>
      </c>
      <c r="AB1529" s="10">
        <f t="shared" si="47"/>
        <v>131.94719999999998</v>
      </c>
    </row>
    <row r="1530" spans="20:28" x14ac:dyDescent="0.25">
      <c r="T1530" s="9" t="s">
        <v>11</v>
      </c>
      <c r="U1530" s="2">
        <v>1527</v>
      </c>
      <c r="V1530" s="2" t="s">
        <v>22</v>
      </c>
      <c r="W1530" s="2" t="s">
        <v>13</v>
      </c>
      <c r="X1530" s="2">
        <v>23</v>
      </c>
      <c r="Y1530" s="10">
        <v>1729.6</v>
      </c>
      <c r="Z1530" s="11">
        <f>VLOOKUP(W1530,looktax,2,FALSE)</f>
        <v>6.25E-2</v>
      </c>
      <c r="AA1530" s="12">
        <f t="shared" si="46"/>
        <v>6.25E-2</v>
      </c>
      <c r="AB1530" s="10">
        <f t="shared" si="47"/>
        <v>108.1</v>
      </c>
    </row>
    <row r="1531" spans="20:28" x14ac:dyDescent="0.25">
      <c r="T1531" s="9" t="s">
        <v>11</v>
      </c>
      <c r="U1531" s="2">
        <v>1528</v>
      </c>
      <c r="V1531" s="2" t="s">
        <v>25</v>
      </c>
      <c r="W1531" s="2" t="s">
        <v>56</v>
      </c>
      <c r="X1531" s="2">
        <v>21</v>
      </c>
      <c r="Y1531" s="10">
        <v>1365</v>
      </c>
      <c r="Z1531" s="11">
        <f>VLOOKUP(W1531,looktax,2,FALSE)</f>
        <v>0.06</v>
      </c>
      <c r="AA1531" s="12">
        <f t="shared" si="46"/>
        <v>0.06</v>
      </c>
      <c r="AB1531" s="10">
        <f t="shared" si="47"/>
        <v>81.899999999999991</v>
      </c>
    </row>
    <row r="1532" spans="20:28" x14ac:dyDescent="0.25">
      <c r="T1532" s="9" t="s">
        <v>11</v>
      </c>
      <c r="U1532" s="2">
        <v>1529</v>
      </c>
      <c r="V1532" s="2" t="s">
        <v>25</v>
      </c>
      <c r="W1532" s="2" t="s">
        <v>65</v>
      </c>
      <c r="X1532" s="2">
        <v>27</v>
      </c>
      <c r="Y1532" s="10">
        <v>1649.7</v>
      </c>
      <c r="Z1532" s="11">
        <f>VLOOKUP(W1532,looktax,2,FALSE)</f>
        <v>0.05</v>
      </c>
      <c r="AA1532" s="12">
        <f t="shared" si="46"/>
        <v>0.05</v>
      </c>
      <c r="AB1532" s="10">
        <f t="shared" si="47"/>
        <v>82.485000000000014</v>
      </c>
    </row>
    <row r="1533" spans="20:28" x14ac:dyDescent="0.25">
      <c r="T1533" s="9" t="s">
        <v>3</v>
      </c>
      <c r="U1533" s="2">
        <v>1530</v>
      </c>
      <c r="V1533" s="2" t="s">
        <v>25</v>
      </c>
      <c r="W1533" s="2" t="s">
        <v>73</v>
      </c>
      <c r="X1533" s="2">
        <v>24</v>
      </c>
      <c r="Y1533" s="10">
        <v>1435.2</v>
      </c>
      <c r="Z1533" s="11">
        <f>VLOOKUP(W1533,looktax,2,FALSE)</f>
        <v>0.04</v>
      </c>
      <c r="AA1533" s="12">
        <f t="shared" si="46"/>
        <v>0</v>
      </c>
      <c r="AB1533" s="10">
        <f t="shared" si="47"/>
        <v>0</v>
      </c>
    </row>
    <row r="1534" spans="20:28" x14ac:dyDescent="0.25">
      <c r="T1534" s="9" t="s">
        <v>11</v>
      </c>
      <c r="U1534" s="2">
        <v>1531</v>
      </c>
      <c r="V1534" s="2" t="s">
        <v>23</v>
      </c>
      <c r="W1534" s="2" t="s">
        <v>71</v>
      </c>
      <c r="X1534" s="2">
        <v>24</v>
      </c>
      <c r="Y1534" s="10">
        <v>378</v>
      </c>
      <c r="Z1534" s="11">
        <f>VLOOKUP(W1534,looktax,2,FALSE)</f>
        <v>6.5000000000000002E-2</v>
      </c>
      <c r="AA1534" s="12">
        <f t="shared" si="46"/>
        <v>6.5000000000000002E-2</v>
      </c>
      <c r="AB1534" s="10">
        <f t="shared" si="47"/>
        <v>24.57</v>
      </c>
    </row>
    <row r="1535" spans="20:28" x14ac:dyDescent="0.25">
      <c r="T1535" s="9" t="s">
        <v>3</v>
      </c>
      <c r="U1535" s="2">
        <v>1532</v>
      </c>
      <c r="V1535" s="2" t="s">
        <v>26</v>
      </c>
      <c r="W1535" s="2" t="s">
        <v>41</v>
      </c>
      <c r="X1535" s="2">
        <v>24</v>
      </c>
      <c r="Y1535" s="10">
        <v>3708</v>
      </c>
      <c r="Z1535" s="11">
        <f>VLOOKUP(W1535,looktax,2,FALSE)</f>
        <v>0.04</v>
      </c>
      <c r="AA1535" s="12">
        <f t="shared" si="46"/>
        <v>0</v>
      </c>
      <c r="AB1535" s="10">
        <f t="shared" si="47"/>
        <v>0</v>
      </c>
    </row>
    <row r="1536" spans="20:28" x14ac:dyDescent="0.25">
      <c r="T1536" s="9" t="s">
        <v>11</v>
      </c>
      <c r="U1536" s="2">
        <v>1533</v>
      </c>
      <c r="V1536" s="2" t="s">
        <v>22</v>
      </c>
      <c r="W1536" s="2" t="s">
        <v>43</v>
      </c>
      <c r="X1536" s="2">
        <v>32</v>
      </c>
      <c r="Y1536" s="10">
        <v>2790.4</v>
      </c>
      <c r="Z1536" s="11">
        <f>VLOOKUP(W1536,looktax,2,FALSE)</f>
        <v>0.04</v>
      </c>
      <c r="AA1536" s="12">
        <f t="shared" si="46"/>
        <v>0.04</v>
      </c>
      <c r="AB1536" s="10">
        <f t="shared" si="47"/>
        <v>111.616</v>
      </c>
    </row>
    <row r="1537" spans="20:28" x14ac:dyDescent="0.25">
      <c r="T1537" s="9" t="s">
        <v>3</v>
      </c>
      <c r="U1537" s="2">
        <v>1534</v>
      </c>
      <c r="V1537" s="2" t="s">
        <v>23</v>
      </c>
      <c r="W1537" s="2" t="s">
        <v>55</v>
      </c>
      <c r="X1537" s="2">
        <v>18</v>
      </c>
      <c r="Y1537" s="10">
        <v>259.2</v>
      </c>
      <c r="Z1537" s="11">
        <f>VLOOKUP(W1537,looktax,2,FALSE)</f>
        <v>7.0000000000000007E-2</v>
      </c>
      <c r="AA1537" s="12">
        <f t="shared" si="46"/>
        <v>0</v>
      </c>
      <c r="AB1537" s="10">
        <f t="shared" si="47"/>
        <v>0</v>
      </c>
    </row>
    <row r="1538" spans="20:28" x14ac:dyDescent="0.25">
      <c r="T1538" s="9" t="s">
        <v>11</v>
      </c>
      <c r="U1538" s="2">
        <v>1535</v>
      </c>
      <c r="V1538" s="2" t="s">
        <v>21</v>
      </c>
      <c r="W1538" s="2" t="s">
        <v>43</v>
      </c>
      <c r="X1538" s="2">
        <v>29</v>
      </c>
      <c r="Y1538" s="10">
        <v>1847.3</v>
      </c>
      <c r="Z1538" s="11">
        <f>VLOOKUP(W1538,looktax,2,FALSE)</f>
        <v>0.04</v>
      </c>
      <c r="AA1538" s="12">
        <f t="shared" si="46"/>
        <v>0.04</v>
      </c>
      <c r="AB1538" s="10">
        <f t="shared" si="47"/>
        <v>73.891999999999996</v>
      </c>
    </row>
    <row r="1539" spans="20:28" x14ac:dyDescent="0.25">
      <c r="T1539" s="9" t="s">
        <v>11</v>
      </c>
      <c r="U1539" s="2">
        <v>1536</v>
      </c>
      <c r="V1539" s="2" t="s">
        <v>26</v>
      </c>
      <c r="W1539" s="2" t="s">
        <v>49</v>
      </c>
      <c r="X1539" s="2">
        <v>13</v>
      </c>
      <c r="Y1539" s="10">
        <v>2106</v>
      </c>
      <c r="Z1539" s="11">
        <f>VLOOKUP(W1539,looktax,2,FALSE)</f>
        <v>4.4999999999999998E-2</v>
      </c>
      <c r="AA1539" s="12">
        <f t="shared" si="46"/>
        <v>4.4999999999999998E-2</v>
      </c>
      <c r="AB1539" s="10">
        <f t="shared" si="47"/>
        <v>94.77</v>
      </c>
    </row>
    <row r="1540" spans="20:28" x14ac:dyDescent="0.25">
      <c r="T1540" s="9" t="s">
        <v>11</v>
      </c>
      <c r="U1540" s="2">
        <v>1537</v>
      </c>
      <c r="V1540" s="2" t="s">
        <v>22</v>
      </c>
      <c r="W1540" s="2" t="s">
        <v>58</v>
      </c>
      <c r="X1540" s="2">
        <v>32</v>
      </c>
      <c r="Y1540" s="10">
        <v>2585.6</v>
      </c>
      <c r="Z1540" s="11" t="str">
        <f>VLOOKUP(W1540,looktax,2,FALSE)</f>
        <v>None</v>
      </c>
      <c r="AA1540" s="12">
        <f t="shared" si="46"/>
        <v>0</v>
      </c>
      <c r="AB1540" s="10">
        <f t="shared" si="47"/>
        <v>0</v>
      </c>
    </row>
    <row r="1541" spans="20:28" x14ac:dyDescent="0.25">
      <c r="T1541" s="9" t="s">
        <v>11</v>
      </c>
      <c r="U1541" s="2">
        <v>1538</v>
      </c>
      <c r="V1541" s="2" t="s">
        <v>12</v>
      </c>
      <c r="W1541" s="2" t="s">
        <v>58</v>
      </c>
      <c r="X1541" s="2">
        <v>30</v>
      </c>
      <c r="Y1541" s="10">
        <v>6111</v>
      </c>
      <c r="Z1541" s="11" t="str">
        <f>VLOOKUP(W1541,looktax,2,FALSE)</f>
        <v>None</v>
      </c>
      <c r="AA1541" s="12">
        <f t="shared" ref="AA1541:AA1604" si="48">IF(OR(T1541="nonprofit",Z1541="none"),0,Z1541)</f>
        <v>0</v>
      </c>
      <c r="AB1541" s="10">
        <f t="shared" ref="AB1541:AB1604" si="49">AA1541*Y1541</f>
        <v>0</v>
      </c>
    </row>
    <row r="1542" spans="20:28" x14ac:dyDescent="0.25">
      <c r="T1542" s="9" t="s">
        <v>11</v>
      </c>
      <c r="U1542" s="2">
        <v>1539</v>
      </c>
      <c r="V1542" s="2" t="s">
        <v>22</v>
      </c>
      <c r="W1542" s="2" t="s">
        <v>50</v>
      </c>
      <c r="X1542" s="2">
        <v>34</v>
      </c>
      <c r="Y1542" s="10">
        <v>2856</v>
      </c>
      <c r="Z1542" s="11">
        <f>VLOOKUP(W1542,looktax,2,FALSE)</f>
        <v>0.06</v>
      </c>
      <c r="AA1542" s="12">
        <f t="shared" si="48"/>
        <v>0.06</v>
      </c>
      <c r="AB1542" s="10">
        <f t="shared" si="49"/>
        <v>171.35999999999999</v>
      </c>
    </row>
    <row r="1543" spans="20:28" x14ac:dyDescent="0.25">
      <c r="T1543" s="9" t="s">
        <v>11</v>
      </c>
      <c r="U1543" s="2">
        <v>1540</v>
      </c>
      <c r="V1543" s="2" t="s">
        <v>24</v>
      </c>
      <c r="W1543" s="2" t="s">
        <v>69</v>
      </c>
      <c r="X1543" s="2">
        <v>27</v>
      </c>
      <c r="Y1543" s="10">
        <v>1912.95</v>
      </c>
      <c r="Z1543" s="11">
        <f>VLOOKUP(W1543,looktax,2,FALSE)</f>
        <v>7.0000000000000007E-2</v>
      </c>
      <c r="AA1543" s="12">
        <f t="shared" si="48"/>
        <v>7.0000000000000007E-2</v>
      </c>
      <c r="AB1543" s="10">
        <f t="shared" si="49"/>
        <v>133.90650000000002</v>
      </c>
    </row>
    <row r="1544" spans="20:28" x14ac:dyDescent="0.25">
      <c r="T1544" s="9" t="s">
        <v>11</v>
      </c>
      <c r="U1544" s="2">
        <v>1541</v>
      </c>
      <c r="V1544" s="2" t="s">
        <v>26</v>
      </c>
      <c r="W1544" s="2" t="s">
        <v>33</v>
      </c>
      <c r="X1544" s="2">
        <v>18</v>
      </c>
      <c r="Y1544" s="10">
        <v>2781</v>
      </c>
      <c r="Z1544" s="11">
        <f>VLOOKUP(W1544,looktax,2,FALSE)</f>
        <v>2.9000000000000001E-2</v>
      </c>
      <c r="AA1544" s="12">
        <f t="shared" si="48"/>
        <v>2.9000000000000001E-2</v>
      </c>
      <c r="AB1544" s="10">
        <f t="shared" si="49"/>
        <v>80.649000000000001</v>
      </c>
    </row>
    <row r="1545" spans="20:28" x14ac:dyDescent="0.25">
      <c r="T1545" s="9" t="s">
        <v>11</v>
      </c>
      <c r="U1545" s="2">
        <v>1542</v>
      </c>
      <c r="V1545" s="2" t="s">
        <v>20</v>
      </c>
      <c r="W1545" s="2" t="s">
        <v>29</v>
      </c>
      <c r="X1545" s="2">
        <v>23</v>
      </c>
      <c r="Y1545" s="10">
        <v>1014.3</v>
      </c>
      <c r="Z1545" s="11">
        <f>VLOOKUP(W1545,looktax,2,FALSE)</f>
        <v>6.1499999999999999E-2</v>
      </c>
      <c r="AA1545" s="12">
        <f t="shared" si="48"/>
        <v>6.1499999999999999E-2</v>
      </c>
      <c r="AB1545" s="10">
        <f t="shared" si="49"/>
        <v>62.379449999999999</v>
      </c>
    </row>
    <row r="1546" spans="20:28" x14ac:dyDescent="0.25">
      <c r="T1546" s="9" t="s">
        <v>11</v>
      </c>
      <c r="U1546" s="2">
        <v>1543</v>
      </c>
      <c r="V1546" s="2" t="s">
        <v>24</v>
      </c>
      <c r="W1546" s="2" t="s">
        <v>70</v>
      </c>
      <c r="X1546" s="2">
        <v>16</v>
      </c>
      <c r="Y1546" s="10">
        <v>1133.5999999999999</v>
      </c>
      <c r="Z1546" s="11">
        <f>VLOOKUP(W1546,looktax,2,FALSE)</f>
        <v>5.2999999999999999E-2</v>
      </c>
      <c r="AA1546" s="12">
        <f t="shared" si="48"/>
        <v>5.2999999999999999E-2</v>
      </c>
      <c r="AB1546" s="10">
        <f t="shared" si="49"/>
        <v>60.080799999999996</v>
      </c>
    </row>
    <row r="1547" spans="20:28" x14ac:dyDescent="0.25">
      <c r="T1547" s="9" t="s">
        <v>11</v>
      </c>
      <c r="U1547" s="2">
        <v>1544</v>
      </c>
      <c r="V1547" s="2" t="s">
        <v>24</v>
      </c>
      <c r="W1547" s="2" t="s">
        <v>19</v>
      </c>
      <c r="X1547" s="2">
        <v>13</v>
      </c>
      <c r="Y1547" s="10">
        <v>895.7</v>
      </c>
      <c r="Z1547" s="11">
        <f>VLOOKUP(W1547,looktax,2,FALSE)</f>
        <v>5.6000000000000001E-2</v>
      </c>
      <c r="AA1547" s="12">
        <f t="shared" si="48"/>
        <v>5.6000000000000001E-2</v>
      </c>
      <c r="AB1547" s="10">
        <f t="shared" si="49"/>
        <v>50.159200000000006</v>
      </c>
    </row>
    <row r="1548" spans="20:28" x14ac:dyDescent="0.25">
      <c r="T1548" s="9" t="s">
        <v>11</v>
      </c>
      <c r="U1548" s="2">
        <v>1545</v>
      </c>
      <c r="V1548" s="2" t="s">
        <v>22</v>
      </c>
      <c r="W1548" s="2" t="s">
        <v>70</v>
      </c>
      <c r="X1548" s="2">
        <v>17</v>
      </c>
      <c r="Y1548" s="10">
        <v>1428</v>
      </c>
      <c r="Z1548" s="11">
        <f>VLOOKUP(W1548,looktax,2,FALSE)</f>
        <v>5.2999999999999999E-2</v>
      </c>
      <c r="AA1548" s="12">
        <f t="shared" si="48"/>
        <v>5.2999999999999999E-2</v>
      </c>
      <c r="AB1548" s="10">
        <f t="shared" si="49"/>
        <v>75.683999999999997</v>
      </c>
    </row>
    <row r="1549" spans="20:28" x14ac:dyDescent="0.25">
      <c r="T1549" s="9" t="s">
        <v>11</v>
      </c>
      <c r="U1549" s="2">
        <v>1546</v>
      </c>
      <c r="V1549" s="2" t="s">
        <v>24</v>
      </c>
      <c r="W1549" s="2" t="s">
        <v>34</v>
      </c>
      <c r="X1549" s="2">
        <v>25</v>
      </c>
      <c r="Y1549" s="10">
        <v>1527.5</v>
      </c>
      <c r="Z1549" s="11">
        <f>VLOOKUP(W1549,looktax,2,FALSE)</f>
        <v>6.25E-2</v>
      </c>
      <c r="AA1549" s="12">
        <f t="shared" si="48"/>
        <v>6.25E-2</v>
      </c>
      <c r="AB1549" s="10">
        <f t="shared" si="49"/>
        <v>95.46875</v>
      </c>
    </row>
    <row r="1550" spans="20:28" x14ac:dyDescent="0.25">
      <c r="T1550" s="9" t="s">
        <v>11</v>
      </c>
      <c r="U1550" s="2">
        <v>1547</v>
      </c>
      <c r="V1550" s="2" t="s">
        <v>20</v>
      </c>
      <c r="W1550" s="2" t="s">
        <v>32</v>
      </c>
      <c r="X1550" s="2">
        <v>25</v>
      </c>
      <c r="Y1550" s="10">
        <v>1125</v>
      </c>
      <c r="Z1550" s="11">
        <f>VLOOKUP(W1550,looktax,2,FALSE)</f>
        <v>6.8750000000000006E-2</v>
      </c>
      <c r="AA1550" s="12">
        <f t="shared" si="48"/>
        <v>6.8750000000000006E-2</v>
      </c>
      <c r="AB1550" s="10">
        <f t="shared" si="49"/>
        <v>77.34375</v>
      </c>
    </row>
    <row r="1551" spans="20:28" x14ac:dyDescent="0.25">
      <c r="T1551" s="9" t="s">
        <v>11</v>
      </c>
      <c r="U1551" s="2">
        <v>1548</v>
      </c>
      <c r="V1551" s="2" t="s">
        <v>20</v>
      </c>
      <c r="W1551" s="2" t="s">
        <v>33</v>
      </c>
      <c r="X1551" s="2">
        <v>28</v>
      </c>
      <c r="Y1551" s="10">
        <v>1184.4000000000001</v>
      </c>
      <c r="Z1551" s="11">
        <f>VLOOKUP(W1551,looktax,2,FALSE)</f>
        <v>2.9000000000000001E-2</v>
      </c>
      <c r="AA1551" s="12">
        <f t="shared" si="48"/>
        <v>2.9000000000000001E-2</v>
      </c>
      <c r="AB1551" s="10">
        <f t="shared" si="49"/>
        <v>34.347600000000007</v>
      </c>
    </row>
    <row r="1552" spans="20:28" x14ac:dyDescent="0.25">
      <c r="T1552" s="9" t="s">
        <v>11</v>
      </c>
      <c r="U1552" s="2">
        <v>1549</v>
      </c>
      <c r="V1552" s="2" t="s">
        <v>21</v>
      </c>
      <c r="W1552" s="2" t="s">
        <v>43</v>
      </c>
      <c r="X1552" s="2">
        <v>14</v>
      </c>
      <c r="Y1552" s="10">
        <v>989.8</v>
      </c>
      <c r="Z1552" s="11">
        <f>VLOOKUP(W1552,looktax,2,FALSE)</f>
        <v>0.04</v>
      </c>
      <c r="AA1552" s="12">
        <f t="shared" si="48"/>
        <v>0.04</v>
      </c>
      <c r="AB1552" s="10">
        <f t="shared" si="49"/>
        <v>39.591999999999999</v>
      </c>
    </row>
    <row r="1553" spans="20:28" x14ac:dyDescent="0.25">
      <c r="T1553" s="9" t="s">
        <v>11</v>
      </c>
      <c r="U1553" s="2">
        <v>1550</v>
      </c>
      <c r="V1553" s="2" t="s">
        <v>24</v>
      </c>
      <c r="W1553" s="2" t="s">
        <v>28</v>
      </c>
      <c r="X1553" s="2">
        <v>29</v>
      </c>
      <c r="Y1553" s="10">
        <v>2035.8</v>
      </c>
      <c r="Z1553" s="11">
        <f>VLOOKUP(W1553,looktax,2,FALSE)</f>
        <v>6.5000000000000002E-2</v>
      </c>
      <c r="AA1553" s="12">
        <f t="shared" si="48"/>
        <v>6.5000000000000002E-2</v>
      </c>
      <c r="AB1553" s="10">
        <f t="shared" si="49"/>
        <v>132.327</v>
      </c>
    </row>
    <row r="1554" spans="20:28" x14ac:dyDescent="0.25">
      <c r="T1554" s="9" t="s">
        <v>3</v>
      </c>
      <c r="U1554" s="2">
        <v>1551</v>
      </c>
      <c r="V1554" s="2" t="s">
        <v>22</v>
      </c>
      <c r="W1554" s="2" t="s">
        <v>36</v>
      </c>
      <c r="X1554" s="2">
        <v>27</v>
      </c>
      <c r="Y1554" s="10">
        <v>2376</v>
      </c>
      <c r="Z1554" s="11">
        <f>VLOOKUP(W1554,looktax,2,FALSE)</f>
        <v>7.0000000000000007E-2</v>
      </c>
      <c r="AA1554" s="12">
        <f t="shared" si="48"/>
        <v>0</v>
      </c>
      <c r="AB1554" s="10">
        <f t="shared" si="49"/>
        <v>0</v>
      </c>
    </row>
    <row r="1555" spans="20:28" x14ac:dyDescent="0.25">
      <c r="T1555" s="9" t="s">
        <v>11</v>
      </c>
      <c r="U1555" s="2">
        <v>1552</v>
      </c>
      <c r="V1555" s="2" t="s">
        <v>25</v>
      </c>
      <c r="W1555" s="2" t="s">
        <v>35</v>
      </c>
      <c r="X1555" s="2">
        <v>18</v>
      </c>
      <c r="Y1555" s="10">
        <v>1193.4000000000001</v>
      </c>
      <c r="Z1555" s="11">
        <f>VLOOKUP(W1555,looktax,2,FALSE)</f>
        <v>6.3500000000000001E-2</v>
      </c>
      <c r="AA1555" s="12">
        <f t="shared" si="48"/>
        <v>6.3500000000000001E-2</v>
      </c>
      <c r="AB1555" s="10">
        <f t="shared" si="49"/>
        <v>75.780900000000003</v>
      </c>
    </row>
    <row r="1556" spans="20:28" x14ac:dyDescent="0.25">
      <c r="T1556" s="9" t="s">
        <v>11</v>
      </c>
      <c r="U1556" s="2">
        <v>1553</v>
      </c>
      <c r="V1556" s="2" t="s">
        <v>12</v>
      </c>
      <c r="W1556" s="2" t="s">
        <v>64</v>
      </c>
      <c r="X1556" s="2">
        <v>33</v>
      </c>
      <c r="Y1556" s="10">
        <v>7137.9</v>
      </c>
      <c r="Z1556" s="11">
        <f>VLOOKUP(W1556,looktax,2,FALSE)</f>
        <v>4.7500000000000001E-2</v>
      </c>
      <c r="AA1556" s="12">
        <f t="shared" si="48"/>
        <v>4.7500000000000001E-2</v>
      </c>
      <c r="AB1556" s="10">
        <f t="shared" si="49"/>
        <v>339.05025000000001</v>
      </c>
    </row>
    <row r="1557" spans="20:28" x14ac:dyDescent="0.25">
      <c r="T1557" s="9" t="s">
        <v>11</v>
      </c>
      <c r="U1557" s="2">
        <v>1554</v>
      </c>
      <c r="V1557" s="2" t="s">
        <v>21</v>
      </c>
      <c r="W1557" s="2" t="s">
        <v>52</v>
      </c>
      <c r="X1557" s="2">
        <v>17</v>
      </c>
      <c r="Y1557" s="10">
        <v>1178.0999999999999</v>
      </c>
      <c r="Z1557" s="11">
        <f>VLOOKUP(W1557,looktax,2,FALSE)</f>
        <v>0.06</v>
      </c>
      <c r="AA1557" s="12">
        <f t="shared" si="48"/>
        <v>0.06</v>
      </c>
      <c r="AB1557" s="10">
        <f t="shared" si="49"/>
        <v>70.685999999999993</v>
      </c>
    </row>
    <row r="1558" spans="20:28" x14ac:dyDescent="0.25">
      <c r="T1558" s="9" t="s">
        <v>11</v>
      </c>
      <c r="U1558" s="2">
        <v>1555</v>
      </c>
      <c r="V1558" s="2" t="s">
        <v>25</v>
      </c>
      <c r="W1558" s="2" t="s">
        <v>37</v>
      </c>
      <c r="X1558" s="2">
        <v>10</v>
      </c>
      <c r="Y1558" s="10">
        <v>591.5</v>
      </c>
      <c r="Z1558" s="11" t="str">
        <f>VLOOKUP(W1558,looktax,2,FALSE)</f>
        <v>None</v>
      </c>
      <c r="AA1558" s="12">
        <f t="shared" si="48"/>
        <v>0</v>
      </c>
      <c r="AB1558" s="10">
        <f t="shared" si="49"/>
        <v>0</v>
      </c>
    </row>
    <row r="1559" spans="20:28" x14ac:dyDescent="0.25">
      <c r="T1559" s="9" t="s">
        <v>11</v>
      </c>
      <c r="U1559" s="2">
        <v>1556</v>
      </c>
      <c r="V1559" s="2" t="s">
        <v>24</v>
      </c>
      <c r="W1559" s="2" t="s">
        <v>54</v>
      </c>
      <c r="X1559" s="2">
        <v>20</v>
      </c>
      <c r="Y1559" s="10">
        <v>1196</v>
      </c>
      <c r="Z1559" s="11">
        <f>VLOOKUP(W1559,looktax,2,FALSE)</f>
        <v>6.25E-2</v>
      </c>
      <c r="AA1559" s="12">
        <f t="shared" si="48"/>
        <v>6.25E-2</v>
      </c>
      <c r="AB1559" s="10">
        <f t="shared" si="49"/>
        <v>74.75</v>
      </c>
    </row>
    <row r="1560" spans="20:28" x14ac:dyDescent="0.25">
      <c r="T1560" s="9" t="s">
        <v>11</v>
      </c>
      <c r="U1560" s="2">
        <v>1557</v>
      </c>
      <c r="V1560" s="2" t="s">
        <v>20</v>
      </c>
      <c r="W1560" s="2" t="s">
        <v>10</v>
      </c>
      <c r="X1560" s="2">
        <v>27</v>
      </c>
      <c r="Y1560" s="10">
        <v>1227.1500000000001</v>
      </c>
      <c r="Z1560" s="11">
        <f>VLOOKUP(W1560,looktax,2,FALSE)</f>
        <v>0.04</v>
      </c>
      <c r="AA1560" s="12">
        <f t="shared" si="48"/>
        <v>0.04</v>
      </c>
      <c r="AB1560" s="10">
        <f t="shared" si="49"/>
        <v>49.086000000000006</v>
      </c>
    </row>
    <row r="1561" spans="20:28" x14ac:dyDescent="0.25">
      <c r="T1561" s="9" t="s">
        <v>11</v>
      </c>
      <c r="U1561" s="2">
        <v>1558</v>
      </c>
      <c r="V1561" s="2" t="s">
        <v>20</v>
      </c>
      <c r="W1561" s="2" t="s">
        <v>52</v>
      </c>
      <c r="X1561" s="2">
        <v>13</v>
      </c>
      <c r="Y1561" s="10">
        <v>555.75</v>
      </c>
      <c r="Z1561" s="11">
        <f>VLOOKUP(W1561,looktax,2,FALSE)</f>
        <v>0.06</v>
      </c>
      <c r="AA1561" s="12">
        <f t="shared" si="48"/>
        <v>0.06</v>
      </c>
      <c r="AB1561" s="10">
        <f t="shared" si="49"/>
        <v>33.344999999999999</v>
      </c>
    </row>
    <row r="1562" spans="20:28" x14ac:dyDescent="0.25">
      <c r="T1562" s="9" t="s">
        <v>11</v>
      </c>
      <c r="U1562" s="2">
        <v>1559</v>
      </c>
      <c r="V1562" s="2" t="s">
        <v>20</v>
      </c>
      <c r="W1562" s="2" t="s">
        <v>27</v>
      </c>
      <c r="X1562" s="2">
        <v>19</v>
      </c>
      <c r="Y1562" s="10">
        <v>855</v>
      </c>
      <c r="Z1562" s="11">
        <f>VLOOKUP(W1562,looktax,2,FALSE)</f>
        <v>7.0000000000000007E-2</v>
      </c>
      <c r="AA1562" s="12">
        <f t="shared" si="48"/>
        <v>7.0000000000000007E-2</v>
      </c>
      <c r="AB1562" s="10">
        <f t="shared" si="49"/>
        <v>59.850000000000009</v>
      </c>
    </row>
    <row r="1563" spans="20:28" x14ac:dyDescent="0.25">
      <c r="T1563" s="9" t="s">
        <v>11</v>
      </c>
      <c r="U1563" s="2">
        <v>1560</v>
      </c>
      <c r="V1563" s="2" t="s">
        <v>23</v>
      </c>
      <c r="W1563" s="2" t="s">
        <v>59</v>
      </c>
      <c r="X1563" s="2">
        <v>15</v>
      </c>
      <c r="Y1563" s="10">
        <v>209.25</v>
      </c>
      <c r="Z1563" s="11">
        <f>VLOOKUP(W1563,looktax,2,FALSE)</f>
        <v>0.04</v>
      </c>
      <c r="AA1563" s="12">
        <f t="shared" si="48"/>
        <v>0.04</v>
      </c>
      <c r="AB1563" s="10">
        <f t="shared" si="49"/>
        <v>8.370000000000001</v>
      </c>
    </row>
    <row r="1564" spans="20:28" x14ac:dyDescent="0.25">
      <c r="T1564" s="9" t="s">
        <v>3</v>
      </c>
      <c r="U1564" s="2">
        <v>1561</v>
      </c>
      <c r="V1564" s="2" t="s">
        <v>20</v>
      </c>
      <c r="W1564" s="2" t="s">
        <v>27</v>
      </c>
      <c r="X1564" s="2">
        <v>28</v>
      </c>
      <c r="Y1564" s="10">
        <v>1260</v>
      </c>
      <c r="Z1564" s="11">
        <f>VLOOKUP(W1564,looktax,2,FALSE)</f>
        <v>7.0000000000000007E-2</v>
      </c>
      <c r="AA1564" s="12">
        <f t="shared" si="48"/>
        <v>0</v>
      </c>
      <c r="AB1564" s="10">
        <f t="shared" si="49"/>
        <v>0</v>
      </c>
    </row>
    <row r="1565" spans="20:28" x14ac:dyDescent="0.25">
      <c r="T1565" s="9" t="s">
        <v>11</v>
      </c>
      <c r="U1565" s="2">
        <v>1562</v>
      </c>
      <c r="V1565" s="2" t="s">
        <v>21</v>
      </c>
      <c r="W1565" s="2" t="s">
        <v>34</v>
      </c>
      <c r="X1565" s="2">
        <v>20</v>
      </c>
      <c r="Y1565" s="10">
        <v>1526</v>
      </c>
      <c r="Z1565" s="11">
        <f>VLOOKUP(W1565,looktax,2,FALSE)</f>
        <v>6.25E-2</v>
      </c>
      <c r="AA1565" s="12">
        <f t="shared" si="48"/>
        <v>6.25E-2</v>
      </c>
      <c r="AB1565" s="10">
        <f t="shared" si="49"/>
        <v>95.375</v>
      </c>
    </row>
    <row r="1566" spans="20:28" x14ac:dyDescent="0.25">
      <c r="T1566" s="9" t="s">
        <v>11</v>
      </c>
      <c r="U1566" s="2">
        <v>1563</v>
      </c>
      <c r="V1566" s="2" t="s">
        <v>21</v>
      </c>
      <c r="W1566" s="2" t="s">
        <v>67</v>
      </c>
      <c r="X1566" s="2">
        <v>25</v>
      </c>
      <c r="Y1566" s="10">
        <v>1890</v>
      </c>
      <c r="Z1566" s="11" t="str">
        <f>VLOOKUP(W1566,looktax,2,FALSE)</f>
        <v>None</v>
      </c>
      <c r="AA1566" s="12">
        <f t="shared" si="48"/>
        <v>0</v>
      </c>
      <c r="AB1566" s="10">
        <f t="shared" si="49"/>
        <v>0</v>
      </c>
    </row>
    <row r="1567" spans="20:28" x14ac:dyDescent="0.25">
      <c r="T1567" s="9" t="s">
        <v>11</v>
      </c>
      <c r="U1567" s="2">
        <v>1564</v>
      </c>
      <c r="V1567" s="2" t="s">
        <v>12</v>
      </c>
      <c r="W1567" s="2" t="s">
        <v>49</v>
      </c>
      <c r="X1567" s="2">
        <v>29</v>
      </c>
      <c r="Y1567" s="10">
        <v>6638.1</v>
      </c>
      <c r="Z1567" s="11">
        <f>VLOOKUP(W1567,looktax,2,FALSE)</f>
        <v>4.4999999999999998E-2</v>
      </c>
      <c r="AA1567" s="12">
        <f t="shared" si="48"/>
        <v>4.4999999999999998E-2</v>
      </c>
      <c r="AB1567" s="10">
        <f t="shared" si="49"/>
        <v>298.71449999999999</v>
      </c>
    </row>
    <row r="1568" spans="20:28" x14ac:dyDescent="0.25">
      <c r="T1568" s="9" t="s">
        <v>11</v>
      </c>
      <c r="U1568" s="2">
        <v>1565</v>
      </c>
      <c r="V1568" s="2" t="s">
        <v>12</v>
      </c>
      <c r="W1568" s="2" t="s">
        <v>40</v>
      </c>
      <c r="X1568" s="2">
        <v>13</v>
      </c>
      <c r="Y1568" s="10">
        <v>2893.8</v>
      </c>
      <c r="Z1568" s="11">
        <f>VLOOKUP(W1568,looktax,2,FALSE)</f>
        <v>0.06</v>
      </c>
      <c r="AA1568" s="12">
        <f t="shared" si="48"/>
        <v>0.06</v>
      </c>
      <c r="AB1568" s="10">
        <f t="shared" si="49"/>
        <v>173.62800000000001</v>
      </c>
    </row>
    <row r="1569" spans="20:28" x14ac:dyDescent="0.25">
      <c r="T1569" s="9" t="s">
        <v>11</v>
      </c>
      <c r="U1569" s="2">
        <v>1566</v>
      </c>
      <c r="V1569" s="2" t="s">
        <v>26</v>
      </c>
      <c r="W1569" s="2" t="s">
        <v>57</v>
      </c>
      <c r="X1569" s="2">
        <v>21</v>
      </c>
      <c r="Y1569" s="10">
        <v>3087</v>
      </c>
      <c r="Z1569" s="11">
        <f>VLOOKUP(W1569,looktax,2,FALSE)</f>
        <v>5.5E-2</v>
      </c>
      <c r="AA1569" s="12">
        <f t="shared" si="48"/>
        <v>5.5E-2</v>
      </c>
      <c r="AB1569" s="10">
        <f t="shared" si="49"/>
        <v>169.785</v>
      </c>
    </row>
    <row r="1570" spans="20:28" x14ac:dyDescent="0.25">
      <c r="T1570" s="9" t="s">
        <v>11</v>
      </c>
      <c r="U1570" s="2">
        <v>1567</v>
      </c>
      <c r="V1570" s="2" t="s">
        <v>21</v>
      </c>
      <c r="W1570" s="2" t="s">
        <v>34</v>
      </c>
      <c r="X1570" s="2">
        <v>16</v>
      </c>
      <c r="Y1570" s="10">
        <v>1209.5999999999999</v>
      </c>
      <c r="Z1570" s="11">
        <f>VLOOKUP(W1570,looktax,2,FALSE)</f>
        <v>6.25E-2</v>
      </c>
      <c r="AA1570" s="12">
        <f t="shared" si="48"/>
        <v>6.25E-2</v>
      </c>
      <c r="AB1570" s="10">
        <f t="shared" si="49"/>
        <v>75.599999999999994</v>
      </c>
    </row>
    <row r="1571" spans="20:28" x14ac:dyDescent="0.25">
      <c r="T1571" s="9" t="s">
        <v>11</v>
      </c>
      <c r="U1571" s="2">
        <v>1568</v>
      </c>
      <c r="V1571" s="2" t="s">
        <v>22</v>
      </c>
      <c r="W1571" s="2" t="s">
        <v>55</v>
      </c>
      <c r="X1571" s="2">
        <v>31</v>
      </c>
      <c r="Y1571" s="10">
        <v>2703.2</v>
      </c>
      <c r="Z1571" s="11">
        <f>VLOOKUP(W1571,looktax,2,FALSE)</f>
        <v>7.0000000000000007E-2</v>
      </c>
      <c r="AA1571" s="12">
        <f t="shared" si="48"/>
        <v>7.0000000000000007E-2</v>
      </c>
      <c r="AB1571" s="10">
        <f t="shared" si="49"/>
        <v>189.22400000000002</v>
      </c>
    </row>
    <row r="1572" spans="20:28" x14ac:dyDescent="0.25">
      <c r="T1572" s="9" t="s">
        <v>11</v>
      </c>
      <c r="U1572" s="2">
        <v>1569</v>
      </c>
      <c r="V1572" s="2" t="s">
        <v>23</v>
      </c>
      <c r="W1572" s="2" t="s">
        <v>60</v>
      </c>
      <c r="X1572" s="2">
        <v>16</v>
      </c>
      <c r="Y1572" s="10">
        <v>247.2</v>
      </c>
      <c r="Z1572" s="11">
        <f>VLOOKUP(W1572,looktax,2,FALSE)</f>
        <v>0.05</v>
      </c>
      <c r="AA1572" s="12">
        <f t="shared" si="48"/>
        <v>0.05</v>
      </c>
      <c r="AB1572" s="10">
        <f t="shared" si="49"/>
        <v>12.36</v>
      </c>
    </row>
    <row r="1573" spans="20:28" x14ac:dyDescent="0.25">
      <c r="T1573" s="9" t="s">
        <v>11</v>
      </c>
      <c r="U1573" s="2">
        <v>1570</v>
      </c>
      <c r="V1573" s="2" t="s">
        <v>21</v>
      </c>
      <c r="W1573" s="2" t="s">
        <v>72</v>
      </c>
      <c r="X1573" s="2">
        <v>24</v>
      </c>
      <c r="Y1573" s="10">
        <v>1814.4</v>
      </c>
      <c r="Z1573" s="11">
        <f>VLOOKUP(W1573,looktax,2,FALSE)</f>
        <v>0.06</v>
      </c>
      <c r="AA1573" s="12">
        <f t="shared" si="48"/>
        <v>0.06</v>
      </c>
      <c r="AB1573" s="10">
        <f t="shared" si="49"/>
        <v>108.864</v>
      </c>
    </row>
    <row r="1574" spans="20:28" x14ac:dyDescent="0.25">
      <c r="T1574" s="9" t="s">
        <v>11</v>
      </c>
      <c r="U1574" s="2">
        <v>1571</v>
      </c>
      <c r="V1574" s="2" t="s">
        <v>23</v>
      </c>
      <c r="W1574" s="2" t="s">
        <v>62</v>
      </c>
      <c r="X1574" s="2">
        <v>18</v>
      </c>
      <c r="Y1574" s="10">
        <v>259.2</v>
      </c>
      <c r="Z1574" s="11">
        <f>VLOOKUP(W1574,looktax,2,FALSE)</f>
        <v>5.1249999999999997E-2</v>
      </c>
      <c r="AA1574" s="12">
        <f t="shared" si="48"/>
        <v>5.1249999999999997E-2</v>
      </c>
      <c r="AB1574" s="10">
        <f t="shared" si="49"/>
        <v>13.283999999999999</v>
      </c>
    </row>
    <row r="1575" spans="20:28" x14ac:dyDescent="0.25">
      <c r="T1575" s="9" t="s">
        <v>11</v>
      </c>
      <c r="U1575" s="2">
        <v>1572</v>
      </c>
      <c r="V1575" s="2" t="s">
        <v>12</v>
      </c>
      <c r="W1575" s="2" t="s">
        <v>27</v>
      </c>
      <c r="X1575" s="2">
        <v>15</v>
      </c>
      <c r="Y1575" s="10">
        <v>3433.5</v>
      </c>
      <c r="Z1575" s="11">
        <f>VLOOKUP(W1575,looktax,2,FALSE)</f>
        <v>7.0000000000000007E-2</v>
      </c>
      <c r="AA1575" s="12">
        <f t="shared" si="48"/>
        <v>7.0000000000000007E-2</v>
      </c>
      <c r="AB1575" s="10">
        <f t="shared" si="49"/>
        <v>240.34500000000003</v>
      </c>
    </row>
    <row r="1576" spans="20:28" x14ac:dyDescent="0.25">
      <c r="T1576" s="9" t="s">
        <v>11</v>
      </c>
      <c r="U1576" s="2">
        <v>1573</v>
      </c>
      <c r="V1576" s="2" t="s">
        <v>24</v>
      </c>
      <c r="W1576" s="2" t="s">
        <v>28</v>
      </c>
      <c r="X1576" s="2">
        <v>19</v>
      </c>
      <c r="Y1576" s="10">
        <v>1346.15</v>
      </c>
      <c r="Z1576" s="11">
        <f>VLOOKUP(W1576,looktax,2,FALSE)</f>
        <v>6.5000000000000002E-2</v>
      </c>
      <c r="AA1576" s="12">
        <f t="shared" si="48"/>
        <v>6.5000000000000002E-2</v>
      </c>
      <c r="AB1576" s="10">
        <f t="shared" si="49"/>
        <v>87.499750000000006</v>
      </c>
    </row>
    <row r="1577" spans="20:28" x14ac:dyDescent="0.25">
      <c r="T1577" s="9" t="s">
        <v>11</v>
      </c>
      <c r="U1577" s="2">
        <v>1574</v>
      </c>
      <c r="V1577" s="2" t="s">
        <v>25</v>
      </c>
      <c r="W1577" s="2" t="s">
        <v>33</v>
      </c>
      <c r="X1577" s="2">
        <v>29</v>
      </c>
      <c r="Y1577" s="10">
        <v>1771.9</v>
      </c>
      <c r="Z1577" s="11">
        <f>VLOOKUP(W1577,looktax,2,FALSE)</f>
        <v>2.9000000000000001E-2</v>
      </c>
      <c r="AA1577" s="12">
        <f t="shared" si="48"/>
        <v>2.9000000000000001E-2</v>
      </c>
      <c r="AB1577" s="10">
        <f t="shared" si="49"/>
        <v>51.385100000000008</v>
      </c>
    </row>
    <row r="1578" spans="20:28" x14ac:dyDescent="0.25">
      <c r="T1578" s="9" t="s">
        <v>11</v>
      </c>
      <c r="U1578" s="2">
        <v>1575</v>
      </c>
      <c r="V1578" s="2" t="s">
        <v>20</v>
      </c>
      <c r="W1578" s="2" t="s">
        <v>38</v>
      </c>
      <c r="X1578" s="2">
        <v>31</v>
      </c>
      <c r="Y1578" s="10">
        <v>1464.75</v>
      </c>
      <c r="Z1578" s="11">
        <f>VLOOKUP(W1578,looktax,2,FALSE)</f>
        <v>4.2250000000000003E-2</v>
      </c>
      <c r="AA1578" s="12">
        <f t="shared" si="48"/>
        <v>4.2250000000000003E-2</v>
      </c>
      <c r="AB1578" s="10">
        <f t="shared" si="49"/>
        <v>61.885687500000003</v>
      </c>
    </row>
    <row r="1579" spans="20:28" x14ac:dyDescent="0.25">
      <c r="T1579" s="9" t="s">
        <v>11</v>
      </c>
      <c r="U1579" s="2">
        <v>1576</v>
      </c>
      <c r="V1579" s="2" t="s">
        <v>24</v>
      </c>
      <c r="W1579" s="2" t="s">
        <v>62</v>
      </c>
      <c r="X1579" s="2">
        <v>10</v>
      </c>
      <c r="Y1579" s="10">
        <v>702</v>
      </c>
      <c r="Z1579" s="11">
        <f>VLOOKUP(W1579,looktax,2,FALSE)</f>
        <v>5.1249999999999997E-2</v>
      </c>
      <c r="AA1579" s="12">
        <f t="shared" si="48"/>
        <v>5.1249999999999997E-2</v>
      </c>
      <c r="AB1579" s="10">
        <f t="shared" si="49"/>
        <v>35.977499999999999</v>
      </c>
    </row>
    <row r="1580" spans="20:28" x14ac:dyDescent="0.25">
      <c r="T1580" s="9" t="s">
        <v>11</v>
      </c>
      <c r="U1580" s="2">
        <v>1577</v>
      </c>
      <c r="V1580" s="2" t="s">
        <v>12</v>
      </c>
      <c r="W1580" s="2" t="s">
        <v>38</v>
      </c>
      <c r="X1580" s="2">
        <v>17</v>
      </c>
      <c r="Y1580" s="10">
        <v>3355.8</v>
      </c>
      <c r="Z1580" s="11">
        <f>VLOOKUP(W1580,looktax,2,FALSE)</f>
        <v>4.2250000000000003E-2</v>
      </c>
      <c r="AA1580" s="12">
        <f t="shared" si="48"/>
        <v>4.2250000000000003E-2</v>
      </c>
      <c r="AB1580" s="10">
        <f t="shared" si="49"/>
        <v>141.78255000000001</v>
      </c>
    </row>
    <row r="1581" spans="20:28" x14ac:dyDescent="0.25">
      <c r="T1581" s="9" t="s">
        <v>11</v>
      </c>
      <c r="U1581" s="2">
        <v>1578</v>
      </c>
      <c r="V1581" s="2" t="s">
        <v>23</v>
      </c>
      <c r="W1581" s="2" t="s">
        <v>68</v>
      </c>
      <c r="X1581" s="2">
        <v>23</v>
      </c>
      <c r="Y1581" s="10">
        <v>362.25</v>
      </c>
      <c r="Z1581" s="11">
        <f>VLOOKUP(W1581,looktax,2,FALSE)</f>
        <v>0.06</v>
      </c>
      <c r="AA1581" s="12">
        <f t="shared" si="48"/>
        <v>0.06</v>
      </c>
      <c r="AB1581" s="10">
        <f t="shared" si="49"/>
        <v>21.734999999999999</v>
      </c>
    </row>
    <row r="1582" spans="20:28" x14ac:dyDescent="0.25">
      <c r="T1582" s="9" t="s">
        <v>11</v>
      </c>
      <c r="U1582" s="2">
        <v>1579</v>
      </c>
      <c r="V1582" s="2" t="s">
        <v>23</v>
      </c>
      <c r="W1582" s="2" t="s">
        <v>34</v>
      </c>
      <c r="X1582" s="2">
        <v>17</v>
      </c>
      <c r="Y1582" s="10">
        <v>229.5</v>
      </c>
      <c r="Z1582" s="11">
        <f>VLOOKUP(W1582,looktax,2,FALSE)</f>
        <v>6.25E-2</v>
      </c>
      <c r="AA1582" s="12">
        <f t="shared" si="48"/>
        <v>6.25E-2</v>
      </c>
      <c r="AB1582" s="10">
        <f t="shared" si="49"/>
        <v>14.34375</v>
      </c>
    </row>
    <row r="1583" spans="20:28" x14ac:dyDescent="0.25">
      <c r="T1583" s="9" t="s">
        <v>11</v>
      </c>
      <c r="U1583" s="2">
        <v>1580</v>
      </c>
      <c r="V1583" s="2" t="s">
        <v>23</v>
      </c>
      <c r="W1583" s="2" t="s">
        <v>49</v>
      </c>
      <c r="X1583" s="2">
        <v>14</v>
      </c>
      <c r="Y1583" s="10">
        <v>205.8</v>
      </c>
      <c r="Z1583" s="11">
        <f>VLOOKUP(W1583,looktax,2,FALSE)</f>
        <v>4.4999999999999998E-2</v>
      </c>
      <c r="AA1583" s="12">
        <f t="shared" si="48"/>
        <v>4.4999999999999998E-2</v>
      </c>
      <c r="AB1583" s="10">
        <f t="shared" si="49"/>
        <v>9.261000000000001</v>
      </c>
    </row>
    <row r="1584" spans="20:28" x14ac:dyDescent="0.25">
      <c r="T1584" s="9" t="s">
        <v>11</v>
      </c>
      <c r="U1584" s="2">
        <v>1581</v>
      </c>
      <c r="V1584" s="2" t="s">
        <v>25</v>
      </c>
      <c r="W1584" s="2" t="s">
        <v>31</v>
      </c>
      <c r="X1584" s="2">
        <v>12</v>
      </c>
      <c r="Y1584" s="10">
        <v>780</v>
      </c>
      <c r="Z1584" s="11">
        <f>VLOOKUP(W1584,looktax,2,FALSE)</f>
        <v>7.4999999999999997E-2</v>
      </c>
      <c r="AA1584" s="12">
        <f t="shared" si="48"/>
        <v>7.4999999999999997E-2</v>
      </c>
      <c r="AB1584" s="10">
        <f t="shared" si="49"/>
        <v>58.5</v>
      </c>
    </row>
    <row r="1585" spans="20:28" x14ac:dyDescent="0.25">
      <c r="T1585" s="9" t="s">
        <v>11</v>
      </c>
      <c r="U1585" s="2">
        <v>1582</v>
      </c>
      <c r="V1585" s="2" t="s">
        <v>26</v>
      </c>
      <c r="W1585" s="2" t="s">
        <v>69</v>
      </c>
      <c r="X1585" s="2">
        <v>31</v>
      </c>
      <c r="Y1585" s="10">
        <v>4417.5</v>
      </c>
      <c r="Z1585" s="11">
        <f>VLOOKUP(W1585,looktax,2,FALSE)</f>
        <v>7.0000000000000007E-2</v>
      </c>
      <c r="AA1585" s="12">
        <f t="shared" si="48"/>
        <v>7.0000000000000007E-2</v>
      </c>
      <c r="AB1585" s="10">
        <f t="shared" si="49"/>
        <v>309.22500000000002</v>
      </c>
    </row>
    <row r="1586" spans="20:28" x14ac:dyDescent="0.25">
      <c r="T1586" s="9" t="s">
        <v>11</v>
      </c>
      <c r="U1586" s="2">
        <v>1583</v>
      </c>
      <c r="V1586" s="2" t="s">
        <v>23</v>
      </c>
      <c r="W1586" s="2" t="s">
        <v>43</v>
      </c>
      <c r="X1586" s="2">
        <v>15</v>
      </c>
      <c r="Y1586" s="10">
        <v>222.75</v>
      </c>
      <c r="Z1586" s="11">
        <f>VLOOKUP(W1586,looktax,2,FALSE)</f>
        <v>0.04</v>
      </c>
      <c r="AA1586" s="12">
        <f t="shared" si="48"/>
        <v>0.04</v>
      </c>
      <c r="AB1586" s="10">
        <f t="shared" si="49"/>
        <v>8.91</v>
      </c>
    </row>
    <row r="1587" spans="20:28" x14ac:dyDescent="0.25">
      <c r="T1587" s="9" t="s">
        <v>11</v>
      </c>
      <c r="U1587" s="2">
        <v>1584</v>
      </c>
      <c r="V1587" s="2" t="s">
        <v>24</v>
      </c>
      <c r="W1587" s="2" t="s">
        <v>13</v>
      </c>
      <c r="X1587" s="2">
        <v>11</v>
      </c>
      <c r="Y1587" s="10">
        <v>722.15</v>
      </c>
      <c r="Z1587" s="11">
        <f>VLOOKUP(W1587,looktax,2,FALSE)</f>
        <v>6.25E-2</v>
      </c>
      <c r="AA1587" s="12">
        <f t="shared" si="48"/>
        <v>6.25E-2</v>
      </c>
      <c r="AB1587" s="10">
        <f t="shared" si="49"/>
        <v>45.134374999999999</v>
      </c>
    </row>
    <row r="1588" spans="20:28" x14ac:dyDescent="0.25">
      <c r="T1588" s="9" t="s">
        <v>11</v>
      </c>
      <c r="U1588" s="2">
        <v>1585</v>
      </c>
      <c r="V1588" s="2" t="s">
        <v>22</v>
      </c>
      <c r="W1588" s="2" t="s">
        <v>62</v>
      </c>
      <c r="X1588" s="2">
        <v>24</v>
      </c>
      <c r="Y1588" s="10">
        <v>2112</v>
      </c>
      <c r="Z1588" s="11">
        <f>VLOOKUP(W1588,looktax,2,FALSE)</f>
        <v>5.1249999999999997E-2</v>
      </c>
      <c r="AA1588" s="12">
        <f t="shared" si="48"/>
        <v>5.1249999999999997E-2</v>
      </c>
      <c r="AB1588" s="10">
        <f t="shared" si="49"/>
        <v>108.24</v>
      </c>
    </row>
    <row r="1589" spans="20:28" x14ac:dyDescent="0.25">
      <c r="T1589" s="9" t="s">
        <v>11</v>
      </c>
      <c r="U1589" s="2">
        <v>1586</v>
      </c>
      <c r="V1589" s="2" t="s">
        <v>26</v>
      </c>
      <c r="W1589" s="2" t="s">
        <v>49</v>
      </c>
      <c r="X1589" s="2">
        <v>16</v>
      </c>
      <c r="Y1589" s="10">
        <v>2376</v>
      </c>
      <c r="Z1589" s="11">
        <f>VLOOKUP(W1589,looktax,2,FALSE)</f>
        <v>4.4999999999999998E-2</v>
      </c>
      <c r="AA1589" s="12">
        <f t="shared" si="48"/>
        <v>4.4999999999999998E-2</v>
      </c>
      <c r="AB1589" s="10">
        <f t="shared" si="49"/>
        <v>106.92</v>
      </c>
    </row>
    <row r="1590" spans="20:28" x14ac:dyDescent="0.25">
      <c r="T1590" s="9" t="s">
        <v>11</v>
      </c>
      <c r="U1590" s="2">
        <v>1587</v>
      </c>
      <c r="V1590" s="2" t="s">
        <v>23</v>
      </c>
      <c r="W1590" s="2" t="s">
        <v>52</v>
      </c>
      <c r="X1590" s="2">
        <v>25</v>
      </c>
      <c r="Y1590" s="10">
        <v>375</v>
      </c>
      <c r="Z1590" s="11">
        <f>VLOOKUP(W1590,looktax,2,FALSE)</f>
        <v>0.06</v>
      </c>
      <c r="AA1590" s="12">
        <f t="shared" si="48"/>
        <v>0.06</v>
      </c>
      <c r="AB1590" s="10">
        <f t="shared" si="49"/>
        <v>22.5</v>
      </c>
    </row>
    <row r="1591" spans="20:28" x14ac:dyDescent="0.25">
      <c r="T1591" s="9" t="s">
        <v>11</v>
      </c>
      <c r="U1591" s="2">
        <v>1588</v>
      </c>
      <c r="V1591" s="2" t="s">
        <v>12</v>
      </c>
      <c r="W1591" s="2" t="s">
        <v>71</v>
      </c>
      <c r="X1591" s="2">
        <v>28</v>
      </c>
      <c r="Y1591" s="10">
        <v>6468</v>
      </c>
      <c r="Z1591" s="11">
        <f>VLOOKUP(W1591,looktax,2,FALSE)</f>
        <v>6.5000000000000002E-2</v>
      </c>
      <c r="AA1591" s="12">
        <f t="shared" si="48"/>
        <v>6.5000000000000002E-2</v>
      </c>
      <c r="AB1591" s="10">
        <f t="shared" si="49"/>
        <v>420.42</v>
      </c>
    </row>
    <row r="1592" spans="20:28" x14ac:dyDescent="0.25">
      <c r="T1592" s="9" t="s">
        <v>11</v>
      </c>
      <c r="U1592" s="2">
        <v>1589</v>
      </c>
      <c r="V1592" s="2" t="s">
        <v>26</v>
      </c>
      <c r="W1592" s="2" t="s">
        <v>43</v>
      </c>
      <c r="X1592" s="2">
        <v>15</v>
      </c>
      <c r="Y1592" s="10">
        <v>2452.5</v>
      </c>
      <c r="Z1592" s="11">
        <f>VLOOKUP(W1592,looktax,2,FALSE)</f>
        <v>0.04</v>
      </c>
      <c r="AA1592" s="12">
        <f t="shared" si="48"/>
        <v>0.04</v>
      </c>
      <c r="AB1592" s="10">
        <f t="shared" si="49"/>
        <v>98.100000000000009</v>
      </c>
    </row>
    <row r="1593" spans="20:28" x14ac:dyDescent="0.25">
      <c r="T1593" s="9" t="s">
        <v>11</v>
      </c>
      <c r="U1593" s="2">
        <v>1590</v>
      </c>
      <c r="V1593" s="2" t="s">
        <v>24</v>
      </c>
      <c r="W1593" s="2" t="s">
        <v>28</v>
      </c>
      <c r="X1593" s="2">
        <v>12</v>
      </c>
      <c r="Y1593" s="10">
        <v>834.6</v>
      </c>
      <c r="Z1593" s="11">
        <f>VLOOKUP(W1593,looktax,2,FALSE)</f>
        <v>6.5000000000000002E-2</v>
      </c>
      <c r="AA1593" s="12">
        <f t="shared" si="48"/>
        <v>6.5000000000000002E-2</v>
      </c>
      <c r="AB1593" s="10">
        <f t="shared" si="49"/>
        <v>54.249000000000002</v>
      </c>
    </row>
    <row r="1594" spans="20:28" x14ac:dyDescent="0.25">
      <c r="T1594" s="9" t="s">
        <v>3</v>
      </c>
      <c r="U1594" s="2">
        <v>1591</v>
      </c>
      <c r="V1594" s="2" t="s">
        <v>21</v>
      </c>
      <c r="W1594" s="2" t="s">
        <v>57</v>
      </c>
      <c r="X1594" s="2">
        <v>31</v>
      </c>
      <c r="Y1594" s="10">
        <v>2235.1</v>
      </c>
      <c r="Z1594" s="11">
        <f>VLOOKUP(W1594,looktax,2,FALSE)</f>
        <v>5.5E-2</v>
      </c>
      <c r="AA1594" s="12">
        <f t="shared" si="48"/>
        <v>0</v>
      </c>
      <c r="AB1594" s="10">
        <f t="shared" si="49"/>
        <v>0</v>
      </c>
    </row>
    <row r="1595" spans="20:28" x14ac:dyDescent="0.25">
      <c r="T1595" s="9" t="s">
        <v>11</v>
      </c>
      <c r="U1595" s="2">
        <v>1592</v>
      </c>
      <c r="V1595" s="2" t="s">
        <v>21</v>
      </c>
      <c r="W1595" s="2" t="s">
        <v>73</v>
      </c>
      <c r="X1595" s="2">
        <v>24</v>
      </c>
      <c r="Y1595" s="10">
        <v>1646.4</v>
      </c>
      <c r="Z1595" s="11">
        <f>VLOOKUP(W1595,looktax,2,FALSE)</f>
        <v>0.04</v>
      </c>
      <c r="AA1595" s="12">
        <f t="shared" si="48"/>
        <v>0.04</v>
      </c>
      <c r="AB1595" s="10">
        <f t="shared" si="49"/>
        <v>65.856000000000009</v>
      </c>
    </row>
    <row r="1596" spans="20:28" x14ac:dyDescent="0.25">
      <c r="T1596" s="9" t="s">
        <v>11</v>
      </c>
      <c r="U1596" s="2">
        <v>1593</v>
      </c>
      <c r="V1596" s="2" t="s">
        <v>20</v>
      </c>
      <c r="W1596" s="2" t="s">
        <v>35</v>
      </c>
      <c r="X1596" s="2">
        <v>10</v>
      </c>
      <c r="Y1596" s="10">
        <v>423</v>
      </c>
      <c r="Z1596" s="11">
        <f>VLOOKUP(W1596,looktax,2,FALSE)</f>
        <v>6.3500000000000001E-2</v>
      </c>
      <c r="AA1596" s="12">
        <f t="shared" si="48"/>
        <v>6.3500000000000001E-2</v>
      </c>
      <c r="AB1596" s="10">
        <f t="shared" si="49"/>
        <v>26.860500000000002</v>
      </c>
    </row>
    <row r="1597" spans="20:28" x14ac:dyDescent="0.25">
      <c r="T1597" s="9" t="s">
        <v>11</v>
      </c>
      <c r="U1597" s="2">
        <v>1594</v>
      </c>
      <c r="V1597" s="2" t="s">
        <v>26</v>
      </c>
      <c r="W1597" s="2" t="s">
        <v>27</v>
      </c>
      <c r="X1597" s="2">
        <v>23</v>
      </c>
      <c r="Y1597" s="10">
        <v>3208.5</v>
      </c>
      <c r="Z1597" s="11">
        <f>VLOOKUP(W1597,looktax,2,FALSE)</f>
        <v>7.0000000000000007E-2</v>
      </c>
      <c r="AA1597" s="12">
        <f t="shared" si="48"/>
        <v>7.0000000000000007E-2</v>
      </c>
      <c r="AB1597" s="10">
        <f t="shared" si="49"/>
        <v>224.59500000000003</v>
      </c>
    </row>
    <row r="1598" spans="20:28" x14ac:dyDescent="0.25">
      <c r="T1598" s="9" t="s">
        <v>11</v>
      </c>
      <c r="U1598" s="2">
        <v>1595</v>
      </c>
      <c r="V1598" s="2" t="s">
        <v>22</v>
      </c>
      <c r="W1598" s="2" t="s">
        <v>32</v>
      </c>
      <c r="X1598" s="2">
        <v>24</v>
      </c>
      <c r="Y1598" s="10">
        <v>1977.6</v>
      </c>
      <c r="Z1598" s="11">
        <f>VLOOKUP(W1598,looktax,2,FALSE)</f>
        <v>6.8750000000000006E-2</v>
      </c>
      <c r="AA1598" s="12">
        <f t="shared" si="48"/>
        <v>6.8750000000000006E-2</v>
      </c>
      <c r="AB1598" s="10">
        <f t="shared" si="49"/>
        <v>135.96</v>
      </c>
    </row>
    <row r="1599" spans="20:28" x14ac:dyDescent="0.25">
      <c r="T1599" s="9" t="s">
        <v>11</v>
      </c>
      <c r="U1599" s="2">
        <v>1596</v>
      </c>
      <c r="V1599" s="2" t="s">
        <v>25</v>
      </c>
      <c r="W1599" s="2" t="s">
        <v>29</v>
      </c>
      <c r="X1599" s="2">
        <v>31</v>
      </c>
      <c r="Y1599" s="10">
        <v>1873.95</v>
      </c>
      <c r="Z1599" s="11">
        <f>VLOOKUP(W1599,looktax,2,FALSE)</f>
        <v>6.1499999999999999E-2</v>
      </c>
      <c r="AA1599" s="12">
        <f t="shared" si="48"/>
        <v>6.1499999999999999E-2</v>
      </c>
      <c r="AB1599" s="10">
        <f t="shared" si="49"/>
        <v>115.247925</v>
      </c>
    </row>
    <row r="1600" spans="20:28" x14ac:dyDescent="0.25">
      <c r="T1600" s="9" t="s">
        <v>11</v>
      </c>
      <c r="U1600" s="2">
        <v>1597</v>
      </c>
      <c r="V1600" s="2" t="s">
        <v>25</v>
      </c>
      <c r="W1600" s="2" t="s">
        <v>74</v>
      </c>
      <c r="X1600" s="2">
        <v>20</v>
      </c>
      <c r="Y1600" s="10">
        <v>1274</v>
      </c>
      <c r="Z1600" s="11">
        <f>VLOOKUP(W1600,looktax,2,FALSE)</f>
        <v>5.7500000000000002E-2</v>
      </c>
      <c r="AA1600" s="12">
        <f t="shared" si="48"/>
        <v>5.7500000000000002E-2</v>
      </c>
      <c r="AB1600" s="10">
        <f t="shared" si="49"/>
        <v>73.25500000000001</v>
      </c>
    </row>
    <row r="1601" spans="20:28" x14ac:dyDescent="0.25">
      <c r="T1601" s="9" t="s">
        <v>11</v>
      </c>
      <c r="U1601" s="2">
        <v>1598</v>
      </c>
      <c r="V1601" s="2" t="s">
        <v>25</v>
      </c>
      <c r="W1601" s="2" t="s">
        <v>60</v>
      </c>
      <c r="X1601" s="2">
        <v>13</v>
      </c>
      <c r="Y1601" s="10">
        <v>878.8</v>
      </c>
      <c r="Z1601" s="11">
        <f>VLOOKUP(W1601,looktax,2,FALSE)</f>
        <v>0.05</v>
      </c>
      <c r="AA1601" s="12">
        <f t="shared" si="48"/>
        <v>0.05</v>
      </c>
      <c r="AB1601" s="10">
        <f t="shared" si="49"/>
        <v>43.94</v>
      </c>
    </row>
    <row r="1602" spans="20:28" x14ac:dyDescent="0.25">
      <c r="T1602" s="9" t="s">
        <v>11</v>
      </c>
      <c r="U1602" s="2">
        <v>1599</v>
      </c>
      <c r="V1602" s="2" t="s">
        <v>26</v>
      </c>
      <c r="W1602" s="2" t="s">
        <v>43</v>
      </c>
      <c r="X1602" s="2">
        <v>28</v>
      </c>
      <c r="Y1602" s="10">
        <v>4326</v>
      </c>
      <c r="Z1602" s="11">
        <f>VLOOKUP(W1602,looktax,2,FALSE)</f>
        <v>0.04</v>
      </c>
      <c r="AA1602" s="12">
        <f t="shared" si="48"/>
        <v>0.04</v>
      </c>
      <c r="AB1602" s="10">
        <f t="shared" si="49"/>
        <v>173.04</v>
      </c>
    </row>
    <row r="1603" spans="20:28" x14ac:dyDescent="0.25">
      <c r="T1603" s="9" t="s">
        <v>11</v>
      </c>
      <c r="U1603" s="2">
        <v>1600</v>
      </c>
      <c r="V1603" s="2" t="s">
        <v>23</v>
      </c>
      <c r="W1603" s="2" t="s">
        <v>29</v>
      </c>
      <c r="X1603" s="2">
        <v>20</v>
      </c>
      <c r="Y1603" s="10">
        <v>300</v>
      </c>
      <c r="Z1603" s="11">
        <f>VLOOKUP(W1603,looktax,2,FALSE)</f>
        <v>6.1499999999999999E-2</v>
      </c>
      <c r="AA1603" s="12">
        <f t="shared" si="48"/>
        <v>6.1499999999999999E-2</v>
      </c>
      <c r="AB1603" s="10">
        <f t="shared" si="49"/>
        <v>18.45</v>
      </c>
    </row>
    <row r="1604" spans="20:28" x14ac:dyDescent="0.25">
      <c r="T1604" s="9" t="s">
        <v>11</v>
      </c>
      <c r="U1604" s="2">
        <v>1601</v>
      </c>
      <c r="V1604" s="2" t="s">
        <v>22</v>
      </c>
      <c r="W1604" s="2" t="s">
        <v>43</v>
      </c>
      <c r="X1604" s="2">
        <v>13</v>
      </c>
      <c r="Y1604" s="10">
        <v>998.4</v>
      </c>
      <c r="Z1604" s="11">
        <f>VLOOKUP(W1604,looktax,2,FALSE)</f>
        <v>0.04</v>
      </c>
      <c r="AA1604" s="12">
        <f t="shared" si="48"/>
        <v>0.04</v>
      </c>
      <c r="AB1604" s="10">
        <f t="shared" si="49"/>
        <v>39.936</v>
      </c>
    </row>
    <row r="1605" spans="20:28" x14ac:dyDescent="0.25">
      <c r="T1605" s="9" t="s">
        <v>11</v>
      </c>
      <c r="U1605" s="2">
        <v>1602</v>
      </c>
      <c r="V1605" s="2" t="s">
        <v>12</v>
      </c>
      <c r="W1605" s="2" t="s">
        <v>13</v>
      </c>
      <c r="X1605" s="2">
        <v>13</v>
      </c>
      <c r="Y1605" s="10">
        <v>2975.7</v>
      </c>
      <c r="Z1605" s="11">
        <f>VLOOKUP(W1605,looktax,2,FALSE)</f>
        <v>6.25E-2</v>
      </c>
      <c r="AA1605" s="12">
        <f t="shared" ref="AA1605:AA1668" si="50">IF(OR(T1605="nonprofit",Z1605="none"),0,Z1605)</f>
        <v>6.25E-2</v>
      </c>
      <c r="AB1605" s="10">
        <f t="shared" ref="AB1605:AB1668" si="51">AA1605*Y1605</f>
        <v>185.98124999999999</v>
      </c>
    </row>
    <row r="1606" spans="20:28" x14ac:dyDescent="0.25">
      <c r="T1606" s="9" t="s">
        <v>11</v>
      </c>
      <c r="U1606" s="2">
        <v>1603</v>
      </c>
      <c r="V1606" s="2" t="s">
        <v>20</v>
      </c>
      <c r="W1606" s="2" t="s">
        <v>64</v>
      </c>
      <c r="X1606" s="2">
        <v>18</v>
      </c>
      <c r="Y1606" s="10">
        <v>785.7</v>
      </c>
      <c r="Z1606" s="11">
        <f>VLOOKUP(W1606,looktax,2,FALSE)</f>
        <v>4.7500000000000001E-2</v>
      </c>
      <c r="AA1606" s="12">
        <f t="shared" si="50"/>
        <v>4.7500000000000001E-2</v>
      </c>
      <c r="AB1606" s="10">
        <f t="shared" si="51"/>
        <v>37.320750000000004</v>
      </c>
    </row>
    <row r="1607" spans="20:28" x14ac:dyDescent="0.25">
      <c r="T1607" s="9" t="s">
        <v>3</v>
      </c>
      <c r="U1607" s="2">
        <v>1604</v>
      </c>
      <c r="V1607" s="2" t="s">
        <v>24</v>
      </c>
      <c r="W1607" s="2" t="s">
        <v>17</v>
      </c>
      <c r="X1607" s="2">
        <v>31</v>
      </c>
      <c r="Y1607" s="10">
        <v>2055.3000000000002</v>
      </c>
      <c r="Z1607" s="11">
        <f>VLOOKUP(W1607,looktax,2,FALSE)</f>
        <v>0.06</v>
      </c>
      <c r="AA1607" s="12">
        <f t="shared" si="50"/>
        <v>0</v>
      </c>
      <c r="AB1607" s="10">
        <f t="shared" si="51"/>
        <v>0</v>
      </c>
    </row>
    <row r="1608" spans="20:28" x14ac:dyDescent="0.25">
      <c r="T1608" s="9" t="s">
        <v>3</v>
      </c>
      <c r="U1608" s="2">
        <v>1605</v>
      </c>
      <c r="V1608" s="2" t="s">
        <v>22</v>
      </c>
      <c r="W1608" s="2" t="s">
        <v>73</v>
      </c>
      <c r="X1608" s="2">
        <v>26</v>
      </c>
      <c r="Y1608" s="10">
        <v>1976</v>
      </c>
      <c r="Z1608" s="11">
        <f>VLOOKUP(W1608,looktax,2,FALSE)</f>
        <v>0.04</v>
      </c>
      <c r="AA1608" s="12">
        <f t="shared" si="50"/>
        <v>0</v>
      </c>
      <c r="AB1608" s="10">
        <f t="shared" si="51"/>
        <v>0</v>
      </c>
    </row>
    <row r="1609" spans="20:28" x14ac:dyDescent="0.25">
      <c r="T1609" s="9" t="s">
        <v>11</v>
      </c>
      <c r="U1609" s="2">
        <v>1606</v>
      </c>
      <c r="V1609" s="2" t="s">
        <v>20</v>
      </c>
      <c r="W1609" s="2" t="s">
        <v>59</v>
      </c>
      <c r="X1609" s="2">
        <v>34</v>
      </c>
      <c r="Y1609" s="10">
        <v>1377</v>
      </c>
      <c r="Z1609" s="11">
        <f>VLOOKUP(W1609,looktax,2,FALSE)</f>
        <v>0.04</v>
      </c>
      <c r="AA1609" s="12">
        <f t="shared" si="50"/>
        <v>0.04</v>
      </c>
      <c r="AB1609" s="10">
        <f t="shared" si="51"/>
        <v>55.08</v>
      </c>
    </row>
    <row r="1610" spans="20:28" x14ac:dyDescent="0.25">
      <c r="T1610" s="9" t="s">
        <v>11</v>
      </c>
      <c r="U1610" s="2">
        <v>1607</v>
      </c>
      <c r="V1610" s="2" t="s">
        <v>20</v>
      </c>
      <c r="W1610" s="2" t="s">
        <v>42</v>
      </c>
      <c r="X1610" s="2">
        <v>28</v>
      </c>
      <c r="Y1610" s="10">
        <v>1209.5999999999999</v>
      </c>
      <c r="Z1610" s="11">
        <f>VLOOKUP(W1610,looktax,2,FALSE)</f>
        <v>0.06</v>
      </c>
      <c r="AA1610" s="12">
        <f t="shared" si="50"/>
        <v>0.06</v>
      </c>
      <c r="AB1610" s="10">
        <f t="shared" si="51"/>
        <v>72.575999999999993</v>
      </c>
    </row>
    <row r="1611" spans="20:28" x14ac:dyDescent="0.25">
      <c r="T1611" s="9" t="s">
        <v>11</v>
      </c>
      <c r="U1611" s="2">
        <v>1608</v>
      </c>
      <c r="V1611" s="2" t="s">
        <v>26</v>
      </c>
      <c r="W1611" s="2" t="s">
        <v>34</v>
      </c>
      <c r="X1611" s="2">
        <v>35</v>
      </c>
      <c r="Y1611" s="10">
        <v>4935</v>
      </c>
      <c r="Z1611" s="11">
        <f>VLOOKUP(W1611,looktax,2,FALSE)</f>
        <v>6.25E-2</v>
      </c>
      <c r="AA1611" s="12">
        <f t="shared" si="50"/>
        <v>6.25E-2</v>
      </c>
      <c r="AB1611" s="10">
        <f t="shared" si="51"/>
        <v>308.4375</v>
      </c>
    </row>
    <row r="1612" spans="20:28" x14ac:dyDescent="0.25">
      <c r="T1612" s="9" t="s">
        <v>11</v>
      </c>
      <c r="U1612" s="2">
        <v>1609</v>
      </c>
      <c r="V1612" s="2" t="s">
        <v>23</v>
      </c>
      <c r="W1612" s="2" t="s">
        <v>52</v>
      </c>
      <c r="X1612" s="2">
        <v>33</v>
      </c>
      <c r="Y1612" s="10">
        <v>495</v>
      </c>
      <c r="Z1612" s="11">
        <f>VLOOKUP(W1612,looktax,2,FALSE)</f>
        <v>0.06</v>
      </c>
      <c r="AA1612" s="12">
        <f t="shared" si="50"/>
        <v>0.06</v>
      </c>
      <c r="AB1612" s="10">
        <f t="shared" si="51"/>
        <v>29.7</v>
      </c>
    </row>
    <row r="1613" spans="20:28" x14ac:dyDescent="0.25">
      <c r="T1613" s="9" t="s">
        <v>11</v>
      </c>
      <c r="U1613" s="2">
        <v>1610</v>
      </c>
      <c r="V1613" s="2" t="s">
        <v>20</v>
      </c>
      <c r="W1613" s="2" t="s">
        <v>70</v>
      </c>
      <c r="X1613" s="2">
        <v>22</v>
      </c>
      <c r="Y1613" s="10">
        <v>960.3</v>
      </c>
      <c r="Z1613" s="11">
        <f>VLOOKUP(W1613,looktax,2,FALSE)</f>
        <v>5.2999999999999999E-2</v>
      </c>
      <c r="AA1613" s="12">
        <f t="shared" si="50"/>
        <v>5.2999999999999999E-2</v>
      </c>
      <c r="AB1613" s="10">
        <f t="shared" si="51"/>
        <v>50.895899999999997</v>
      </c>
    </row>
    <row r="1614" spans="20:28" x14ac:dyDescent="0.25">
      <c r="T1614" s="9" t="s">
        <v>3</v>
      </c>
      <c r="U1614" s="2">
        <v>1611</v>
      </c>
      <c r="V1614" s="2" t="s">
        <v>20</v>
      </c>
      <c r="W1614" s="2" t="s">
        <v>41</v>
      </c>
      <c r="X1614" s="2">
        <v>23</v>
      </c>
      <c r="Y1614" s="10">
        <v>1066.05</v>
      </c>
      <c r="Z1614" s="11">
        <f>VLOOKUP(W1614,looktax,2,FALSE)</f>
        <v>0.04</v>
      </c>
      <c r="AA1614" s="12">
        <f t="shared" si="50"/>
        <v>0</v>
      </c>
      <c r="AB1614" s="10">
        <f t="shared" si="51"/>
        <v>0</v>
      </c>
    </row>
    <row r="1615" spans="20:28" x14ac:dyDescent="0.25">
      <c r="T1615" s="9" t="s">
        <v>3</v>
      </c>
      <c r="U1615" s="2">
        <v>1612</v>
      </c>
      <c r="V1615" s="2" t="s">
        <v>23</v>
      </c>
      <c r="W1615" s="2" t="s">
        <v>10</v>
      </c>
      <c r="X1615" s="2">
        <v>14</v>
      </c>
      <c r="Y1615" s="10">
        <v>231</v>
      </c>
      <c r="Z1615" s="11">
        <f>VLOOKUP(W1615,looktax,2,FALSE)</f>
        <v>0.04</v>
      </c>
      <c r="AA1615" s="12">
        <f t="shared" si="50"/>
        <v>0</v>
      </c>
      <c r="AB1615" s="10">
        <f t="shared" si="51"/>
        <v>0</v>
      </c>
    </row>
    <row r="1616" spans="20:28" x14ac:dyDescent="0.25">
      <c r="T1616" s="9" t="s">
        <v>11</v>
      </c>
      <c r="U1616" s="2">
        <v>1613</v>
      </c>
      <c r="V1616" s="2" t="s">
        <v>12</v>
      </c>
      <c r="W1616" s="2" t="s">
        <v>72</v>
      </c>
      <c r="X1616" s="2">
        <v>26</v>
      </c>
      <c r="Y1616" s="10">
        <v>5514.6</v>
      </c>
      <c r="Z1616" s="11">
        <f>VLOOKUP(W1616,looktax,2,FALSE)</f>
        <v>0.06</v>
      </c>
      <c r="AA1616" s="12">
        <f t="shared" si="50"/>
        <v>0.06</v>
      </c>
      <c r="AB1616" s="10">
        <f t="shared" si="51"/>
        <v>330.87600000000003</v>
      </c>
    </row>
    <row r="1617" spans="20:28" x14ac:dyDescent="0.25">
      <c r="T1617" s="9" t="s">
        <v>11</v>
      </c>
      <c r="U1617" s="2">
        <v>1614</v>
      </c>
      <c r="V1617" s="2" t="s">
        <v>22</v>
      </c>
      <c r="W1617" s="2" t="s">
        <v>49</v>
      </c>
      <c r="X1617" s="2">
        <v>21</v>
      </c>
      <c r="Y1617" s="10">
        <v>1831.2</v>
      </c>
      <c r="Z1617" s="11">
        <f>VLOOKUP(W1617,looktax,2,FALSE)</f>
        <v>4.4999999999999998E-2</v>
      </c>
      <c r="AA1617" s="12">
        <f t="shared" si="50"/>
        <v>4.4999999999999998E-2</v>
      </c>
      <c r="AB1617" s="10">
        <f t="shared" si="51"/>
        <v>82.403999999999996</v>
      </c>
    </row>
    <row r="1618" spans="20:28" x14ac:dyDescent="0.25">
      <c r="T1618" s="9" t="s">
        <v>3</v>
      </c>
      <c r="U1618" s="2">
        <v>1615</v>
      </c>
      <c r="V1618" s="2" t="s">
        <v>26</v>
      </c>
      <c r="W1618" s="2" t="s">
        <v>66</v>
      </c>
      <c r="X1618" s="2">
        <v>16</v>
      </c>
      <c r="Y1618" s="10">
        <v>2640</v>
      </c>
      <c r="Z1618" s="11">
        <f>VLOOKUP(W1618,looktax,2,FALSE)</f>
        <v>5.7500000000000002E-2</v>
      </c>
      <c r="AA1618" s="12">
        <f t="shared" si="50"/>
        <v>0</v>
      </c>
      <c r="AB1618" s="10">
        <f t="shared" si="51"/>
        <v>0</v>
      </c>
    </row>
    <row r="1619" spans="20:28" x14ac:dyDescent="0.25">
      <c r="T1619" s="9" t="s">
        <v>11</v>
      </c>
      <c r="U1619" s="2">
        <v>1616</v>
      </c>
      <c r="V1619" s="2" t="s">
        <v>26</v>
      </c>
      <c r="W1619" s="2" t="s">
        <v>44</v>
      </c>
      <c r="X1619" s="2">
        <v>14</v>
      </c>
      <c r="Y1619" s="10">
        <v>2247</v>
      </c>
      <c r="Z1619" s="11" t="str">
        <f>VLOOKUP(W1619,looktax,2,FALSE)</f>
        <v>None</v>
      </c>
      <c r="AA1619" s="12">
        <f t="shared" si="50"/>
        <v>0</v>
      </c>
      <c r="AB1619" s="10">
        <f t="shared" si="51"/>
        <v>0</v>
      </c>
    </row>
    <row r="1620" spans="20:28" x14ac:dyDescent="0.25">
      <c r="T1620" s="9" t="s">
        <v>11</v>
      </c>
      <c r="U1620" s="2">
        <v>1617</v>
      </c>
      <c r="V1620" s="2" t="s">
        <v>20</v>
      </c>
      <c r="W1620" s="2" t="s">
        <v>36</v>
      </c>
      <c r="X1620" s="2">
        <v>10</v>
      </c>
      <c r="Y1620" s="10">
        <v>495</v>
      </c>
      <c r="Z1620" s="11">
        <f>VLOOKUP(W1620,looktax,2,FALSE)</f>
        <v>7.0000000000000007E-2</v>
      </c>
      <c r="AA1620" s="12">
        <f t="shared" si="50"/>
        <v>7.0000000000000007E-2</v>
      </c>
      <c r="AB1620" s="10">
        <f t="shared" si="51"/>
        <v>34.650000000000006</v>
      </c>
    </row>
    <row r="1621" spans="20:28" x14ac:dyDescent="0.25">
      <c r="T1621" s="9" t="s">
        <v>11</v>
      </c>
      <c r="U1621" s="2">
        <v>1618</v>
      </c>
      <c r="V1621" s="2" t="s">
        <v>20</v>
      </c>
      <c r="W1621" s="2" t="s">
        <v>52</v>
      </c>
      <c r="X1621" s="2">
        <v>10</v>
      </c>
      <c r="Y1621" s="10">
        <v>495</v>
      </c>
      <c r="Z1621" s="11">
        <f>VLOOKUP(W1621,looktax,2,FALSE)</f>
        <v>0.06</v>
      </c>
      <c r="AA1621" s="12">
        <f t="shared" si="50"/>
        <v>0.06</v>
      </c>
      <c r="AB1621" s="10">
        <f t="shared" si="51"/>
        <v>29.7</v>
      </c>
    </row>
    <row r="1622" spans="20:28" x14ac:dyDescent="0.25">
      <c r="T1622" s="9" t="s">
        <v>3</v>
      </c>
      <c r="U1622" s="2">
        <v>1619</v>
      </c>
      <c r="V1622" s="2" t="s">
        <v>20</v>
      </c>
      <c r="W1622" s="2" t="s">
        <v>42</v>
      </c>
      <c r="X1622" s="2">
        <v>31</v>
      </c>
      <c r="Y1622" s="10">
        <v>1339.2</v>
      </c>
      <c r="Z1622" s="11">
        <f>VLOOKUP(W1622,looktax,2,FALSE)</f>
        <v>0.06</v>
      </c>
      <c r="AA1622" s="12">
        <f t="shared" si="50"/>
        <v>0</v>
      </c>
      <c r="AB1622" s="10">
        <f t="shared" si="51"/>
        <v>0</v>
      </c>
    </row>
    <row r="1623" spans="20:28" x14ac:dyDescent="0.25">
      <c r="T1623" s="9" t="s">
        <v>3</v>
      </c>
      <c r="U1623" s="2">
        <v>1620</v>
      </c>
      <c r="V1623" s="2" t="s">
        <v>12</v>
      </c>
      <c r="W1623" s="2" t="s">
        <v>54</v>
      </c>
      <c r="X1623" s="2">
        <v>21</v>
      </c>
      <c r="Y1623" s="10">
        <v>4762.8</v>
      </c>
      <c r="Z1623" s="11">
        <f>VLOOKUP(W1623,looktax,2,FALSE)</f>
        <v>6.25E-2</v>
      </c>
      <c r="AA1623" s="12">
        <f t="shared" si="50"/>
        <v>0</v>
      </c>
      <c r="AB1623" s="10">
        <f t="shared" si="51"/>
        <v>0</v>
      </c>
    </row>
    <row r="1624" spans="20:28" x14ac:dyDescent="0.25">
      <c r="T1624" s="9" t="s">
        <v>11</v>
      </c>
      <c r="U1624" s="2">
        <v>1621</v>
      </c>
      <c r="V1624" s="2" t="s">
        <v>12</v>
      </c>
      <c r="W1624" s="2" t="s">
        <v>42</v>
      </c>
      <c r="X1624" s="2">
        <v>20</v>
      </c>
      <c r="Y1624" s="10">
        <v>4242</v>
      </c>
      <c r="Z1624" s="11">
        <f>VLOOKUP(W1624,looktax,2,FALSE)</f>
        <v>0.06</v>
      </c>
      <c r="AA1624" s="12">
        <f t="shared" si="50"/>
        <v>0.06</v>
      </c>
      <c r="AB1624" s="10">
        <f t="shared" si="51"/>
        <v>254.51999999999998</v>
      </c>
    </row>
    <row r="1625" spans="20:28" x14ac:dyDescent="0.25">
      <c r="T1625" s="9" t="s">
        <v>11</v>
      </c>
      <c r="U1625" s="2">
        <v>1622</v>
      </c>
      <c r="V1625" s="2" t="s">
        <v>20</v>
      </c>
      <c r="W1625" s="2" t="s">
        <v>48</v>
      </c>
      <c r="X1625" s="2">
        <v>25</v>
      </c>
      <c r="Y1625" s="10">
        <v>1158.75</v>
      </c>
      <c r="Z1625" s="11">
        <f>VLOOKUP(W1625,looktax,2,FALSE)</f>
        <v>7.0000000000000007E-2</v>
      </c>
      <c r="AA1625" s="12">
        <f t="shared" si="50"/>
        <v>7.0000000000000007E-2</v>
      </c>
      <c r="AB1625" s="10">
        <f t="shared" si="51"/>
        <v>81.112500000000011</v>
      </c>
    </row>
    <row r="1626" spans="20:28" x14ac:dyDescent="0.25">
      <c r="T1626" s="9" t="s">
        <v>11</v>
      </c>
      <c r="U1626" s="2">
        <v>1623</v>
      </c>
      <c r="V1626" s="2" t="s">
        <v>26</v>
      </c>
      <c r="W1626" s="2" t="s">
        <v>27</v>
      </c>
      <c r="X1626" s="2">
        <v>17</v>
      </c>
      <c r="Y1626" s="10">
        <v>2320.5</v>
      </c>
      <c r="Z1626" s="11">
        <f>VLOOKUP(W1626,looktax,2,FALSE)</f>
        <v>7.0000000000000007E-2</v>
      </c>
      <c r="AA1626" s="12">
        <f t="shared" si="50"/>
        <v>7.0000000000000007E-2</v>
      </c>
      <c r="AB1626" s="10">
        <f t="shared" si="51"/>
        <v>162.435</v>
      </c>
    </row>
    <row r="1627" spans="20:28" x14ac:dyDescent="0.25">
      <c r="T1627" s="9" t="s">
        <v>11</v>
      </c>
      <c r="U1627" s="2">
        <v>1624</v>
      </c>
      <c r="V1627" s="2" t="s">
        <v>26</v>
      </c>
      <c r="W1627" s="2" t="s">
        <v>61</v>
      </c>
      <c r="X1627" s="2">
        <v>11</v>
      </c>
      <c r="Y1627" s="10">
        <v>1798.5</v>
      </c>
      <c r="Z1627" s="11">
        <f>VLOOKUP(W1627,looktax,2,FALSE)</f>
        <v>6.8500000000000005E-2</v>
      </c>
      <c r="AA1627" s="12">
        <f t="shared" si="50"/>
        <v>6.8500000000000005E-2</v>
      </c>
      <c r="AB1627" s="10">
        <f t="shared" si="51"/>
        <v>123.19725000000001</v>
      </c>
    </row>
    <row r="1628" spans="20:28" x14ac:dyDescent="0.25">
      <c r="T1628" s="9" t="s">
        <v>11</v>
      </c>
      <c r="U1628" s="2">
        <v>1625</v>
      </c>
      <c r="V1628" s="2" t="s">
        <v>20</v>
      </c>
      <c r="W1628" s="2" t="s">
        <v>34</v>
      </c>
      <c r="X1628" s="2">
        <v>10</v>
      </c>
      <c r="Y1628" s="10">
        <v>441</v>
      </c>
      <c r="Z1628" s="11">
        <f>VLOOKUP(W1628,looktax,2,FALSE)</f>
        <v>6.25E-2</v>
      </c>
      <c r="AA1628" s="12">
        <f t="shared" si="50"/>
        <v>6.25E-2</v>
      </c>
      <c r="AB1628" s="10">
        <f t="shared" si="51"/>
        <v>27.5625</v>
      </c>
    </row>
    <row r="1629" spans="20:28" x14ac:dyDescent="0.25">
      <c r="T1629" s="9" t="s">
        <v>11</v>
      </c>
      <c r="U1629" s="2">
        <v>1626</v>
      </c>
      <c r="V1629" s="2" t="s">
        <v>24</v>
      </c>
      <c r="W1629" s="2" t="s">
        <v>49</v>
      </c>
      <c r="X1629" s="2">
        <v>31</v>
      </c>
      <c r="Y1629" s="10">
        <v>1994.85</v>
      </c>
      <c r="Z1629" s="11">
        <f>VLOOKUP(W1629,looktax,2,FALSE)</f>
        <v>4.4999999999999998E-2</v>
      </c>
      <c r="AA1629" s="12">
        <f t="shared" si="50"/>
        <v>4.4999999999999998E-2</v>
      </c>
      <c r="AB1629" s="10">
        <f t="shared" si="51"/>
        <v>89.768249999999995</v>
      </c>
    </row>
    <row r="1630" spans="20:28" x14ac:dyDescent="0.25">
      <c r="T1630" s="9" t="s">
        <v>11</v>
      </c>
      <c r="U1630" s="2">
        <v>1627</v>
      </c>
      <c r="V1630" s="2" t="s">
        <v>23</v>
      </c>
      <c r="W1630" s="2" t="s">
        <v>40</v>
      </c>
      <c r="X1630" s="2">
        <v>30</v>
      </c>
      <c r="Y1630" s="10">
        <v>454.5</v>
      </c>
      <c r="Z1630" s="11">
        <f>VLOOKUP(W1630,looktax,2,FALSE)</f>
        <v>0.06</v>
      </c>
      <c r="AA1630" s="12">
        <f t="shared" si="50"/>
        <v>0.06</v>
      </c>
      <c r="AB1630" s="10">
        <f t="shared" si="51"/>
        <v>27.27</v>
      </c>
    </row>
    <row r="1631" spans="20:28" x14ac:dyDescent="0.25">
      <c r="T1631" s="9" t="s">
        <v>11</v>
      </c>
      <c r="U1631" s="2">
        <v>1628</v>
      </c>
      <c r="V1631" s="2" t="s">
        <v>12</v>
      </c>
      <c r="W1631" s="2" t="s">
        <v>13</v>
      </c>
      <c r="X1631" s="2">
        <v>30</v>
      </c>
      <c r="Y1631" s="10">
        <v>6048</v>
      </c>
      <c r="Z1631" s="11">
        <f>VLOOKUP(W1631,looktax,2,FALSE)</f>
        <v>6.25E-2</v>
      </c>
      <c r="AA1631" s="12">
        <f t="shared" si="50"/>
        <v>6.25E-2</v>
      </c>
      <c r="AB1631" s="10">
        <f t="shared" si="51"/>
        <v>378</v>
      </c>
    </row>
    <row r="1632" spans="20:28" x14ac:dyDescent="0.25">
      <c r="T1632" s="9" t="s">
        <v>11</v>
      </c>
      <c r="U1632" s="2">
        <v>1629</v>
      </c>
      <c r="V1632" s="2" t="s">
        <v>12</v>
      </c>
      <c r="W1632" s="2" t="s">
        <v>46</v>
      </c>
      <c r="X1632" s="2">
        <v>15</v>
      </c>
      <c r="Y1632" s="10">
        <v>3433.5</v>
      </c>
      <c r="Z1632" s="11">
        <f>VLOOKUP(W1632,looktax,2,FALSE)</f>
        <v>5.9499999999999997E-2</v>
      </c>
      <c r="AA1632" s="12">
        <f t="shared" si="50"/>
        <v>5.9499999999999997E-2</v>
      </c>
      <c r="AB1632" s="10">
        <f t="shared" si="51"/>
        <v>204.29325</v>
      </c>
    </row>
    <row r="1633" spans="20:28" x14ac:dyDescent="0.25">
      <c r="T1633" s="9" t="s">
        <v>11</v>
      </c>
      <c r="U1633" s="2">
        <v>1630</v>
      </c>
      <c r="V1633" s="2" t="s">
        <v>20</v>
      </c>
      <c r="W1633" s="2" t="s">
        <v>10</v>
      </c>
      <c r="X1633" s="2">
        <v>27</v>
      </c>
      <c r="Y1633" s="10">
        <v>1275.75</v>
      </c>
      <c r="Z1633" s="11">
        <f>VLOOKUP(W1633,looktax,2,FALSE)</f>
        <v>0.04</v>
      </c>
      <c r="AA1633" s="12">
        <f t="shared" si="50"/>
        <v>0.04</v>
      </c>
      <c r="AB1633" s="10">
        <f t="shared" si="51"/>
        <v>51.03</v>
      </c>
    </row>
    <row r="1634" spans="20:28" x14ac:dyDescent="0.25">
      <c r="T1634" s="9" t="s">
        <v>11</v>
      </c>
      <c r="U1634" s="2">
        <v>1631</v>
      </c>
      <c r="V1634" s="2" t="s">
        <v>21</v>
      </c>
      <c r="W1634" s="2" t="s">
        <v>43</v>
      </c>
      <c r="X1634" s="2">
        <v>35</v>
      </c>
      <c r="Y1634" s="10">
        <v>2278.5</v>
      </c>
      <c r="Z1634" s="11">
        <f>VLOOKUP(W1634,looktax,2,FALSE)</f>
        <v>0.04</v>
      </c>
      <c r="AA1634" s="12">
        <f t="shared" si="50"/>
        <v>0.04</v>
      </c>
      <c r="AB1634" s="10">
        <f t="shared" si="51"/>
        <v>91.14</v>
      </c>
    </row>
    <row r="1635" spans="20:28" x14ac:dyDescent="0.25">
      <c r="T1635" s="9" t="s">
        <v>11</v>
      </c>
      <c r="U1635" s="2">
        <v>1632</v>
      </c>
      <c r="V1635" s="2" t="s">
        <v>20</v>
      </c>
      <c r="W1635" s="2" t="s">
        <v>62</v>
      </c>
      <c r="X1635" s="2">
        <v>21</v>
      </c>
      <c r="Y1635" s="10">
        <v>1039.5</v>
      </c>
      <c r="Z1635" s="11">
        <f>VLOOKUP(W1635,looktax,2,FALSE)</f>
        <v>5.1249999999999997E-2</v>
      </c>
      <c r="AA1635" s="12">
        <f t="shared" si="50"/>
        <v>5.1249999999999997E-2</v>
      </c>
      <c r="AB1635" s="10">
        <f t="shared" si="51"/>
        <v>53.274374999999999</v>
      </c>
    </row>
    <row r="1636" spans="20:28" x14ac:dyDescent="0.25">
      <c r="T1636" s="9" t="s">
        <v>11</v>
      </c>
      <c r="U1636" s="2">
        <v>1633</v>
      </c>
      <c r="V1636" s="2" t="s">
        <v>25</v>
      </c>
      <c r="W1636" s="2" t="s">
        <v>62</v>
      </c>
      <c r="X1636" s="2">
        <v>29</v>
      </c>
      <c r="Y1636" s="10">
        <v>1828.45</v>
      </c>
      <c r="Z1636" s="11">
        <f>VLOOKUP(W1636,looktax,2,FALSE)</f>
        <v>5.1249999999999997E-2</v>
      </c>
      <c r="AA1636" s="12">
        <f t="shared" si="50"/>
        <v>5.1249999999999997E-2</v>
      </c>
      <c r="AB1636" s="10">
        <f t="shared" si="51"/>
        <v>93.708062499999997</v>
      </c>
    </row>
    <row r="1637" spans="20:28" x14ac:dyDescent="0.25">
      <c r="T1637" s="9" t="s">
        <v>11</v>
      </c>
      <c r="U1637" s="2">
        <v>1634</v>
      </c>
      <c r="V1637" s="2" t="s">
        <v>24</v>
      </c>
      <c r="W1637" s="2" t="s">
        <v>50</v>
      </c>
      <c r="X1637" s="2">
        <v>26</v>
      </c>
      <c r="Y1637" s="10">
        <v>1554.8</v>
      </c>
      <c r="Z1637" s="11">
        <f>VLOOKUP(W1637,looktax,2,FALSE)</f>
        <v>0.06</v>
      </c>
      <c r="AA1637" s="12">
        <f t="shared" si="50"/>
        <v>0.06</v>
      </c>
      <c r="AB1637" s="10">
        <f t="shared" si="51"/>
        <v>93.287999999999997</v>
      </c>
    </row>
    <row r="1638" spans="20:28" x14ac:dyDescent="0.25">
      <c r="T1638" s="9" t="s">
        <v>11</v>
      </c>
      <c r="U1638" s="2">
        <v>1635</v>
      </c>
      <c r="V1638" s="2" t="s">
        <v>25</v>
      </c>
      <c r="W1638" s="2" t="s">
        <v>68</v>
      </c>
      <c r="X1638" s="2">
        <v>25</v>
      </c>
      <c r="Y1638" s="10">
        <v>1462.5</v>
      </c>
      <c r="Z1638" s="11">
        <f>VLOOKUP(W1638,looktax,2,FALSE)</f>
        <v>0.06</v>
      </c>
      <c r="AA1638" s="12">
        <f t="shared" si="50"/>
        <v>0.06</v>
      </c>
      <c r="AB1638" s="10">
        <f t="shared" si="51"/>
        <v>87.75</v>
      </c>
    </row>
    <row r="1639" spans="20:28" x14ac:dyDescent="0.25">
      <c r="T1639" s="9" t="s">
        <v>11</v>
      </c>
      <c r="U1639" s="2">
        <v>1636</v>
      </c>
      <c r="V1639" s="2" t="s">
        <v>20</v>
      </c>
      <c r="W1639" s="2" t="s">
        <v>17</v>
      </c>
      <c r="X1639" s="2">
        <v>30</v>
      </c>
      <c r="Y1639" s="10">
        <v>1323</v>
      </c>
      <c r="Z1639" s="11">
        <f>VLOOKUP(W1639,looktax,2,FALSE)</f>
        <v>0.06</v>
      </c>
      <c r="AA1639" s="12">
        <f t="shared" si="50"/>
        <v>0.06</v>
      </c>
      <c r="AB1639" s="10">
        <f t="shared" si="51"/>
        <v>79.38</v>
      </c>
    </row>
    <row r="1640" spans="20:28" x14ac:dyDescent="0.25">
      <c r="T1640" s="9" t="s">
        <v>11</v>
      </c>
      <c r="U1640" s="2">
        <v>1637</v>
      </c>
      <c r="V1640" s="2" t="s">
        <v>21</v>
      </c>
      <c r="W1640" s="2" t="s">
        <v>31</v>
      </c>
      <c r="X1640" s="2">
        <v>32</v>
      </c>
      <c r="Y1640" s="10">
        <v>2441.6</v>
      </c>
      <c r="Z1640" s="11">
        <f>VLOOKUP(W1640,looktax,2,FALSE)</f>
        <v>7.4999999999999997E-2</v>
      </c>
      <c r="AA1640" s="12">
        <f t="shared" si="50"/>
        <v>7.4999999999999997E-2</v>
      </c>
      <c r="AB1640" s="10">
        <f t="shared" si="51"/>
        <v>183.11999999999998</v>
      </c>
    </row>
    <row r="1641" spans="20:28" x14ac:dyDescent="0.25">
      <c r="T1641" s="9" t="s">
        <v>11</v>
      </c>
      <c r="U1641" s="2">
        <v>1638</v>
      </c>
      <c r="V1641" s="2" t="s">
        <v>20</v>
      </c>
      <c r="W1641" s="2" t="s">
        <v>47</v>
      </c>
      <c r="X1641" s="2">
        <v>33</v>
      </c>
      <c r="Y1641" s="10">
        <v>1574.1</v>
      </c>
      <c r="Z1641" s="11">
        <f>VLOOKUP(W1641,looktax,2,FALSE)</f>
        <v>0.04</v>
      </c>
      <c r="AA1641" s="12">
        <f t="shared" si="50"/>
        <v>0.04</v>
      </c>
      <c r="AB1641" s="10">
        <f t="shared" si="51"/>
        <v>62.963999999999999</v>
      </c>
    </row>
    <row r="1642" spans="20:28" x14ac:dyDescent="0.25">
      <c r="T1642" s="9" t="s">
        <v>11</v>
      </c>
      <c r="U1642" s="2">
        <v>1639</v>
      </c>
      <c r="V1642" s="2" t="s">
        <v>23</v>
      </c>
      <c r="W1642" s="2" t="s">
        <v>71</v>
      </c>
      <c r="X1642" s="2">
        <v>35</v>
      </c>
      <c r="Y1642" s="10">
        <v>556.5</v>
      </c>
      <c r="Z1642" s="11">
        <f>VLOOKUP(W1642,looktax,2,FALSE)</f>
        <v>6.5000000000000002E-2</v>
      </c>
      <c r="AA1642" s="12">
        <f t="shared" si="50"/>
        <v>6.5000000000000002E-2</v>
      </c>
      <c r="AB1642" s="10">
        <f t="shared" si="51"/>
        <v>36.172499999999999</v>
      </c>
    </row>
    <row r="1643" spans="20:28" x14ac:dyDescent="0.25">
      <c r="T1643" s="9" t="s">
        <v>11</v>
      </c>
      <c r="U1643" s="2">
        <v>1640</v>
      </c>
      <c r="V1643" s="2" t="s">
        <v>20</v>
      </c>
      <c r="W1643" s="2" t="s">
        <v>31</v>
      </c>
      <c r="X1643" s="2">
        <v>35</v>
      </c>
      <c r="Y1643" s="10">
        <v>1449</v>
      </c>
      <c r="Z1643" s="11">
        <f>VLOOKUP(W1643,looktax,2,FALSE)</f>
        <v>7.4999999999999997E-2</v>
      </c>
      <c r="AA1643" s="12">
        <f t="shared" si="50"/>
        <v>7.4999999999999997E-2</v>
      </c>
      <c r="AB1643" s="10">
        <f t="shared" si="51"/>
        <v>108.675</v>
      </c>
    </row>
    <row r="1644" spans="20:28" x14ac:dyDescent="0.25">
      <c r="T1644" s="9" t="s">
        <v>11</v>
      </c>
      <c r="U1644" s="2">
        <v>1641</v>
      </c>
      <c r="V1644" s="2" t="s">
        <v>26</v>
      </c>
      <c r="W1644" s="2" t="s">
        <v>69</v>
      </c>
      <c r="X1644" s="2">
        <v>25</v>
      </c>
      <c r="Y1644" s="10">
        <v>3975</v>
      </c>
      <c r="Z1644" s="11">
        <f>VLOOKUP(W1644,looktax,2,FALSE)</f>
        <v>7.0000000000000007E-2</v>
      </c>
      <c r="AA1644" s="12">
        <f t="shared" si="50"/>
        <v>7.0000000000000007E-2</v>
      </c>
      <c r="AB1644" s="10">
        <f t="shared" si="51"/>
        <v>278.25</v>
      </c>
    </row>
    <row r="1645" spans="20:28" x14ac:dyDescent="0.25">
      <c r="T1645" s="9" t="s">
        <v>11</v>
      </c>
      <c r="U1645" s="2">
        <v>1642</v>
      </c>
      <c r="V1645" s="2" t="s">
        <v>20</v>
      </c>
      <c r="W1645" s="2" t="s">
        <v>41</v>
      </c>
      <c r="X1645" s="2">
        <v>26</v>
      </c>
      <c r="Y1645" s="10">
        <v>1228.5</v>
      </c>
      <c r="Z1645" s="11">
        <f>VLOOKUP(W1645,looktax,2,FALSE)</f>
        <v>0.04</v>
      </c>
      <c r="AA1645" s="12">
        <f t="shared" si="50"/>
        <v>0.04</v>
      </c>
      <c r="AB1645" s="10">
        <f t="shared" si="51"/>
        <v>49.14</v>
      </c>
    </row>
    <row r="1646" spans="20:28" x14ac:dyDescent="0.25">
      <c r="T1646" s="9" t="s">
        <v>11</v>
      </c>
      <c r="U1646" s="2">
        <v>1643</v>
      </c>
      <c r="V1646" s="2" t="s">
        <v>25</v>
      </c>
      <c r="W1646" s="2" t="s">
        <v>35</v>
      </c>
      <c r="X1646" s="2">
        <v>23</v>
      </c>
      <c r="Y1646" s="10">
        <v>1495</v>
      </c>
      <c r="Z1646" s="11">
        <f>VLOOKUP(W1646,looktax,2,FALSE)</f>
        <v>6.3500000000000001E-2</v>
      </c>
      <c r="AA1646" s="12">
        <f t="shared" si="50"/>
        <v>6.3500000000000001E-2</v>
      </c>
      <c r="AB1646" s="10">
        <f t="shared" si="51"/>
        <v>94.932500000000005</v>
      </c>
    </row>
    <row r="1647" spans="20:28" x14ac:dyDescent="0.25">
      <c r="T1647" s="9" t="s">
        <v>11</v>
      </c>
      <c r="U1647" s="2">
        <v>1644</v>
      </c>
      <c r="V1647" s="2" t="s">
        <v>23</v>
      </c>
      <c r="W1647" s="2" t="s">
        <v>49</v>
      </c>
      <c r="X1647" s="2">
        <v>21</v>
      </c>
      <c r="Y1647" s="10">
        <v>311.85000000000002</v>
      </c>
      <c r="Z1647" s="11">
        <f>VLOOKUP(W1647,looktax,2,FALSE)</f>
        <v>4.4999999999999998E-2</v>
      </c>
      <c r="AA1647" s="12">
        <f t="shared" si="50"/>
        <v>4.4999999999999998E-2</v>
      </c>
      <c r="AB1647" s="10">
        <f t="shared" si="51"/>
        <v>14.033250000000001</v>
      </c>
    </row>
    <row r="1648" spans="20:28" x14ac:dyDescent="0.25">
      <c r="T1648" s="9" t="s">
        <v>11</v>
      </c>
      <c r="U1648" s="2">
        <v>1645</v>
      </c>
      <c r="V1648" s="2" t="s">
        <v>25</v>
      </c>
      <c r="W1648" s="2" t="s">
        <v>53</v>
      </c>
      <c r="X1648" s="2">
        <v>25</v>
      </c>
      <c r="Y1648" s="10">
        <v>1592.5</v>
      </c>
      <c r="Z1648" s="11">
        <f>VLOOKUP(W1648,looktax,2,FALSE)</f>
        <v>5.5E-2</v>
      </c>
      <c r="AA1648" s="12">
        <f t="shared" si="50"/>
        <v>5.5E-2</v>
      </c>
      <c r="AB1648" s="10">
        <f t="shared" si="51"/>
        <v>87.587500000000006</v>
      </c>
    </row>
    <row r="1649" spans="20:28" x14ac:dyDescent="0.25">
      <c r="T1649" s="9" t="s">
        <v>11</v>
      </c>
      <c r="U1649" s="2">
        <v>1646</v>
      </c>
      <c r="V1649" s="2" t="s">
        <v>26</v>
      </c>
      <c r="W1649" s="2" t="s">
        <v>13</v>
      </c>
      <c r="X1649" s="2">
        <v>18</v>
      </c>
      <c r="Y1649" s="10">
        <v>2808</v>
      </c>
      <c r="Z1649" s="11">
        <f>VLOOKUP(W1649,looktax,2,FALSE)</f>
        <v>6.25E-2</v>
      </c>
      <c r="AA1649" s="12">
        <f t="shared" si="50"/>
        <v>6.25E-2</v>
      </c>
      <c r="AB1649" s="10">
        <f t="shared" si="51"/>
        <v>175.5</v>
      </c>
    </row>
    <row r="1650" spans="20:28" x14ac:dyDescent="0.25">
      <c r="T1650" s="9" t="s">
        <v>11</v>
      </c>
      <c r="U1650" s="2">
        <v>1647</v>
      </c>
      <c r="V1650" s="2" t="s">
        <v>24</v>
      </c>
      <c r="W1650" s="2" t="s">
        <v>73</v>
      </c>
      <c r="X1650" s="2">
        <v>13</v>
      </c>
      <c r="Y1650" s="10">
        <v>861.9</v>
      </c>
      <c r="Z1650" s="11">
        <f>VLOOKUP(W1650,looktax,2,FALSE)</f>
        <v>0.04</v>
      </c>
      <c r="AA1650" s="12">
        <f t="shared" si="50"/>
        <v>0.04</v>
      </c>
      <c r="AB1650" s="10">
        <f t="shared" si="51"/>
        <v>34.475999999999999</v>
      </c>
    </row>
    <row r="1651" spans="20:28" x14ac:dyDescent="0.25">
      <c r="T1651" s="9" t="s">
        <v>11</v>
      </c>
      <c r="U1651" s="2">
        <v>1648</v>
      </c>
      <c r="V1651" s="2" t="s">
        <v>20</v>
      </c>
      <c r="W1651" s="2" t="s">
        <v>42</v>
      </c>
      <c r="X1651" s="2">
        <v>14</v>
      </c>
      <c r="Y1651" s="10">
        <v>674.1</v>
      </c>
      <c r="Z1651" s="11">
        <f>VLOOKUP(W1651,looktax,2,FALSE)</f>
        <v>0.06</v>
      </c>
      <c r="AA1651" s="12">
        <f t="shared" si="50"/>
        <v>0.06</v>
      </c>
      <c r="AB1651" s="10">
        <f t="shared" si="51"/>
        <v>40.445999999999998</v>
      </c>
    </row>
    <row r="1652" spans="20:28" x14ac:dyDescent="0.25">
      <c r="T1652" s="9" t="s">
        <v>11</v>
      </c>
      <c r="U1652" s="2">
        <v>1649</v>
      </c>
      <c r="V1652" s="2" t="s">
        <v>25</v>
      </c>
      <c r="W1652" s="2" t="s">
        <v>56</v>
      </c>
      <c r="X1652" s="2">
        <v>11</v>
      </c>
      <c r="Y1652" s="10">
        <v>757.9</v>
      </c>
      <c r="Z1652" s="11">
        <f>VLOOKUP(W1652,looktax,2,FALSE)</f>
        <v>0.06</v>
      </c>
      <c r="AA1652" s="12">
        <f t="shared" si="50"/>
        <v>0.06</v>
      </c>
      <c r="AB1652" s="10">
        <f t="shared" si="51"/>
        <v>45.473999999999997</v>
      </c>
    </row>
    <row r="1653" spans="20:28" x14ac:dyDescent="0.25">
      <c r="T1653" s="9" t="s">
        <v>3</v>
      </c>
      <c r="U1653" s="2">
        <v>1650</v>
      </c>
      <c r="V1653" s="2" t="s">
        <v>20</v>
      </c>
      <c r="W1653" s="2" t="s">
        <v>47</v>
      </c>
      <c r="X1653" s="2">
        <v>16</v>
      </c>
      <c r="Y1653" s="10">
        <v>705.6</v>
      </c>
      <c r="Z1653" s="11">
        <f>VLOOKUP(W1653,looktax,2,FALSE)</f>
        <v>0.04</v>
      </c>
      <c r="AA1653" s="12">
        <f t="shared" si="50"/>
        <v>0</v>
      </c>
      <c r="AB1653" s="10">
        <f t="shared" si="51"/>
        <v>0</v>
      </c>
    </row>
    <row r="1654" spans="20:28" x14ac:dyDescent="0.25">
      <c r="T1654" s="9" t="s">
        <v>11</v>
      </c>
      <c r="U1654" s="2">
        <v>1651</v>
      </c>
      <c r="V1654" s="2" t="s">
        <v>21</v>
      </c>
      <c r="W1654" s="2" t="s">
        <v>48</v>
      </c>
      <c r="X1654" s="2">
        <v>10</v>
      </c>
      <c r="Y1654" s="10">
        <v>693</v>
      </c>
      <c r="Z1654" s="11">
        <f>VLOOKUP(W1654,looktax,2,FALSE)</f>
        <v>7.0000000000000007E-2</v>
      </c>
      <c r="AA1654" s="12">
        <f t="shared" si="50"/>
        <v>7.0000000000000007E-2</v>
      </c>
      <c r="AB1654" s="10">
        <f t="shared" si="51"/>
        <v>48.510000000000005</v>
      </c>
    </row>
    <row r="1655" spans="20:28" x14ac:dyDescent="0.25">
      <c r="T1655" s="9" t="s">
        <v>11</v>
      </c>
      <c r="U1655" s="2">
        <v>1652</v>
      </c>
      <c r="V1655" s="2" t="s">
        <v>26</v>
      </c>
      <c r="W1655" s="2" t="s">
        <v>13</v>
      </c>
      <c r="X1655" s="2">
        <v>25</v>
      </c>
      <c r="Y1655" s="10">
        <v>3600</v>
      </c>
      <c r="Z1655" s="11">
        <f>VLOOKUP(W1655,looktax,2,FALSE)</f>
        <v>6.25E-2</v>
      </c>
      <c r="AA1655" s="12">
        <f t="shared" si="50"/>
        <v>6.25E-2</v>
      </c>
      <c r="AB1655" s="10">
        <f t="shared" si="51"/>
        <v>225</v>
      </c>
    </row>
    <row r="1656" spans="20:28" x14ac:dyDescent="0.25">
      <c r="T1656" s="9" t="s">
        <v>11</v>
      </c>
      <c r="U1656" s="2">
        <v>1653</v>
      </c>
      <c r="V1656" s="2" t="s">
        <v>12</v>
      </c>
      <c r="W1656" s="2" t="s">
        <v>31</v>
      </c>
      <c r="X1656" s="2">
        <v>22</v>
      </c>
      <c r="Y1656" s="10">
        <v>4620</v>
      </c>
      <c r="Z1656" s="11">
        <f>VLOOKUP(W1656,looktax,2,FALSE)</f>
        <v>7.4999999999999997E-2</v>
      </c>
      <c r="AA1656" s="12">
        <f t="shared" si="50"/>
        <v>7.4999999999999997E-2</v>
      </c>
      <c r="AB1656" s="10">
        <f t="shared" si="51"/>
        <v>346.5</v>
      </c>
    </row>
    <row r="1657" spans="20:28" x14ac:dyDescent="0.25">
      <c r="T1657" s="9" t="s">
        <v>11</v>
      </c>
      <c r="U1657" s="2">
        <v>1654</v>
      </c>
      <c r="V1657" s="2" t="s">
        <v>20</v>
      </c>
      <c r="W1657" s="2" t="s">
        <v>73</v>
      </c>
      <c r="X1657" s="2">
        <v>34</v>
      </c>
      <c r="Y1657" s="10">
        <v>1377</v>
      </c>
      <c r="Z1657" s="11">
        <f>VLOOKUP(W1657,looktax,2,FALSE)</f>
        <v>0.04</v>
      </c>
      <c r="AA1657" s="12">
        <f t="shared" si="50"/>
        <v>0.04</v>
      </c>
      <c r="AB1657" s="10">
        <f t="shared" si="51"/>
        <v>55.08</v>
      </c>
    </row>
    <row r="1658" spans="20:28" x14ac:dyDescent="0.25">
      <c r="T1658" s="9" t="s">
        <v>11</v>
      </c>
      <c r="U1658" s="2">
        <v>1655</v>
      </c>
      <c r="V1658" s="2" t="s">
        <v>26</v>
      </c>
      <c r="W1658" s="2" t="s">
        <v>34</v>
      </c>
      <c r="X1658" s="2">
        <v>24</v>
      </c>
      <c r="Y1658" s="10">
        <v>3708</v>
      </c>
      <c r="Z1658" s="11">
        <f>VLOOKUP(W1658,looktax,2,FALSE)</f>
        <v>6.25E-2</v>
      </c>
      <c r="AA1658" s="12">
        <f t="shared" si="50"/>
        <v>6.25E-2</v>
      </c>
      <c r="AB1658" s="10">
        <f t="shared" si="51"/>
        <v>231.75</v>
      </c>
    </row>
    <row r="1659" spans="20:28" x14ac:dyDescent="0.25">
      <c r="T1659" s="9" t="s">
        <v>11</v>
      </c>
      <c r="U1659" s="2">
        <v>1656</v>
      </c>
      <c r="V1659" s="2" t="s">
        <v>26</v>
      </c>
      <c r="W1659" s="2" t="s">
        <v>29</v>
      </c>
      <c r="X1659" s="2">
        <v>14</v>
      </c>
      <c r="Y1659" s="10">
        <v>2226</v>
      </c>
      <c r="Z1659" s="11">
        <f>VLOOKUP(W1659,looktax,2,FALSE)</f>
        <v>6.1499999999999999E-2</v>
      </c>
      <c r="AA1659" s="12">
        <f t="shared" si="50"/>
        <v>6.1499999999999999E-2</v>
      </c>
      <c r="AB1659" s="10">
        <f t="shared" si="51"/>
        <v>136.899</v>
      </c>
    </row>
    <row r="1660" spans="20:28" x14ac:dyDescent="0.25">
      <c r="T1660" s="9" t="s">
        <v>11</v>
      </c>
      <c r="U1660" s="2">
        <v>1657</v>
      </c>
      <c r="V1660" s="2" t="s">
        <v>23</v>
      </c>
      <c r="W1660" s="2" t="s">
        <v>49</v>
      </c>
      <c r="X1660" s="2">
        <v>19</v>
      </c>
      <c r="Y1660" s="10">
        <v>307.8</v>
      </c>
      <c r="Z1660" s="11">
        <f>VLOOKUP(W1660,looktax,2,FALSE)</f>
        <v>4.4999999999999998E-2</v>
      </c>
      <c r="AA1660" s="12">
        <f t="shared" si="50"/>
        <v>4.4999999999999998E-2</v>
      </c>
      <c r="AB1660" s="10">
        <f t="shared" si="51"/>
        <v>13.851000000000001</v>
      </c>
    </row>
    <row r="1661" spans="20:28" x14ac:dyDescent="0.25">
      <c r="T1661" s="9" t="s">
        <v>11</v>
      </c>
      <c r="U1661" s="2">
        <v>1658</v>
      </c>
      <c r="V1661" s="2" t="s">
        <v>26</v>
      </c>
      <c r="W1661" s="2" t="s">
        <v>40</v>
      </c>
      <c r="X1661" s="2">
        <v>27</v>
      </c>
      <c r="Y1661" s="10">
        <v>3847.5</v>
      </c>
      <c r="Z1661" s="11">
        <f>VLOOKUP(W1661,looktax,2,FALSE)</f>
        <v>0.06</v>
      </c>
      <c r="AA1661" s="12">
        <f t="shared" si="50"/>
        <v>0.06</v>
      </c>
      <c r="AB1661" s="10">
        <f t="shared" si="51"/>
        <v>230.85</v>
      </c>
    </row>
    <row r="1662" spans="20:28" x14ac:dyDescent="0.25">
      <c r="T1662" s="9" t="s">
        <v>3</v>
      </c>
      <c r="U1662" s="2">
        <v>1659</v>
      </c>
      <c r="V1662" s="2" t="s">
        <v>24</v>
      </c>
      <c r="W1662" s="2" t="s">
        <v>31</v>
      </c>
      <c r="X1662" s="2">
        <v>29</v>
      </c>
      <c r="Y1662" s="10">
        <v>1941.55</v>
      </c>
      <c r="Z1662" s="11">
        <f>VLOOKUP(W1662,looktax,2,FALSE)</f>
        <v>7.4999999999999997E-2</v>
      </c>
      <c r="AA1662" s="12">
        <f t="shared" si="50"/>
        <v>0</v>
      </c>
      <c r="AB1662" s="10">
        <f t="shared" si="51"/>
        <v>0</v>
      </c>
    </row>
    <row r="1663" spans="20:28" x14ac:dyDescent="0.25">
      <c r="T1663" s="9" t="s">
        <v>11</v>
      </c>
      <c r="U1663" s="2">
        <v>1660</v>
      </c>
      <c r="V1663" s="2" t="s">
        <v>12</v>
      </c>
      <c r="W1663" s="2" t="s">
        <v>60</v>
      </c>
      <c r="X1663" s="2">
        <v>12</v>
      </c>
      <c r="Y1663" s="10">
        <v>2671.2</v>
      </c>
      <c r="Z1663" s="11">
        <f>VLOOKUP(W1663,looktax,2,FALSE)</f>
        <v>0.05</v>
      </c>
      <c r="AA1663" s="12">
        <f t="shared" si="50"/>
        <v>0.05</v>
      </c>
      <c r="AB1663" s="10">
        <f t="shared" si="51"/>
        <v>133.56</v>
      </c>
    </row>
    <row r="1664" spans="20:28" x14ac:dyDescent="0.25">
      <c r="T1664" s="9" t="s">
        <v>11</v>
      </c>
      <c r="U1664" s="2">
        <v>1661</v>
      </c>
      <c r="V1664" s="2" t="s">
        <v>23</v>
      </c>
      <c r="W1664" s="2" t="s">
        <v>54</v>
      </c>
      <c r="X1664" s="2">
        <v>25</v>
      </c>
      <c r="Y1664" s="10">
        <v>341.25</v>
      </c>
      <c r="Z1664" s="11">
        <f>VLOOKUP(W1664,looktax,2,FALSE)</f>
        <v>6.25E-2</v>
      </c>
      <c r="AA1664" s="12">
        <f t="shared" si="50"/>
        <v>6.25E-2</v>
      </c>
      <c r="AB1664" s="10">
        <f t="shared" si="51"/>
        <v>21.328125</v>
      </c>
    </row>
    <row r="1665" spans="20:28" x14ac:dyDescent="0.25">
      <c r="T1665" s="9" t="s">
        <v>3</v>
      </c>
      <c r="U1665" s="2">
        <v>1662</v>
      </c>
      <c r="V1665" s="2" t="s">
        <v>21</v>
      </c>
      <c r="W1665" s="2" t="s">
        <v>46</v>
      </c>
      <c r="X1665" s="2">
        <v>25</v>
      </c>
      <c r="Y1665" s="10">
        <v>1680</v>
      </c>
      <c r="Z1665" s="11">
        <f>VLOOKUP(W1665,looktax,2,FALSE)</f>
        <v>5.9499999999999997E-2</v>
      </c>
      <c r="AA1665" s="12">
        <f t="shared" si="50"/>
        <v>0</v>
      </c>
      <c r="AB1665" s="10">
        <f t="shared" si="51"/>
        <v>0</v>
      </c>
    </row>
    <row r="1666" spans="20:28" x14ac:dyDescent="0.25">
      <c r="T1666" s="9" t="s">
        <v>11</v>
      </c>
      <c r="U1666" s="2">
        <v>1663</v>
      </c>
      <c r="V1666" s="2" t="s">
        <v>23</v>
      </c>
      <c r="W1666" s="2" t="s">
        <v>13</v>
      </c>
      <c r="X1666" s="2">
        <v>17</v>
      </c>
      <c r="Y1666" s="10">
        <v>265.2</v>
      </c>
      <c r="Z1666" s="11">
        <f>VLOOKUP(W1666,looktax,2,FALSE)</f>
        <v>6.25E-2</v>
      </c>
      <c r="AA1666" s="12">
        <f t="shared" si="50"/>
        <v>6.25E-2</v>
      </c>
      <c r="AB1666" s="10">
        <f t="shared" si="51"/>
        <v>16.574999999999999</v>
      </c>
    </row>
    <row r="1667" spans="20:28" x14ac:dyDescent="0.25">
      <c r="T1667" s="9" t="s">
        <v>11</v>
      </c>
      <c r="U1667" s="2">
        <v>1664</v>
      </c>
      <c r="V1667" s="2" t="s">
        <v>12</v>
      </c>
      <c r="W1667" s="2" t="s">
        <v>36</v>
      </c>
      <c r="X1667" s="2">
        <v>17</v>
      </c>
      <c r="Y1667" s="10">
        <v>3355.8</v>
      </c>
      <c r="Z1667" s="11">
        <f>VLOOKUP(W1667,looktax,2,FALSE)</f>
        <v>7.0000000000000007E-2</v>
      </c>
      <c r="AA1667" s="12">
        <f t="shared" si="50"/>
        <v>7.0000000000000007E-2</v>
      </c>
      <c r="AB1667" s="10">
        <f t="shared" si="51"/>
        <v>234.90600000000003</v>
      </c>
    </row>
    <row r="1668" spans="20:28" x14ac:dyDescent="0.25">
      <c r="T1668" s="9" t="s">
        <v>11</v>
      </c>
      <c r="U1668" s="2">
        <v>1665</v>
      </c>
      <c r="V1668" s="2" t="s">
        <v>22</v>
      </c>
      <c r="W1668" s="2" t="s">
        <v>63</v>
      </c>
      <c r="X1668" s="2">
        <v>29</v>
      </c>
      <c r="Y1668" s="10">
        <v>2389.6</v>
      </c>
      <c r="Z1668" s="11">
        <f>VLOOKUP(W1668,looktax,2,FALSE)</f>
        <v>0.04</v>
      </c>
      <c r="AA1668" s="12">
        <f t="shared" si="50"/>
        <v>0.04</v>
      </c>
      <c r="AB1668" s="10">
        <f t="shared" si="51"/>
        <v>95.584000000000003</v>
      </c>
    </row>
    <row r="1669" spans="20:28" x14ac:dyDescent="0.25">
      <c r="T1669" s="9" t="s">
        <v>11</v>
      </c>
      <c r="U1669" s="2">
        <v>1666</v>
      </c>
      <c r="V1669" s="2" t="s">
        <v>26</v>
      </c>
      <c r="W1669" s="2" t="s">
        <v>54</v>
      </c>
      <c r="X1669" s="2">
        <v>25</v>
      </c>
      <c r="Y1669" s="10">
        <v>3375</v>
      </c>
      <c r="Z1669" s="11">
        <f>VLOOKUP(W1669,looktax,2,FALSE)</f>
        <v>6.25E-2</v>
      </c>
      <c r="AA1669" s="12">
        <f t="shared" ref="AA1669:AA1732" si="52">IF(OR(T1669="nonprofit",Z1669="none"),0,Z1669)</f>
        <v>6.25E-2</v>
      </c>
      <c r="AB1669" s="10">
        <f t="shared" ref="AB1669:AB1732" si="53">AA1669*Y1669</f>
        <v>210.9375</v>
      </c>
    </row>
    <row r="1670" spans="20:28" x14ac:dyDescent="0.25">
      <c r="T1670" s="9" t="s">
        <v>3</v>
      </c>
      <c r="U1670" s="2">
        <v>1667</v>
      </c>
      <c r="V1670" s="2" t="s">
        <v>26</v>
      </c>
      <c r="W1670" s="2" t="s">
        <v>10</v>
      </c>
      <c r="X1670" s="2">
        <v>17</v>
      </c>
      <c r="Y1670" s="10">
        <v>2728.5</v>
      </c>
      <c r="Z1670" s="11">
        <f>VLOOKUP(W1670,looktax,2,FALSE)</f>
        <v>0.04</v>
      </c>
      <c r="AA1670" s="12">
        <f t="shared" si="52"/>
        <v>0</v>
      </c>
      <c r="AB1670" s="10">
        <f t="shared" si="53"/>
        <v>0</v>
      </c>
    </row>
    <row r="1671" spans="20:28" x14ac:dyDescent="0.25">
      <c r="T1671" s="9" t="s">
        <v>11</v>
      </c>
      <c r="U1671" s="2">
        <v>1668</v>
      </c>
      <c r="V1671" s="2" t="s">
        <v>22</v>
      </c>
      <c r="W1671" s="2" t="s">
        <v>49</v>
      </c>
      <c r="X1671" s="2">
        <v>34</v>
      </c>
      <c r="Y1671" s="10">
        <v>2883.2</v>
      </c>
      <c r="Z1671" s="11">
        <f>VLOOKUP(W1671,looktax,2,FALSE)</f>
        <v>4.4999999999999998E-2</v>
      </c>
      <c r="AA1671" s="12">
        <f t="shared" si="52"/>
        <v>4.4999999999999998E-2</v>
      </c>
      <c r="AB1671" s="10">
        <f t="shared" si="53"/>
        <v>129.744</v>
      </c>
    </row>
    <row r="1672" spans="20:28" x14ac:dyDescent="0.25">
      <c r="T1672" s="9" t="s">
        <v>11</v>
      </c>
      <c r="U1672" s="2">
        <v>1669</v>
      </c>
      <c r="V1672" s="2" t="s">
        <v>24</v>
      </c>
      <c r="W1672" s="2" t="s">
        <v>13</v>
      </c>
      <c r="X1672" s="2">
        <v>30</v>
      </c>
      <c r="Y1672" s="10">
        <v>1950</v>
      </c>
      <c r="Z1672" s="11">
        <f>VLOOKUP(W1672,looktax,2,FALSE)</f>
        <v>6.25E-2</v>
      </c>
      <c r="AA1672" s="12">
        <f t="shared" si="52"/>
        <v>6.25E-2</v>
      </c>
      <c r="AB1672" s="10">
        <f t="shared" si="53"/>
        <v>121.875</v>
      </c>
    </row>
    <row r="1673" spans="20:28" x14ac:dyDescent="0.25">
      <c r="T1673" s="9" t="s">
        <v>11</v>
      </c>
      <c r="U1673" s="2">
        <v>1670</v>
      </c>
      <c r="V1673" s="2" t="s">
        <v>26</v>
      </c>
      <c r="W1673" s="2" t="s">
        <v>31</v>
      </c>
      <c r="X1673" s="2">
        <v>34</v>
      </c>
      <c r="Y1673" s="10">
        <v>4845</v>
      </c>
      <c r="Z1673" s="11">
        <f>VLOOKUP(W1673,looktax,2,FALSE)</f>
        <v>7.4999999999999997E-2</v>
      </c>
      <c r="AA1673" s="12">
        <f t="shared" si="52"/>
        <v>7.4999999999999997E-2</v>
      </c>
      <c r="AB1673" s="10">
        <f t="shared" si="53"/>
        <v>363.375</v>
      </c>
    </row>
    <row r="1674" spans="20:28" x14ac:dyDescent="0.25">
      <c r="T1674" s="9" t="s">
        <v>11</v>
      </c>
      <c r="U1674" s="2">
        <v>1671</v>
      </c>
      <c r="V1674" s="2" t="s">
        <v>25</v>
      </c>
      <c r="W1674" s="2" t="s">
        <v>59</v>
      </c>
      <c r="X1674" s="2">
        <v>25</v>
      </c>
      <c r="Y1674" s="10">
        <v>1478.75</v>
      </c>
      <c r="Z1674" s="11">
        <f>VLOOKUP(W1674,looktax,2,FALSE)</f>
        <v>0.04</v>
      </c>
      <c r="AA1674" s="12">
        <f t="shared" si="52"/>
        <v>0.04</v>
      </c>
      <c r="AB1674" s="10">
        <f t="shared" si="53"/>
        <v>59.15</v>
      </c>
    </row>
    <row r="1675" spans="20:28" x14ac:dyDescent="0.25">
      <c r="T1675" s="9" t="s">
        <v>11</v>
      </c>
      <c r="U1675" s="2">
        <v>1672</v>
      </c>
      <c r="V1675" s="2" t="s">
        <v>23</v>
      </c>
      <c r="W1675" s="2" t="s">
        <v>10</v>
      </c>
      <c r="X1675" s="2">
        <v>23</v>
      </c>
      <c r="Y1675" s="10">
        <v>313.95</v>
      </c>
      <c r="Z1675" s="11">
        <f>VLOOKUP(W1675,looktax,2,FALSE)</f>
        <v>0.04</v>
      </c>
      <c r="AA1675" s="12">
        <f t="shared" si="52"/>
        <v>0.04</v>
      </c>
      <c r="AB1675" s="10">
        <f t="shared" si="53"/>
        <v>12.558</v>
      </c>
    </row>
    <row r="1676" spans="20:28" x14ac:dyDescent="0.25">
      <c r="T1676" s="9" t="s">
        <v>11</v>
      </c>
      <c r="U1676" s="2">
        <v>1673</v>
      </c>
      <c r="V1676" s="2" t="s">
        <v>21</v>
      </c>
      <c r="W1676" s="2" t="s">
        <v>47</v>
      </c>
      <c r="X1676" s="2">
        <v>25</v>
      </c>
      <c r="Y1676" s="10">
        <v>1627.5</v>
      </c>
      <c r="Z1676" s="11">
        <f>VLOOKUP(W1676,looktax,2,FALSE)</f>
        <v>0.04</v>
      </c>
      <c r="AA1676" s="12">
        <f t="shared" si="52"/>
        <v>0.04</v>
      </c>
      <c r="AB1676" s="10">
        <f t="shared" si="53"/>
        <v>65.099999999999994</v>
      </c>
    </row>
    <row r="1677" spans="20:28" x14ac:dyDescent="0.25">
      <c r="T1677" s="9" t="s">
        <v>11</v>
      </c>
      <c r="U1677" s="2">
        <v>1674</v>
      </c>
      <c r="V1677" s="2" t="s">
        <v>12</v>
      </c>
      <c r="W1677" s="2" t="s">
        <v>48</v>
      </c>
      <c r="X1677" s="2">
        <v>12</v>
      </c>
      <c r="Y1677" s="10">
        <v>2671.2</v>
      </c>
      <c r="Z1677" s="11">
        <f>VLOOKUP(W1677,looktax,2,FALSE)</f>
        <v>7.0000000000000007E-2</v>
      </c>
      <c r="AA1677" s="12">
        <f t="shared" si="52"/>
        <v>7.0000000000000007E-2</v>
      </c>
      <c r="AB1677" s="10">
        <f t="shared" si="53"/>
        <v>186.98400000000001</v>
      </c>
    </row>
    <row r="1678" spans="20:28" x14ac:dyDescent="0.25">
      <c r="T1678" s="9" t="s">
        <v>11</v>
      </c>
      <c r="U1678" s="2">
        <v>1675</v>
      </c>
      <c r="V1678" s="2" t="s">
        <v>23</v>
      </c>
      <c r="W1678" s="2" t="s">
        <v>27</v>
      </c>
      <c r="X1678" s="2">
        <v>23</v>
      </c>
      <c r="Y1678" s="10">
        <v>362.25</v>
      </c>
      <c r="Z1678" s="11">
        <f>VLOOKUP(W1678,looktax,2,FALSE)</f>
        <v>7.0000000000000007E-2</v>
      </c>
      <c r="AA1678" s="12">
        <f t="shared" si="52"/>
        <v>7.0000000000000007E-2</v>
      </c>
      <c r="AB1678" s="10">
        <f t="shared" si="53"/>
        <v>25.357500000000002</v>
      </c>
    </row>
    <row r="1679" spans="20:28" x14ac:dyDescent="0.25">
      <c r="T1679" s="9" t="s">
        <v>11</v>
      </c>
      <c r="U1679" s="2">
        <v>1676</v>
      </c>
      <c r="V1679" s="2" t="s">
        <v>21</v>
      </c>
      <c r="W1679" s="2" t="s">
        <v>15</v>
      </c>
      <c r="X1679" s="2">
        <v>26</v>
      </c>
      <c r="Y1679" s="10">
        <v>1801.8</v>
      </c>
      <c r="Z1679" s="11" t="str">
        <f>VLOOKUP(W1679,looktax,2,FALSE)</f>
        <v>None</v>
      </c>
      <c r="AA1679" s="12">
        <f t="shared" si="52"/>
        <v>0</v>
      </c>
      <c r="AB1679" s="10">
        <f t="shared" si="53"/>
        <v>0</v>
      </c>
    </row>
    <row r="1680" spans="20:28" x14ac:dyDescent="0.25">
      <c r="T1680" s="9" t="s">
        <v>11</v>
      </c>
      <c r="U1680" s="2">
        <v>1677</v>
      </c>
      <c r="V1680" s="2" t="s">
        <v>24</v>
      </c>
      <c r="W1680" s="2" t="s">
        <v>70</v>
      </c>
      <c r="X1680" s="2">
        <v>18</v>
      </c>
      <c r="Y1680" s="10">
        <v>1053</v>
      </c>
      <c r="Z1680" s="11">
        <f>VLOOKUP(W1680,looktax,2,FALSE)</f>
        <v>5.2999999999999999E-2</v>
      </c>
      <c r="AA1680" s="12">
        <f t="shared" si="52"/>
        <v>5.2999999999999999E-2</v>
      </c>
      <c r="AB1680" s="10">
        <f t="shared" si="53"/>
        <v>55.808999999999997</v>
      </c>
    </row>
    <row r="1681" spans="20:28" x14ac:dyDescent="0.25">
      <c r="T1681" s="9" t="s">
        <v>11</v>
      </c>
      <c r="U1681" s="2">
        <v>1678</v>
      </c>
      <c r="V1681" s="2" t="s">
        <v>26</v>
      </c>
      <c r="W1681" s="2" t="s">
        <v>62</v>
      </c>
      <c r="X1681" s="2">
        <v>34</v>
      </c>
      <c r="Y1681" s="10">
        <v>4794</v>
      </c>
      <c r="Z1681" s="11">
        <f>VLOOKUP(W1681,looktax,2,FALSE)</f>
        <v>5.1249999999999997E-2</v>
      </c>
      <c r="AA1681" s="12">
        <f t="shared" si="52"/>
        <v>5.1249999999999997E-2</v>
      </c>
      <c r="AB1681" s="10">
        <f t="shared" si="53"/>
        <v>245.6925</v>
      </c>
    </row>
    <row r="1682" spans="20:28" x14ac:dyDescent="0.25">
      <c r="T1682" s="9" t="s">
        <v>11</v>
      </c>
      <c r="U1682" s="2">
        <v>1679</v>
      </c>
      <c r="V1682" s="2" t="s">
        <v>25</v>
      </c>
      <c r="W1682" s="2" t="s">
        <v>49</v>
      </c>
      <c r="X1682" s="2">
        <v>16</v>
      </c>
      <c r="Y1682" s="10">
        <v>1081.5999999999999</v>
      </c>
      <c r="Z1682" s="11">
        <f>VLOOKUP(W1682,looktax,2,FALSE)</f>
        <v>4.4999999999999998E-2</v>
      </c>
      <c r="AA1682" s="12">
        <f t="shared" si="52"/>
        <v>4.4999999999999998E-2</v>
      </c>
      <c r="AB1682" s="10">
        <f t="shared" si="53"/>
        <v>48.671999999999997</v>
      </c>
    </row>
    <row r="1683" spans="20:28" x14ac:dyDescent="0.25">
      <c r="T1683" s="9" t="s">
        <v>11</v>
      </c>
      <c r="U1683" s="2">
        <v>1680</v>
      </c>
      <c r="V1683" s="2" t="s">
        <v>23</v>
      </c>
      <c r="W1683" s="2" t="s">
        <v>53</v>
      </c>
      <c r="X1683" s="2">
        <v>25</v>
      </c>
      <c r="Y1683" s="10">
        <v>378.75</v>
      </c>
      <c r="Z1683" s="11">
        <f>VLOOKUP(W1683,looktax,2,FALSE)</f>
        <v>5.5E-2</v>
      </c>
      <c r="AA1683" s="12">
        <f t="shared" si="52"/>
        <v>5.5E-2</v>
      </c>
      <c r="AB1683" s="10">
        <f t="shared" si="53"/>
        <v>20.831250000000001</v>
      </c>
    </row>
    <row r="1684" spans="20:28" x14ac:dyDescent="0.25">
      <c r="T1684" s="9" t="s">
        <v>11</v>
      </c>
      <c r="U1684" s="2">
        <v>1681</v>
      </c>
      <c r="V1684" s="2" t="s">
        <v>20</v>
      </c>
      <c r="W1684" s="2" t="s">
        <v>50</v>
      </c>
      <c r="X1684" s="2">
        <v>15</v>
      </c>
      <c r="Y1684" s="10">
        <v>722.25</v>
      </c>
      <c r="Z1684" s="11">
        <f>VLOOKUP(W1684,looktax,2,FALSE)</f>
        <v>0.06</v>
      </c>
      <c r="AA1684" s="12">
        <f t="shared" si="52"/>
        <v>0.06</v>
      </c>
      <c r="AB1684" s="10">
        <f t="shared" si="53"/>
        <v>43.335000000000001</v>
      </c>
    </row>
    <row r="1685" spans="20:28" x14ac:dyDescent="0.25">
      <c r="T1685" s="9" t="s">
        <v>11</v>
      </c>
      <c r="U1685" s="2">
        <v>1682</v>
      </c>
      <c r="V1685" s="2" t="s">
        <v>25</v>
      </c>
      <c r="W1685" s="2" t="s">
        <v>31</v>
      </c>
      <c r="X1685" s="2">
        <v>18</v>
      </c>
      <c r="Y1685" s="10">
        <v>1287</v>
      </c>
      <c r="Z1685" s="11">
        <f>VLOOKUP(W1685,looktax,2,FALSE)</f>
        <v>7.4999999999999997E-2</v>
      </c>
      <c r="AA1685" s="12">
        <f t="shared" si="52"/>
        <v>7.4999999999999997E-2</v>
      </c>
      <c r="AB1685" s="10">
        <f t="shared" si="53"/>
        <v>96.524999999999991</v>
      </c>
    </row>
    <row r="1686" spans="20:28" x14ac:dyDescent="0.25">
      <c r="T1686" s="9" t="s">
        <v>11</v>
      </c>
      <c r="U1686" s="2">
        <v>1683</v>
      </c>
      <c r="V1686" s="2" t="s">
        <v>12</v>
      </c>
      <c r="W1686" s="2" t="s">
        <v>36</v>
      </c>
      <c r="X1686" s="2">
        <v>25</v>
      </c>
      <c r="Y1686" s="10">
        <v>5722.5</v>
      </c>
      <c r="Z1686" s="11">
        <f>VLOOKUP(W1686,looktax,2,FALSE)</f>
        <v>7.0000000000000007E-2</v>
      </c>
      <c r="AA1686" s="12">
        <f t="shared" si="52"/>
        <v>7.0000000000000007E-2</v>
      </c>
      <c r="AB1686" s="10">
        <f t="shared" si="53"/>
        <v>400.57500000000005</v>
      </c>
    </row>
    <row r="1687" spans="20:28" x14ac:dyDescent="0.25">
      <c r="T1687" s="9" t="s">
        <v>11</v>
      </c>
      <c r="U1687" s="2">
        <v>1684</v>
      </c>
      <c r="V1687" s="2" t="s">
        <v>12</v>
      </c>
      <c r="W1687" s="2" t="s">
        <v>50</v>
      </c>
      <c r="X1687" s="2">
        <v>15</v>
      </c>
      <c r="Y1687" s="10">
        <v>3055.5</v>
      </c>
      <c r="Z1687" s="11">
        <f>VLOOKUP(W1687,looktax,2,FALSE)</f>
        <v>0.06</v>
      </c>
      <c r="AA1687" s="12">
        <f t="shared" si="52"/>
        <v>0.06</v>
      </c>
      <c r="AB1687" s="10">
        <f t="shared" si="53"/>
        <v>183.32999999999998</v>
      </c>
    </row>
    <row r="1688" spans="20:28" x14ac:dyDescent="0.25">
      <c r="T1688" s="9" t="s">
        <v>11</v>
      </c>
      <c r="U1688" s="2">
        <v>1685</v>
      </c>
      <c r="V1688" s="2" t="s">
        <v>20</v>
      </c>
      <c r="W1688" s="2" t="s">
        <v>73</v>
      </c>
      <c r="X1688" s="2">
        <v>21</v>
      </c>
      <c r="Y1688" s="10">
        <v>992.25</v>
      </c>
      <c r="Z1688" s="11">
        <f>VLOOKUP(W1688,looktax,2,FALSE)</f>
        <v>0.04</v>
      </c>
      <c r="AA1688" s="12">
        <f t="shared" si="52"/>
        <v>0.04</v>
      </c>
      <c r="AB1688" s="10">
        <f t="shared" si="53"/>
        <v>39.69</v>
      </c>
    </row>
    <row r="1689" spans="20:28" x14ac:dyDescent="0.25">
      <c r="T1689" s="9" t="s">
        <v>11</v>
      </c>
      <c r="U1689" s="2">
        <v>1686</v>
      </c>
      <c r="V1689" s="2" t="s">
        <v>26</v>
      </c>
      <c r="W1689" s="2" t="s">
        <v>53</v>
      </c>
      <c r="X1689" s="2">
        <v>31</v>
      </c>
      <c r="Y1689" s="10">
        <v>4324.5</v>
      </c>
      <c r="Z1689" s="11">
        <f>VLOOKUP(W1689,looktax,2,FALSE)</f>
        <v>5.5E-2</v>
      </c>
      <c r="AA1689" s="12">
        <f t="shared" si="52"/>
        <v>5.5E-2</v>
      </c>
      <c r="AB1689" s="10">
        <f t="shared" si="53"/>
        <v>237.8475</v>
      </c>
    </row>
    <row r="1690" spans="20:28" x14ac:dyDescent="0.25">
      <c r="T1690" s="9" t="s">
        <v>11</v>
      </c>
      <c r="U1690" s="2">
        <v>1687</v>
      </c>
      <c r="V1690" s="2" t="s">
        <v>20</v>
      </c>
      <c r="W1690" s="2" t="s">
        <v>47</v>
      </c>
      <c r="X1690" s="2">
        <v>22</v>
      </c>
      <c r="Y1690" s="10">
        <v>891</v>
      </c>
      <c r="Z1690" s="11">
        <f>VLOOKUP(W1690,looktax,2,FALSE)</f>
        <v>0.04</v>
      </c>
      <c r="AA1690" s="12">
        <f t="shared" si="52"/>
        <v>0.04</v>
      </c>
      <c r="AB1690" s="10">
        <f t="shared" si="53"/>
        <v>35.64</v>
      </c>
    </row>
    <row r="1691" spans="20:28" x14ac:dyDescent="0.25">
      <c r="T1691" s="9" t="s">
        <v>11</v>
      </c>
      <c r="U1691" s="2">
        <v>1688</v>
      </c>
      <c r="V1691" s="2" t="s">
        <v>26</v>
      </c>
      <c r="W1691" s="2" t="s">
        <v>68</v>
      </c>
      <c r="X1691" s="2">
        <v>20</v>
      </c>
      <c r="Y1691" s="10">
        <v>3240</v>
      </c>
      <c r="Z1691" s="11">
        <f>VLOOKUP(W1691,looktax,2,FALSE)</f>
        <v>0.06</v>
      </c>
      <c r="AA1691" s="12">
        <f t="shared" si="52"/>
        <v>0.06</v>
      </c>
      <c r="AB1691" s="10">
        <f t="shared" si="53"/>
        <v>194.4</v>
      </c>
    </row>
    <row r="1692" spans="20:28" x14ac:dyDescent="0.25">
      <c r="T1692" s="9" t="s">
        <v>11</v>
      </c>
      <c r="U1692" s="2">
        <v>1689</v>
      </c>
      <c r="V1692" s="2" t="s">
        <v>26</v>
      </c>
      <c r="W1692" s="2" t="s">
        <v>69</v>
      </c>
      <c r="X1692" s="2">
        <v>25</v>
      </c>
      <c r="Y1692" s="10">
        <v>3675</v>
      </c>
      <c r="Z1692" s="11">
        <f>VLOOKUP(W1692,looktax,2,FALSE)</f>
        <v>7.0000000000000007E-2</v>
      </c>
      <c r="AA1692" s="12">
        <f t="shared" si="52"/>
        <v>7.0000000000000007E-2</v>
      </c>
      <c r="AB1692" s="10">
        <f t="shared" si="53"/>
        <v>257.25</v>
      </c>
    </row>
    <row r="1693" spans="20:28" x14ac:dyDescent="0.25">
      <c r="T1693" s="9" t="s">
        <v>11</v>
      </c>
      <c r="U1693" s="2">
        <v>1690</v>
      </c>
      <c r="V1693" s="2" t="s">
        <v>22</v>
      </c>
      <c r="W1693" s="2" t="s">
        <v>51</v>
      </c>
      <c r="X1693" s="2">
        <v>35</v>
      </c>
      <c r="Y1693" s="10">
        <v>3024</v>
      </c>
      <c r="Z1693" s="11">
        <f>VLOOKUP(W1693,looktax,2,FALSE)</f>
        <v>0.06</v>
      </c>
      <c r="AA1693" s="12">
        <f t="shared" si="52"/>
        <v>0.06</v>
      </c>
      <c r="AB1693" s="10">
        <f t="shared" si="53"/>
        <v>181.44</v>
      </c>
    </row>
    <row r="1694" spans="20:28" x14ac:dyDescent="0.25">
      <c r="T1694" s="9" t="s">
        <v>3</v>
      </c>
      <c r="U1694" s="2">
        <v>1691</v>
      </c>
      <c r="V1694" s="2" t="s">
        <v>12</v>
      </c>
      <c r="W1694" s="2" t="s">
        <v>61</v>
      </c>
      <c r="X1694" s="2">
        <v>21</v>
      </c>
      <c r="Y1694" s="10">
        <v>4321.8</v>
      </c>
      <c r="Z1694" s="11">
        <f>VLOOKUP(W1694,looktax,2,FALSE)</f>
        <v>6.8500000000000005E-2</v>
      </c>
      <c r="AA1694" s="12">
        <f t="shared" si="52"/>
        <v>0</v>
      </c>
      <c r="AB1694" s="10">
        <f t="shared" si="53"/>
        <v>0</v>
      </c>
    </row>
    <row r="1695" spans="20:28" x14ac:dyDescent="0.25">
      <c r="T1695" s="9" t="s">
        <v>11</v>
      </c>
      <c r="U1695" s="2">
        <v>1692</v>
      </c>
      <c r="V1695" s="2" t="s">
        <v>12</v>
      </c>
      <c r="W1695" s="2" t="s">
        <v>54</v>
      </c>
      <c r="X1695" s="2">
        <v>35</v>
      </c>
      <c r="Y1695" s="10">
        <v>7717.5</v>
      </c>
      <c r="Z1695" s="11">
        <f>VLOOKUP(W1695,looktax,2,FALSE)</f>
        <v>6.25E-2</v>
      </c>
      <c r="AA1695" s="12">
        <f t="shared" si="52"/>
        <v>6.25E-2</v>
      </c>
      <c r="AB1695" s="10">
        <f t="shared" si="53"/>
        <v>482.34375</v>
      </c>
    </row>
    <row r="1696" spans="20:28" x14ac:dyDescent="0.25">
      <c r="T1696" s="9" t="s">
        <v>11</v>
      </c>
      <c r="U1696" s="2">
        <v>1693</v>
      </c>
      <c r="V1696" s="2" t="s">
        <v>20</v>
      </c>
      <c r="W1696" s="2" t="s">
        <v>63</v>
      </c>
      <c r="X1696" s="2">
        <v>23</v>
      </c>
      <c r="Y1696" s="10">
        <v>1097.0999999999999</v>
      </c>
      <c r="Z1696" s="11">
        <f>VLOOKUP(W1696,looktax,2,FALSE)</f>
        <v>0.04</v>
      </c>
      <c r="AA1696" s="12">
        <f t="shared" si="52"/>
        <v>0.04</v>
      </c>
      <c r="AB1696" s="10">
        <f t="shared" si="53"/>
        <v>43.884</v>
      </c>
    </row>
    <row r="1697" spans="20:28" x14ac:dyDescent="0.25">
      <c r="T1697" s="9" t="s">
        <v>3</v>
      </c>
      <c r="U1697" s="2">
        <v>1694</v>
      </c>
      <c r="V1697" s="2" t="s">
        <v>21</v>
      </c>
      <c r="W1697" s="2" t="s">
        <v>38</v>
      </c>
      <c r="X1697" s="2">
        <v>19</v>
      </c>
      <c r="Y1697" s="10">
        <v>1463</v>
      </c>
      <c r="Z1697" s="11">
        <f>VLOOKUP(W1697,looktax,2,FALSE)</f>
        <v>4.2250000000000003E-2</v>
      </c>
      <c r="AA1697" s="12">
        <f t="shared" si="52"/>
        <v>0</v>
      </c>
      <c r="AB1697" s="10">
        <f t="shared" si="53"/>
        <v>0</v>
      </c>
    </row>
    <row r="1698" spans="20:28" x14ac:dyDescent="0.25">
      <c r="T1698" s="9" t="s">
        <v>11</v>
      </c>
      <c r="U1698" s="2">
        <v>1695</v>
      </c>
      <c r="V1698" s="2" t="s">
        <v>22</v>
      </c>
      <c r="W1698" s="2" t="s">
        <v>53</v>
      </c>
      <c r="X1698" s="2">
        <v>15</v>
      </c>
      <c r="Y1698" s="10">
        <v>1200</v>
      </c>
      <c r="Z1698" s="11">
        <f>VLOOKUP(W1698,looktax,2,FALSE)</f>
        <v>5.5E-2</v>
      </c>
      <c r="AA1698" s="12">
        <f t="shared" si="52"/>
        <v>5.5E-2</v>
      </c>
      <c r="AB1698" s="10">
        <f t="shared" si="53"/>
        <v>66</v>
      </c>
    </row>
    <row r="1699" spans="20:28" x14ac:dyDescent="0.25">
      <c r="T1699" s="9" t="s">
        <v>11</v>
      </c>
      <c r="U1699" s="2">
        <v>1696</v>
      </c>
      <c r="V1699" s="2" t="s">
        <v>21</v>
      </c>
      <c r="W1699" s="2" t="s">
        <v>66</v>
      </c>
      <c r="X1699" s="2">
        <v>16</v>
      </c>
      <c r="Y1699" s="10">
        <v>1153.5999999999999</v>
      </c>
      <c r="Z1699" s="11">
        <f>VLOOKUP(W1699,looktax,2,FALSE)</f>
        <v>5.7500000000000002E-2</v>
      </c>
      <c r="AA1699" s="12">
        <f t="shared" si="52"/>
        <v>5.7500000000000002E-2</v>
      </c>
      <c r="AB1699" s="10">
        <f t="shared" si="53"/>
        <v>66.331999999999994</v>
      </c>
    </row>
    <row r="1700" spans="20:28" x14ac:dyDescent="0.25">
      <c r="T1700" s="9" t="s">
        <v>11</v>
      </c>
      <c r="U1700" s="2">
        <v>1697</v>
      </c>
      <c r="V1700" s="2" t="s">
        <v>20</v>
      </c>
      <c r="W1700" s="2" t="s">
        <v>50</v>
      </c>
      <c r="X1700" s="2">
        <v>28</v>
      </c>
      <c r="Y1700" s="10">
        <v>1360.8</v>
      </c>
      <c r="Z1700" s="11">
        <f>VLOOKUP(W1700,looktax,2,FALSE)</f>
        <v>0.06</v>
      </c>
      <c r="AA1700" s="12">
        <f t="shared" si="52"/>
        <v>0.06</v>
      </c>
      <c r="AB1700" s="10">
        <f t="shared" si="53"/>
        <v>81.647999999999996</v>
      </c>
    </row>
    <row r="1701" spans="20:28" x14ac:dyDescent="0.25">
      <c r="T1701" s="9" t="s">
        <v>11</v>
      </c>
      <c r="U1701" s="2">
        <v>1698</v>
      </c>
      <c r="V1701" s="2" t="s">
        <v>22</v>
      </c>
      <c r="W1701" s="2" t="s">
        <v>71</v>
      </c>
      <c r="X1701" s="2">
        <v>34</v>
      </c>
      <c r="Y1701" s="10">
        <v>2992</v>
      </c>
      <c r="Z1701" s="11">
        <f>VLOOKUP(W1701,looktax,2,FALSE)</f>
        <v>6.5000000000000002E-2</v>
      </c>
      <c r="AA1701" s="12">
        <f t="shared" si="52"/>
        <v>6.5000000000000002E-2</v>
      </c>
      <c r="AB1701" s="10">
        <f t="shared" si="53"/>
        <v>194.48000000000002</v>
      </c>
    </row>
    <row r="1702" spans="20:28" x14ac:dyDescent="0.25">
      <c r="T1702" s="9" t="s">
        <v>11</v>
      </c>
      <c r="U1702" s="2">
        <v>1699</v>
      </c>
      <c r="V1702" s="2" t="s">
        <v>22</v>
      </c>
      <c r="W1702" s="2" t="s">
        <v>46</v>
      </c>
      <c r="X1702" s="2">
        <v>28</v>
      </c>
      <c r="Y1702" s="10">
        <v>2038.4</v>
      </c>
      <c r="Z1702" s="11">
        <f>VLOOKUP(W1702,looktax,2,FALSE)</f>
        <v>5.9499999999999997E-2</v>
      </c>
      <c r="AA1702" s="12">
        <f t="shared" si="52"/>
        <v>5.9499999999999997E-2</v>
      </c>
      <c r="AB1702" s="10">
        <f t="shared" si="53"/>
        <v>121.2848</v>
      </c>
    </row>
    <row r="1703" spans="20:28" x14ac:dyDescent="0.25">
      <c r="T1703" s="9" t="s">
        <v>11</v>
      </c>
      <c r="U1703" s="2">
        <v>1700</v>
      </c>
      <c r="V1703" s="2" t="s">
        <v>22</v>
      </c>
      <c r="W1703" s="2" t="s">
        <v>32</v>
      </c>
      <c r="X1703" s="2">
        <v>27</v>
      </c>
      <c r="Y1703" s="10">
        <v>2160</v>
      </c>
      <c r="Z1703" s="11">
        <f>VLOOKUP(W1703,looktax,2,FALSE)</f>
        <v>6.8750000000000006E-2</v>
      </c>
      <c r="AA1703" s="12">
        <f t="shared" si="52"/>
        <v>6.8750000000000006E-2</v>
      </c>
      <c r="AB1703" s="10">
        <f t="shared" si="53"/>
        <v>148.5</v>
      </c>
    </row>
    <row r="1704" spans="20:28" x14ac:dyDescent="0.25">
      <c r="T1704" s="9" t="s">
        <v>11</v>
      </c>
      <c r="U1704" s="2">
        <v>1701</v>
      </c>
      <c r="V1704" s="2" t="s">
        <v>23</v>
      </c>
      <c r="W1704" s="2" t="s">
        <v>41</v>
      </c>
      <c r="X1704" s="2">
        <v>18</v>
      </c>
      <c r="Y1704" s="10">
        <v>288.89999999999998</v>
      </c>
      <c r="Z1704" s="11">
        <f>VLOOKUP(W1704,looktax,2,FALSE)</f>
        <v>0.04</v>
      </c>
      <c r="AA1704" s="12">
        <f t="shared" si="52"/>
        <v>0.04</v>
      </c>
      <c r="AB1704" s="10">
        <f t="shared" si="53"/>
        <v>11.555999999999999</v>
      </c>
    </row>
    <row r="1705" spans="20:28" x14ac:dyDescent="0.25">
      <c r="T1705" s="9" t="s">
        <v>11</v>
      </c>
      <c r="U1705" s="2">
        <v>1702</v>
      </c>
      <c r="V1705" s="2" t="s">
        <v>26</v>
      </c>
      <c r="W1705" s="2" t="s">
        <v>53</v>
      </c>
      <c r="X1705" s="2">
        <v>24</v>
      </c>
      <c r="Y1705" s="10">
        <v>3888</v>
      </c>
      <c r="Z1705" s="11">
        <f>VLOOKUP(W1705,looktax,2,FALSE)</f>
        <v>5.5E-2</v>
      </c>
      <c r="AA1705" s="12">
        <f t="shared" si="52"/>
        <v>5.5E-2</v>
      </c>
      <c r="AB1705" s="10">
        <f t="shared" si="53"/>
        <v>213.84</v>
      </c>
    </row>
    <row r="1706" spans="20:28" x14ac:dyDescent="0.25">
      <c r="T1706" s="9" t="s">
        <v>11</v>
      </c>
      <c r="U1706" s="2">
        <v>1703</v>
      </c>
      <c r="V1706" s="2" t="s">
        <v>24</v>
      </c>
      <c r="W1706" s="2" t="s">
        <v>65</v>
      </c>
      <c r="X1706" s="2">
        <v>29</v>
      </c>
      <c r="Y1706" s="10">
        <v>1866.15</v>
      </c>
      <c r="Z1706" s="11">
        <f>VLOOKUP(W1706,looktax,2,FALSE)</f>
        <v>0.05</v>
      </c>
      <c r="AA1706" s="12">
        <f t="shared" si="52"/>
        <v>0.05</v>
      </c>
      <c r="AB1706" s="10">
        <f t="shared" si="53"/>
        <v>93.307500000000005</v>
      </c>
    </row>
    <row r="1707" spans="20:28" x14ac:dyDescent="0.25">
      <c r="T1707" s="9" t="s">
        <v>11</v>
      </c>
      <c r="U1707" s="2">
        <v>1704</v>
      </c>
      <c r="V1707" s="2" t="s">
        <v>22</v>
      </c>
      <c r="W1707" s="2" t="s">
        <v>62</v>
      </c>
      <c r="X1707" s="2">
        <v>32</v>
      </c>
      <c r="Y1707" s="10">
        <v>2432</v>
      </c>
      <c r="Z1707" s="11">
        <f>VLOOKUP(W1707,looktax,2,FALSE)</f>
        <v>5.1249999999999997E-2</v>
      </c>
      <c r="AA1707" s="12">
        <f t="shared" si="52"/>
        <v>5.1249999999999997E-2</v>
      </c>
      <c r="AB1707" s="10">
        <f t="shared" si="53"/>
        <v>124.63999999999999</v>
      </c>
    </row>
    <row r="1708" spans="20:28" x14ac:dyDescent="0.25">
      <c r="T1708" s="9" t="s">
        <v>11</v>
      </c>
      <c r="U1708" s="2">
        <v>1705</v>
      </c>
      <c r="V1708" s="2" t="s">
        <v>20</v>
      </c>
      <c r="W1708" s="2" t="s">
        <v>27</v>
      </c>
      <c r="X1708" s="2">
        <v>35</v>
      </c>
      <c r="Y1708" s="10">
        <v>1669.5</v>
      </c>
      <c r="Z1708" s="11">
        <f>VLOOKUP(W1708,looktax,2,FALSE)</f>
        <v>7.0000000000000007E-2</v>
      </c>
      <c r="AA1708" s="12">
        <f t="shared" si="52"/>
        <v>7.0000000000000007E-2</v>
      </c>
      <c r="AB1708" s="10">
        <f t="shared" si="53"/>
        <v>116.86500000000001</v>
      </c>
    </row>
    <row r="1709" spans="20:28" x14ac:dyDescent="0.25">
      <c r="T1709" s="9" t="s">
        <v>11</v>
      </c>
      <c r="U1709" s="2">
        <v>1706</v>
      </c>
      <c r="V1709" s="2" t="s">
        <v>20</v>
      </c>
      <c r="W1709" s="2" t="s">
        <v>40</v>
      </c>
      <c r="X1709" s="2">
        <v>22</v>
      </c>
      <c r="Y1709" s="10">
        <v>1089</v>
      </c>
      <c r="Z1709" s="11">
        <f>VLOOKUP(W1709,looktax,2,FALSE)</f>
        <v>0.06</v>
      </c>
      <c r="AA1709" s="12">
        <f t="shared" si="52"/>
        <v>0.06</v>
      </c>
      <c r="AB1709" s="10">
        <f t="shared" si="53"/>
        <v>65.34</v>
      </c>
    </row>
    <row r="1710" spans="20:28" x14ac:dyDescent="0.25">
      <c r="T1710" s="9" t="s">
        <v>3</v>
      </c>
      <c r="U1710" s="2">
        <v>1707</v>
      </c>
      <c r="V1710" s="2" t="s">
        <v>25</v>
      </c>
      <c r="W1710" s="2" t="s">
        <v>71</v>
      </c>
      <c r="X1710" s="2">
        <v>12</v>
      </c>
      <c r="Y1710" s="10">
        <v>741</v>
      </c>
      <c r="Z1710" s="11">
        <f>VLOOKUP(W1710,looktax,2,FALSE)</f>
        <v>6.5000000000000002E-2</v>
      </c>
      <c r="AA1710" s="12">
        <f t="shared" si="52"/>
        <v>0</v>
      </c>
      <c r="AB1710" s="10">
        <f t="shared" si="53"/>
        <v>0</v>
      </c>
    </row>
    <row r="1711" spans="20:28" x14ac:dyDescent="0.25">
      <c r="T1711" s="9" t="s">
        <v>3</v>
      </c>
      <c r="U1711" s="2">
        <v>1708</v>
      </c>
      <c r="V1711" s="2" t="s">
        <v>23</v>
      </c>
      <c r="W1711" s="2" t="s">
        <v>54</v>
      </c>
      <c r="X1711" s="2">
        <v>13</v>
      </c>
      <c r="Y1711" s="10">
        <v>191.1</v>
      </c>
      <c r="Z1711" s="11">
        <f>VLOOKUP(W1711,looktax,2,FALSE)</f>
        <v>6.25E-2</v>
      </c>
      <c r="AA1711" s="12">
        <f t="shared" si="52"/>
        <v>0</v>
      </c>
      <c r="AB1711" s="10">
        <f t="shared" si="53"/>
        <v>0</v>
      </c>
    </row>
    <row r="1712" spans="20:28" x14ac:dyDescent="0.25">
      <c r="T1712" s="9" t="s">
        <v>11</v>
      </c>
      <c r="U1712" s="2">
        <v>1709</v>
      </c>
      <c r="V1712" s="2" t="s">
        <v>24</v>
      </c>
      <c r="W1712" s="2" t="s">
        <v>45</v>
      </c>
      <c r="X1712" s="2">
        <v>20</v>
      </c>
      <c r="Y1712" s="10">
        <v>1235</v>
      </c>
      <c r="Z1712" s="11">
        <f>VLOOKUP(W1712,looktax,2,FALSE)</f>
        <v>0.06</v>
      </c>
      <c r="AA1712" s="12">
        <f t="shared" si="52"/>
        <v>0.06</v>
      </c>
      <c r="AB1712" s="10">
        <f t="shared" si="53"/>
        <v>74.099999999999994</v>
      </c>
    </row>
    <row r="1713" spans="20:28" x14ac:dyDescent="0.25">
      <c r="T1713" s="9" t="s">
        <v>11</v>
      </c>
      <c r="U1713" s="2">
        <v>1710</v>
      </c>
      <c r="V1713" s="2" t="s">
        <v>20</v>
      </c>
      <c r="W1713" s="2" t="s">
        <v>66</v>
      </c>
      <c r="X1713" s="2">
        <v>25</v>
      </c>
      <c r="Y1713" s="10">
        <v>1113.75</v>
      </c>
      <c r="Z1713" s="11">
        <f>VLOOKUP(W1713,looktax,2,FALSE)</f>
        <v>5.7500000000000002E-2</v>
      </c>
      <c r="AA1713" s="12">
        <f t="shared" si="52"/>
        <v>5.7500000000000002E-2</v>
      </c>
      <c r="AB1713" s="10">
        <f t="shared" si="53"/>
        <v>64.040625000000006</v>
      </c>
    </row>
    <row r="1714" spans="20:28" x14ac:dyDescent="0.25">
      <c r="T1714" s="9" t="s">
        <v>11</v>
      </c>
      <c r="U1714" s="2">
        <v>1711</v>
      </c>
      <c r="V1714" s="2" t="s">
        <v>22</v>
      </c>
      <c r="W1714" s="2" t="s">
        <v>62</v>
      </c>
      <c r="X1714" s="2">
        <v>21</v>
      </c>
      <c r="Y1714" s="10">
        <v>1680</v>
      </c>
      <c r="Z1714" s="11">
        <f>VLOOKUP(W1714,looktax,2,FALSE)</f>
        <v>5.1249999999999997E-2</v>
      </c>
      <c r="AA1714" s="12">
        <f t="shared" si="52"/>
        <v>5.1249999999999997E-2</v>
      </c>
      <c r="AB1714" s="10">
        <f t="shared" si="53"/>
        <v>86.1</v>
      </c>
    </row>
    <row r="1715" spans="20:28" x14ac:dyDescent="0.25">
      <c r="T1715" s="9" t="s">
        <v>11</v>
      </c>
      <c r="U1715" s="2">
        <v>1712</v>
      </c>
      <c r="V1715" s="2" t="s">
        <v>25</v>
      </c>
      <c r="W1715" s="2" t="s">
        <v>64</v>
      </c>
      <c r="X1715" s="2">
        <v>23</v>
      </c>
      <c r="Y1715" s="10">
        <v>1539.85</v>
      </c>
      <c r="Z1715" s="11">
        <f>VLOOKUP(W1715,looktax,2,FALSE)</f>
        <v>4.7500000000000001E-2</v>
      </c>
      <c r="AA1715" s="12">
        <f t="shared" si="52"/>
        <v>4.7500000000000001E-2</v>
      </c>
      <c r="AB1715" s="10">
        <f t="shared" si="53"/>
        <v>73.142875000000004</v>
      </c>
    </row>
    <row r="1716" spans="20:28" x14ac:dyDescent="0.25">
      <c r="T1716" s="9" t="s">
        <v>11</v>
      </c>
      <c r="U1716" s="2">
        <v>1713</v>
      </c>
      <c r="V1716" s="2" t="s">
        <v>12</v>
      </c>
      <c r="W1716" s="2" t="s">
        <v>60</v>
      </c>
      <c r="X1716" s="2">
        <v>17</v>
      </c>
      <c r="Y1716" s="10">
        <v>3534.3</v>
      </c>
      <c r="Z1716" s="11">
        <f>VLOOKUP(W1716,looktax,2,FALSE)</f>
        <v>0.05</v>
      </c>
      <c r="AA1716" s="12">
        <f t="shared" si="52"/>
        <v>0.05</v>
      </c>
      <c r="AB1716" s="10">
        <f t="shared" si="53"/>
        <v>176.71500000000003</v>
      </c>
    </row>
    <row r="1717" spans="20:28" x14ac:dyDescent="0.25">
      <c r="T1717" s="9" t="s">
        <v>11</v>
      </c>
      <c r="U1717" s="2">
        <v>1714</v>
      </c>
      <c r="V1717" s="2" t="s">
        <v>20</v>
      </c>
      <c r="W1717" s="2" t="s">
        <v>31</v>
      </c>
      <c r="X1717" s="2">
        <v>25</v>
      </c>
      <c r="Y1717" s="10">
        <v>1170</v>
      </c>
      <c r="Z1717" s="11">
        <f>VLOOKUP(W1717,looktax,2,FALSE)</f>
        <v>7.4999999999999997E-2</v>
      </c>
      <c r="AA1717" s="12">
        <f t="shared" si="52"/>
        <v>7.4999999999999997E-2</v>
      </c>
      <c r="AB1717" s="10">
        <f t="shared" si="53"/>
        <v>87.75</v>
      </c>
    </row>
    <row r="1718" spans="20:28" x14ac:dyDescent="0.25">
      <c r="T1718" s="9" t="s">
        <v>11</v>
      </c>
      <c r="U1718" s="2">
        <v>1715</v>
      </c>
      <c r="V1718" s="2" t="s">
        <v>22</v>
      </c>
      <c r="W1718" s="2" t="s">
        <v>45</v>
      </c>
      <c r="X1718" s="2">
        <v>29</v>
      </c>
      <c r="Y1718" s="10">
        <v>2389.6</v>
      </c>
      <c r="Z1718" s="11">
        <f>VLOOKUP(W1718,looktax,2,FALSE)</f>
        <v>0.06</v>
      </c>
      <c r="AA1718" s="12">
        <f t="shared" si="52"/>
        <v>0.06</v>
      </c>
      <c r="AB1718" s="10">
        <f t="shared" si="53"/>
        <v>143.37599999999998</v>
      </c>
    </row>
    <row r="1719" spans="20:28" x14ac:dyDescent="0.25">
      <c r="T1719" s="9" t="s">
        <v>11</v>
      </c>
      <c r="U1719" s="2">
        <v>1716</v>
      </c>
      <c r="V1719" s="2" t="s">
        <v>22</v>
      </c>
      <c r="W1719" s="2" t="s">
        <v>40</v>
      </c>
      <c r="X1719" s="2">
        <v>10</v>
      </c>
      <c r="Y1719" s="10">
        <v>728</v>
      </c>
      <c r="Z1719" s="11">
        <f>VLOOKUP(W1719,looktax,2,FALSE)</f>
        <v>0.06</v>
      </c>
      <c r="AA1719" s="12">
        <f t="shared" si="52"/>
        <v>0.06</v>
      </c>
      <c r="AB1719" s="10">
        <f t="shared" si="53"/>
        <v>43.68</v>
      </c>
    </row>
    <row r="1720" spans="20:28" x14ac:dyDescent="0.25">
      <c r="T1720" s="9" t="s">
        <v>11</v>
      </c>
      <c r="U1720" s="2">
        <v>1717</v>
      </c>
      <c r="V1720" s="2" t="s">
        <v>24</v>
      </c>
      <c r="W1720" s="2" t="s">
        <v>57</v>
      </c>
      <c r="X1720" s="2">
        <v>23</v>
      </c>
      <c r="Y1720" s="10">
        <v>1569.75</v>
      </c>
      <c r="Z1720" s="11">
        <f>VLOOKUP(W1720,looktax,2,FALSE)</f>
        <v>5.5E-2</v>
      </c>
      <c r="AA1720" s="12">
        <f t="shared" si="52"/>
        <v>5.5E-2</v>
      </c>
      <c r="AB1720" s="10">
        <f t="shared" si="53"/>
        <v>86.336250000000007</v>
      </c>
    </row>
    <row r="1721" spans="20:28" x14ac:dyDescent="0.25">
      <c r="T1721" s="9" t="s">
        <v>11</v>
      </c>
      <c r="U1721" s="2">
        <v>1718</v>
      </c>
      <c r="V1721" s="2" t="s">
        <v>22</v>
      </c>
      <c r="W1721" s="2" t="s">
        <v>70</v>
      </c>
      <c r="X1721" s="2">
        <v>32</v>
      </c>
      <c r="Y1721" s="10">
        <v>2380.8000000000002</v>
      </c>
      <c r="Z1721" s="11">
        <f>VLOOKUP(W1721,looktax,2,FALSE)</f>
        <v>5.2999999999999999E-2</v>
      </c>
      <c r="AA1721" s="12">
        <f t="shared" si="52"/>
        <v>5.2999999999999999E-2</v>
      </c>
      <c r="AB1721" s="10">
        <f t="shared" si="53"/>
        <v>126.1824</v>
      </c>
    </row>
    <row r="1722" spans="20:28" x14ac:dyDescent="0.25">
      <c r="T1722" s="9" t="s">
        <v>11</v>
      </c>
      <c r="U1722" s="2">
        <v>1719</v>
      </c>
      <c r="V1722" s="2" t="s">
        <v>25</v>
      </c>
      <c r="W1722" s="2" t="s">
        <v>48</v>
      </c>
      <c r="X1722" s="2">
        <v>31</v>
      </c>
      <c r="Y1722" s="10">
        <v>1833.65</v>
      </c>
      <c r="Z1722" s="11">
        <f>VLOOKUP(W1722,looktax,2,FALSE)</f>
        <v>7.0000000000000007E-2</v>
      </c>
      <c r="AA1722" s="12">
        <f t="shared" si="52"/>
        <v>7.0000000000000007E-2</v>
      </c>
      <c r="AB1722" s="10">
        <f t="shared" si="53"/>
        <v>128.35550000000001</v>
      </c>
    </row>
    <row r="1723" spans="20:28" x14ac:dyDescent="0.25">
      <c r="T1723" s="9" t="s">
        <v>11</v>
      </c>
      <c r="U1723" s="2">
        <v>1720</v>
      </c>
      <c r="V1723" s="2" t="s">
        <v>20</v>
      </c>
      <c r="W1723" s="2" t="s">
        <v>44</v>
      </c>
      <c r="X1723" s="2">
        <v>35</v>
      </c>
      <c r="Y1723" s="10">
        <v>1606.5</v>
      </c>
      <c r="Z1723" s="11" t="str">
        <f>VLOOKUP(W1723,looktax,2,FALSE)</f>
        <v>None</v>
      </c>
      <c r="AA1723" s="12">
        <f t="shared" si="52"/>
        <v>0</v>
      </c>
      <c r="AB1723" s="10">
        <f t="shared" si="53"/>
        <v>0</v>
      </c>
    </row>
    <row r="1724" spans="20:28" x14ac:dyDescent="0.25">
      <c r="T1724" s="9" t="s">
        <v>11</v>
      </c>
      <c r="U1724" s="2">
        <v>1721</v>
      </c>
      <c r="V1724" s="2" t="s">
        <v>24</v>
      </c>
      <c r="W1724" s="2" t="s">
        <v>54</v>
      </c>
      <c r="X1724" s="2">
        <v>24</v>
      </c>
      <c r="Y1724" s="10">
        <v>1606.8</v>
      </c>
      <c r="Z1724" s="11">
        <f>VLOOKUP(W1724,looktax,2,FALSE)</f>
        <v>6.25E-2</v>
      </c>
      <c r="AA1724" s="12">
        <f t="shared" si="52"/>
        <v>6.25E-2</v>
      </c>
      <c r="AB1724" s="10">
        <f t="shared" si="53"/>
        <v>100.425</v>
      </c>
    </row>
    <row r="1725" spans="20:28" x14ac:dyDescent="0.25">
      <c r="T1725" s="9" t="s">
        <v>3</v>
      </c>
      <c r="U1725" s="2">
        <v>1722</v>
      </c>
      <c r="V1725" s="2" t="s">
        <v>20</v>
      </c>
      <c r="W1725" s="2" t="s">
        <v>47</v>
      </c>
      <c r="X1725" s="2">
        <v>15</v>
      </c>
      <c r="Y1725" s="10">
        <v>641.25</v>
      </c>
      <c r="Z1725" s="11">
        <f>VLOOKUP(W1725,looktax,2,FALSE)</f>
        <v>0.04</v>
      </c>
      <c r="AA1725" s="12">
        <f t="shared" si="52"/>
        <v>0</v>
      </c>
      <c r="AB1725" s="10">
        <f t="shared" si="53"/>
        <v>0</v>
      </c>
    </row>
    <row r="1726" spans="20:28" x14ac:dyDescent="0.25">
      <c r="T1726" s="9" t="s">
        <v>11</v>
      </c>
      <c r="U1726" s="2">
        <v>1723</v>
      </c>
      <c r="V1726" s="2" t="s">
        <v>24</v>
      </c>
      <c r="W1726" s="2" t="s">
        <v>41</v>
      </c>
      <c r="X1726" s="2">
        <v>20</v>
      </c>
      <c r="Y1726" s="10">
        <v>1339</v>
      </c>
      <c r="Z1726" s="11">
        <f>VLOOKUP(W1726,looktax,2,FALSE)</f>
        <v>0.04</v>
      </c>
      <c r="AA1726" s="12">
        <f t="shared" si="52"/>
        <v>0.04</v>
      </c>
      <c r="AB1726" s="10">
        <f t="shared" si="53"/>
        <v>53.56</v>
      </c>
    </row>
    <row r="1727" spans="20:28" x14ac:dyDescent="0.25">
      <c r="T1727" s="9" t="s">
        <v>11</v>
      </c>
      <c r="U1727" s="2">
        <v>1724</v>
      </c>
      <c r="V1727" s="2" t="s">
        <v>24</v>
      </c>
      <c r="W1727" s="2" t="s">
        <v>52</v>
      </c>
      <c r="X1727" s="2">
        <v>18</v>
      </c>
      <c r="Y1727" s="10">
        <v>1263.5999999999999</v>
      </c>
      <c r="Z1727" s="11">
        <f>VLOOKUP(W1727,looktax,2,FALSE)</f>
        <v>0.06</v>
      </c>
      <c r="AA1727" s="12">
        <f t="shared" si="52"/>
        <v>0.06</v>
      </c>
      <c r="AB1727" s="10">
        <f t="shared" si="53"/>
        <v>75.815999999999988</v>
      </c>
    </row>
    <row r="1728" spans="20:28" x14ac:dyDescent="0.25">
      <c r="T1728" s="9" t="s">
        <v>11</v>
      </c>
      <c r="U1728" s="2">
        <v>1725</v>
      </c>
      <c r="V1728" s="2" t="s">
        <v>20</v>
      </c>
      <c r="W1728" s="2" t="s">
        <v>32</v>
      </c>
      <c r="X1728" s="2">
        <v>22</v>
      </c>
      <c r="Y1728" s="10">
        <v>891</v>
      </c>
      <c r="Z1728" s="11">
        <f>VLOOKUP(W1728,looktax,2,FALSE)</f>
        <v>6.8750000000000006E-2</v>
      </c>
      <c r="AA1728" s="12">
        <f t="shared" si="52"/>
        <v>6.8750000000000006E-2</v>
      </c>
      <c r="AB1728" s="10">
        <f t="shared" si="53"/>
        <v>61.256250000000001</v>
      </c>
    </row>
    <row r="1729" spans="20:28" x14ac:dyDescent="0.25">
      <c r="T1729" s="9" t="s">
        <v>3</v>
      </c>
      <c r="U1729" s="2">
        <v>1726</v>
      </c>
      <c r="V1729" s="2" t="s">
        <v>25</v>
      </c>
      <c r="W1729" s="2" t="s">
        <v>64</v>
      </c>
      <c r="X1729" s="2">
        <v>23</v>
      </c>
      <c r="Y1729" s="10">
        <v>1644.5</v>
      </c>
      <c r="Z1729" s="11">
        <f>VLOOKUP(W1729,looktax,2,FALSE)</f>
        <v>4.7500000000000001E-2</v>
      </c>
      <c r="AA1729" s="12">
        <f t="shared" si="52"/>
        <v>0</v>
      </c>
      <c r="AB1729" s="10">
        <f t="shared" si="53"/>
        <v>0</v>
      </c>
    </row>
    <row r="1730" spans="20:28" x14ac:dyDescent="0.25">
      <c r="T1730" s="9" t="s">
        <v>11</v>
      </c>
      <c r="U1730" s="2">
        <v>1727</v>
      </c>
      <c r="V1730" s="2" t="s">
        <v>21</v>
      </c>
      <c r="W1730" s="2" t="s">
        <v>45</v>
      </c>
      <c r="X1730" s="2">
        <v>32</v>
      </c>
      <c r="Y1730" s="10">
        <v>2172.8000000000002</v>
      </c>
      <c r="Z1730" s="11">
        <f>VLOOKUP(W1730,looktax,2,FALSE)</f>
        <v>0.06</v>
      </c>
      <c r="AA1730" s="12">
        <f t="shared" si="52"/>
        <v>0.06</v>
      </c>
      <c r="AB1730" s="10">
        <f t="shared" si="53"/>
        <v>130.36799999999999</v>
      </c>
    </row>
    <row r="1731" spans="20:28" x14ac:dyDescent="0.25">
      <c r="T1731" s="9" t="s">
        <v>11</v>
      </c>
      <c r="U1731" s="2">
        <v>1728</v>
      </c>
      <c r="V1731" s="2" t="s">
        <v>21</v>
      </c>
      <c r="W1731" s="2" t="s">
        <v>57</v>
      </c>
      <c r="X1731" s="2">
        <v>23</v>
      </c>
      <c r="Y1731" s="10">
        <v>1754.9</v>
      </c>
      <c r="Z1731" s="11">
        <f>VLOOKUP(W1731,looktax,2,FALSE)</f>
        <v>5.5E-2</v>
      </c>
      <c r="AA1731" s="12">
        <f t="shared" si="52"/>
        <v>5.5E-2</v>
      </c>
      <c r="AB1731" s="10">
        <f t="shared" si="53"/>
        <v>96.519500000000008</v>
      </c>
    </row>
    <row r="1732" spans="20:28" x14ac:dyDescent="0.25">
      <c r="T1732" s="9" t="s">
        <v>3</v>
      </c>
      <c r="U1732" s="2">
        <v>1729</v>
      </c>
      <c r="V1732" s="2" t="s">
        <v>21</v>
      </c>
      <c r="W1732" s="2" t="s">
        <v>67</v>
      </c>
      <c r="X1732" s="2">
        <v>26</v>
      </c>
      <c r="Y1732" s="10">
        <v>1674.4</v>
      </c>
      <c r="Z1732" s="11" t="str">
        <f>VLOOKUP(W1732,looktax,2,FALSE)</f>
        <v>None</v>
      </c>
      <c r="AA1732" s="12">
        <f t="shared" si="52"/>
        <v>0</v>
      </c>
      <c r="AB1732" s="10">
        <f t="shared" si="53"/>
        <v>0</v>
      </c>
    </row>
    <row r="1733" spans="20:28" x14ac:dyDescent="0.25">
      <c r="T1733" s="9" t="s">
        <v>11</v>
      </c>
      <c r="U1733" s="2">
        <v>1730</v>
      </c>
      <c r="V1733" s="2" t="s">
        <v>20</v>
      </c>
      <c r="W1733" s="2" t="s">
        <v>61</v>
      </c>
      <c r="X1733" s="2">
        <v>10</v>
      </c>
      <c r="Y1733" s="10">
        <v>495</v>
      </c>
      <c r="Z1733" s="11">
        <f>VLOOKUP(W1733,looktax,2,FALSE)</f>
        <v>6.8500000000000005E-2</v>
      </c>
      <c r="AA1733" s="12">
        <f t="shared" ref="AA1733:AA1796" si="54">IF(OR(T1733="nonprofit",Z1733="none"),0,Z1733)</f>
        <v>6.8500000000000005E-2</v>
      </c>
      <c r="AB1733" s="10">
        <f t="shared" ref="AB1733:AB1796" si="55">AA1733*Y1733</f>
        <v>33.907500000000006</v>
      </c>
    </row>
    <row r="1734" spans="20:28" x14ac:dyDescent="0.25">
      <c r="T1734" s="9" t="s">
        <v>11</v>
      </c>
      <c r="U1734" s="2">
        <v>1731</v>
      </c>
      <c r="V1734" s="2" t="s">
        <v>12</v>
      </c>
      <c r="W1734" s="2" t="s">
        <v>42</v>
      </c>
      <c r="X1734" s="2">
        <v>35</v>
      </c>
      <c r="Y1734" s="10">
        <v>6615</v>
      </c>
      <c r="Z1734" s="11">
        <f>VLOOKUP(W1734,looktax,2,FALSE)</f>
        <v>0.06</v>
      </c>
      <c r="AA1734" s="12">
        <f t="shared" si="54"/>
        <v>0.06</v>
      </c>
      <c r="AB1734" s="10">
        <f t="shared" si="55"/>
        <v>396.9</v>
      </c>
    </row>
    <row r="1735" spans="20:28" x14ac:dyDescent="0.25">
      <c r="T1735" s="9" t="s">
        <v>11</v>
      </c>
      <c r="U1735" s="2">
        <v>1732</v>
      </c>
      <c r="V1735" s="2" t="s">
        <v>12</v>
      </c>
      <c r="W1735" s="2" t="s">
        <v>72</v>
      </c>
      <c r="X1735" s="2">
        <v>29</v>
      </c>
      <c r="Y1735" s="10">
        <v>6455.4</v>
      </c>
      <c r="Z1735" s="11">
        <f>VLOOKUP(W1735,looktax,2,FALSE)</f>
        <v>0.06</v>
      </c>
      <c r="AA1735" s="12">
        <f t="shared" si="54"/>
        <v>0.06</v>
      </c>
      <c r="AB1735" s="10">
        <f t="shared" si="55"/>
        <v>387.32399999999996</v>
      </c>
    </row>
    <row r="1736" spans="20:28" x14ac:dyDescent="0.25">
      <c r="T1736" s="9" t="s">
        <v>11</v>
      </c>
      <c r="U1736" s="2">
        <v>1733</v>
      </c>
      <c r="V1736" s="2" t="s">
        <v>12</v>
      </c>
      <c r="W1736" s="2" t="s">
        <v>27</v>
      </c>
      <c r="X1736" s="2">
        <v>30</v>
      </c>
      <c r="Y1736" s="10">
        <v>6552</v>
      </c>
      <c r="Z1736" s="11">
        <f>VLOOKUP(W1736,looktax,2,FALSE)</f>
        <v>7.0000000000000007E-2</v>
      </c>
      <c r="AA1736" s="12">
        <f t="shared" si="54"/>
        <v>7.0000000000000007E-2</v>
      </c>
      <c r="AB1736" s="10">
        <f t="shared" si="55"/>
        <v>458.64000000000004</v>
      </c>
    </row>
    <row r="1737" spans="20:28" x14ac:dyDescent="0.25">
      <c r="T1737" s="9" t="s">
        <v>11</v>
      </c>
      <c r="U1737" s="2">
        <v>1734</v>
      </c>
      <c r="V1737" s="2" t="s">
        <v>21</v>
      </c>
      <c r="W1737" s="2" t="s">
        <v>13</v>
      </c>
      <c r="X1737" s="2">
        <v>10</v>
      </c>
      <c r="Y1737" s="10">
        <v>700</v>
      </c>
      <c r="Z1737" s="11">
        <f>VLOOKUP(W1737,looktax,2,FALSE)</f>
        <v>6.25E-2</v>
      </c>
      <c r="AA1737" s="12">
        <f t="shared" si="54"/>
        <v>6.25E-2</v>
      </c>
      <c r="AB1737" s="10">
        <f t="shared" si="55"/>
        <v>43.75</v>
      </c>
    </row>
    <row r="1738" spans="20:28" x14ac:dyDescent="0.25">
      <c r="T1738" s="9" t="s">
        <v>11</v>
      </c>
      <c r="U1738" s="2">
        <v>1735</v>
      </c>
      <c r="V1738" s="2" t="s">
        <v>21</v>
      </c>
      <c r="W1738" s="2" t="s">
        <v>45</v>
      </c>
      <c r="X1738" s="2">
        <v>28</v>
      </c>
      <c r="Y1738" s="10">
        <v>1862</v>
      </c>
      <c r="Z1738" s="11">
        <f>VLOOKUP(W1738,looktax,2,FALSE)</f>
        <v>0.06</v>
      </c>
      <c r="AA1738" s="12">
        <f t="shared" si="54"/>
        <v>0.06</v>
      </c>
      <c r="AB1738" s="10">
        <f t="shared" si="55"/>
        <v>111.72</v>
      </c>
    </row>
    <row r="1739" spans="20:28" x14ac:dyDescent="0.25">
      <c r="T1739" s="9" t="s">
        <v>11</v>
      </c>
      <c r="U1739" s="2">
        <v>1736</v>
      </c>
      <c r="V1739" s="2" t="s">
        <v>25</v>
      </c>
      <c r="W1739" s="2" t="s">
        <v>37</v>
      </c>
      <c r="X1739" s="2">
        <v>30</v>
      </c>
      <c r="Y1739" s="10">
        <v>1950</v>
      </c>
      <c r="Z1739" s="11" t="str">
        <f>VLOOKUP(W1739,looktax,2,FALSE)</f>
        <v>None</v>
      </c>
      <c r="AA1739" s="12">
        <f t="shared" si="54"/>
        <v>0</v>
      </c>
      <c r="AB1739" s="10">
        <f t="shared" si="55"/>
        <v>0</v>
      </c>
    </row>
    <row r="1740" spans="20:28" x14ac:dyDescent="0.25">
      <c r="T1740" s="9" t="s">
        <v>11</v>
      </c>
      <c r="U1740" s="2">
        <v>1737</v>
      </c>
      <c r="V1740" s="2" t="s">
        <v>20</v>
      </c>
      <c r="W1740" s="2" t="s">
        <v>58</v>
      </c>
      <c r="X1740" s="2">
        <v>29</v>
      </c>
      <c r="Y1740" s="10">
        <v>1200.5999999999999</v>
      </c>
      <c r="Z1740" s="11" t="str">
        <f>VLOOKUP(W1740,looktax,2,FALSE)</f>
        <v>None</v>
      </c>
      <c r="AA1740" s="12">
        <f t="shared" si="54"/>
        <v>0</v>
      </c>
      <c r="AB1740" s="10">
        <f t="shared" si="55"/>
        <v>0</v>
      </c>
    </row>
    <row r="1741" spans="20:28" x14ac:dyDescent="0.25">
      <c r="T1741" s="9" t="s">
        <v>11</v>
      </c>
      <c r="U1741" s="2">
        <v>1738</v>
      </c>
      <c r="V1741" s="2" t="s">
        <v>25</v>
      </c>
      <c r="W1741" s="2" t="s">
        <v>68</v>
      </c>
      <c r="X1741" s="2">
        <v>23</v>
      </c>
      <c r="Y1741" s="10">
        <v>1435.2</v>
      </c>
      <c r="Z1741" s="11">
        <f>VLOOKUP(W1741,looktax,2,FALSE)</f>
        <v>0.06</v>
      </c>
      <c r="AA1741" s="12">
        <f t="shared" si="54"/>
        <v>0.06</v>
      </c>
      <c r="AB1741" s="10">
        <f t="shared" si="55"/>
        <v>86.111999999999995</v>
      </c>
    </row>
    <row r="1742" spans="20:28" x14ac:dyDescent="0.25">
      <c r="T1742" s="9" t="s">
        <v>11</v>
      </c>
      <c r="U1742" s="2">
        <v>1739</v>
      </c>
      <c r="V1742" s="2" t="s">
        <v>22</v>
      </c>
      <c r="W1742" s="2" t="s">
        <v>44</v>
      </c>
      <c r="X1742" s="2">
        <v>27</v>
      </c>
      <c r="Y1742" s="10">
        <v>2268</v>
      </c>
      <c r="Z1742" s="11" t="str">
        <f>VLOOKUP(W1742,looktax,2,FALSE)</f>
        <v>None</v>
      </c>
      <c r="AA1742" s="12">
        <f t="shared" si="54"/>
        <v>0</v>
      </c>
      <c r="AB1742" s="10">
        <f t="shared" si="55"/>
        <v>0</v>
      </c>
    </row>
    <row r="1743" spans="20:28" x14ac:dyDescent="0.25">
      <c r="T1743" s="9" t="s">
        <v>11</v>
      </c>
      <c r="U1743" s="2">
        <v>1740</v>
      </c>
      <c r="V1743" s="2" t="s">
        <v>23</v>
      </c>
      <c r="W1743" s="2" t="s">
        <v>67</v>
      </c>
      <c r="X1743" s="2">
        <v>22</v>
      </c>
      <c r="Y1743" s="10">
        <v>339.9</v>
      </c>
      <c r="Z1743" s="11" t="str">
        <f>VLOOKUP(W1743,looktax,2,FALSE)</f>
        <v>None</v>
      </c>
      <c r="AA1743" s="12">
        <f t="shared" si="54"/>
        <v>0</v>
      </c>
      <c r="AB1743" s="10">
        <f t="shared" si="55"/>
        <v>0</v>
      </c>
    </row>
    <row r="1744" spans="20:28" x14ac:dyDescent="0.25">
      <c r="T1744" s="9" t="s">
        <v>11</v>
      </c>
      <c r="U1744" s="2">
        <v>1741</v>
      </c>
      <c r="V1744" s="2" t="s">
        <v>24</v>
      </c>
      <c r="W1744" s="2" t="s">
        <v>72</v>
      </c>
      <c r="X1744" s="2">
        <v>35</v>
      </c>
      <c r="Y1744" s="10">
        <v>2070.25</v>
      </c>
      <c r="Z1744" s="11">
        <f>VLOOKUP(W1744,looktax,2,FALSE)</f>
        <v>0.06</v>
      </c>
      <c r="AA1744" s="12">
        <f t="shared" si="54"/>
        <v>0.06</v>
      </c>
      <c r="AB1744" s="10">
        <f t="shared" si="55"/>
        <v>124.21499999999999</v>
      </c>
    </row>
    <row r="1745" spans="20:28" x14ac:dyDescent="0.25">
      <c r="T1745" s="9" t="s">
        <v>11</v>
      </c>
      <c r="U1745" s="2">
        <v>1742</v>
      </c>
      <c r="V1745" s="2" t="s">
        <v>26</v>
      </c>
      <c r="W1745" s="2" t="s">
        <v>27</v>
      </c>
      <c r="X1745" s="2">
        <v>21</v>
      </c>
      <c r="Y1745" s="10">
        <v>2898</v>
      </c>
      <c r="Z1745" s="11">
        <f>VLOOKUP(W1745,looktax,2,FALSE)</f>
        <v>7.0000000000000007E-2</v>
      </c>
      <c r="AA1745" s="12">
        <f t="shared" si="54"/>
        <v>7.0000000000000007E-2</v>
      </c>
      <c r="AB1745" s="10">
        <f t="shared" si="55"/>
        <v>202.86</v>
      </c>
    </row>
    <row r="1746" spans="20:28" x14ac:dyDescent="0.25">
      <c r="T1746" s="9" t="s">
        <v>11</v>
      </c>
      <c r="U1746" s="2">
        <v>1743</v>
      </c>
      <c r="V1746" s="2" t="s">
        <v>22</v>
      </c>
      <c r="W1746" s="2" t="s">
        <v>44</v>
      </c>
      <c r="X1746" s="2">
        <v>25</v>
      </c>
      <c r="Y1746" s="10">
        <v>2080</v>
      </c>
      <c r="Z1746" s="11" t="str">
        <f>VLOOKUP(W1746,looktax,2,FALSE)</f>
        <v>None</v>
      </c>
      <c r="AA1746" s="12">
        <f t="shared" si="54"/>
        <v>0</v>
      </c>
      <c r="AB1746" s="10">
        <f t="shared" si="55"/>
        <v>0</v>
      </c>
    </row>
    <row r="1747" spans="20:28" x14ac:dyDescent="0.25">
      <c r="T1747" s="9" t="s">
        <v>3</v>
      </c>
      <c r="U1747" s="2">
        <v>1744</v>
      </c>
      <c r="V1747" s="2" t="s">
        <v>24</v>
      </c>
      <c r="W1747" s="2" t="s">
        <v>46</v>
      </c>
      <c r="X1747" s="2">
        <v>32</v>
      </c>
      <c r="Y1747" s="10">
        <v>1892.8</v>
      </c>
      <c r="Z1747" s="11">
        <f>VLOOKUP(W1747,looktax,2,FALSE)</f>
        <v>5.9499999999999997E-2</v>
      </c>
      <c r="AA1747" s="12">
        <f t="shared" si="54"/>
        <v>0</v>
      </c>
      <c r="AB1747" s="10">
        <f t="shared" si="55"/>
        <v>0</v>
      </c>
    </row>
    <row r="1748" spans="20:28" x14ac:dyDescent="0.25">
      <c r="T1748" s="9" t="s">
        <v>11</v>
      </c>
      <c r="U1748" s="2">
        <v>1745</v>
      </c>
      <c r="V1748" s="2" t="s">
        <v>24</v>
      </c>
      <c r="W1748" s="2" t="s">
        <v>66</v>
      </c>
      <c r="X1748" s="2">
        <v>27</v>
      </c>
      <c r="Y1748" s="10">
        <v>1807.65</v>
      </c>
      <c r="Z1748" s="11">
        <f>VLOOKUP(W1748,looktax,2,FALSE)</f>
        <v>5.7500000000000002E-2</v>
      </c>
      <c r="AA1748" s="12">
        <f t="shared" si="54"/>
        <v>5.7500000000000002E-2</v>
      </c>
      <c r="AB1748" s="10">
        <f t="shared" si="55"/>
        <v>103.93987500000001</v>
      </c>
    </row>
    <row r="1749" spans="20:28" x14ac:dyDescent="0.25">
      <c r="T1749" s="9" t="s">
        <v>11</v>
      </c>
      <c r="U1749" s="2">
        <v>1746</v>
      </c>
      <c r="V1749" s="2" t="s">
        <v>23</v>
      </c>
      <c r="W1749" s="2" t="s">
        <v>69</v>
      </c>
      <c r="X1749" s="2">
        <v>34</v>
      </c>
      <c r="Y1749" s="10">
        <v>484.5</v>
      </c>
      <c r="Z1749" s="11">
        <f>VLOOKUP(W1749,looktax,2,FALSE)</f>
        <v>7.0000000000000007E-2</v>
      </c>
      <c r="AA1749" s="12">
        <f t="shared" si="54"/>
        <v>7.0000000000000007E-2</v>
      </c>
      <c r="AB1749" s="10">
        <f t="shared" si="55"/>
        <v>33.915000000000006</v>
      </c>
    </row>
    <row r="1750" spans="20:28" x14ac:dyDescent="0.25">
      <c r="T1750" s="9" t="s">
        <v>11</v>
      </c>
      <c r="U1750" s="2">
        <v>1747</v>
      </c>
      <c r="V1750" s="2" t="s">
        <v>21</v>
      </c>
      <c r="W1750" s="2" t="s">
        <v>13</v>
      </c>
      <c r="X1750" s="2">
        <v>33</v>
      </c>
      <c r="Y1750" s="10">
        <v>2263.8000000000002</v>
      </c>
      <c r="Z1750" s="11">
        <f>VLOOKUP(W1750,looktax,2,FALSE)</f>
        <v>6.25E-2</v>
      </c>
      <c r="AA1750" s="12">
        <f t="shared" si="54"/>
        <v>6.25E-2</v>
      </c>
      <c r="AB1750" s="10">
        <f t="shared" si="55"/>
        <v>141.48750000000001</v>
      </c>
    </row>
    <row r="1751" spans="20:28" x14ac:dyDescent="0.25">
      <c r="T1751" s="9" t="s">
        <v>11</v>
      </c>
      <c r="U1751" s="2">
        <v>1748</v>
      </c>
      <c r="V1751" s="2" t="s">
        <v>12</v>
      </c>
      <c r="W1751" s="2" t="s">
        <v>67</v>
      </c>
      <c r="X1751" s="2">
        <v>12</v>
      </c>
      <c r="Y1751" s="10">
        <v>2620.8000000000002</v>
      </c>
      <c r="Z1751" s="11" t="str">
        <f>VLOOKUP(W1751,looktax,2,FALSE)</f>
        <v>None</v>
      </c>
      <c r="AA1751" s="12">
        <f t="shared" si="54"/>
        <v>0</v>
      </c>
      <c r="AB1751" s="10">
        <f t="shared" si="55"/>
        <v>0</v>
      </c>
    </row>
    <row r="1752" spans="20:28" x14ac:dyDescent="0.25">
      <c r="T1752" s="9" t="s">
        <v>11</v>
      </c>
      <c r="U1752" s="2">
        <v>1749</v>
      </c>
      <c r="V1752" s="2" t="s">
        <v>22</v>
      </c>
      <c r="W1752" s="2" t="s">
        <v>33</v>
      </c>
      <c r="X1752" s="2">
        <v>35</v>
      </c>
      <c r="Y1752" s="10">
        <v>2940</v>
      </c>
      <c r="Z1752" s="11">
        <f>VLOOKUP(W1752,looktax,2,FALSE)</f>
        <v>2.9000000000000001E-2</v>
      </c>
      <c r="AA1752" s="12">
        <f t="shared" si="54"/>
        <v>2.9000000000000001E-2</v>
      </c>
      <c r="AB1752" s="10">
        <f t="shared" si="55"/>
        <v>85.26</v>
      </c>
    </row>
    <row r="1753" spans="20:28" x14ac:dyDescent="0.25">
      <c r="T1753" s="9" t="s">
        <v>11</v>
      </c>
      <c r="U1753" s="2">
        <v>1750</v>
      </c>
      <c r="V1753" s="2" t="s">
        <v>21</v>
      </c>
      <c r="W1753" s="2" t="s">
        <v>47</v>
      </c>
      <c r="X1753" s="2">
        <v>22</v>
      </c>
      <c r="Y1753" s="10">
        <v>1416.8</v>
      </c>
      <c r="Z1753" s="11">
        <f>VLOOKUP(W1753,looktax,2,FALSE)</f>
        <v>0.04</v>
      </c>
      <c r="AA1753" s="12">
        <f t="shared" si="54"/>
        <v>0.04</v>
      </c>
      <c r="AB1753" s="10">
        <f t="shared" si="55"/>
        <v>56.671999999999997</v>
      </c>
    </row>
    <row r="1754" spans="20:28" x14ac:dyDescent="0.25">
      <c r="T1754" s="9" t="s">
        <v>11</v>
      </c>
      <c r="U1754" s="2">
        <v>1751</v>
      </c>
      <c r="V1754" s="2" t="s">
        <v>20</v>
      </c>
      <c r="W1754" s="2" t="s">
        <v>27</v>
      </c>
      <c r="X1754" s="2">
        <v>19</v>
      </c>
      <c r="Y1754" s="10">
        <v>803.7</v>
      </c>
      <c r="Z1754" s="11">
        <f>VLOOKUP(W1754,looktax,2,FALSE)</f>
        <v>7.0000000000000007E-2</v>
      </c>
      <c r="AA1754" s="12">
        <f t="shared" si="54"/>
        <v>7.0000000000000007E-2</v>
      </c>
      <c r="AB1754" s="10">
        <f t="shared" si="55"/>
        <v>56.259000000000007</v>
      </c>
    </row>
    <row r="1755" spans="20:28" x14ac:dyDescent="0.25">
      <c r="T1755" s="9" t="s">
        <v>11</v>
      </c>
      <c r="U1755" s="2">
        <v>1752</v>
      </c>
      <c r="V1755" s="2" t="s">
        <v>21</v>
      </c>
      <c r="W1755" s="2" t="s">
        <v>72</v>
      </c>
      <c r="X1755" s="2">
        <v>10</v>
      </c>
      <c r="Y1755" s="10">
        <v>679</v>
      </c>
      <c r="Z1755" s="11">
        <f>VLOOKUP(W1755,looktax,2,FALSE)</f>
        <v>0.06</v>
      </c>
      <c r="AA1755" s="12">
        <f t="shared" si="54"/>
        <v>0.06</v>
      </c>
      <c r="AB1755" s="10">
        <f t="shared" si="55"/>
        <v>40.74</v>
      </c>
    </row>
    <row r="1756" spans="20:28" x14ac:dyDescent="0.25">
      <c r="T1756" s="9" t="s">
        <v>11</v>
      </c>
      <c r="U1756" s="2">
        <v>1753</v>
      </c>
      <c r="V1756" s="2" t="s">
        <v>20</v>
      </c>
      <c r="W1756" s="2" t="s">
        <v>34</v>
      </c>
      <c r="X1756" s="2">
        <v>10</v>
      </c>
      <c r="Y1756" s="10">
        <v>405</v>
      </c>
      <c r="Z1756" s="11">
        <f>VLOOKUP(W1756,looktax,2,FALSE)</f>
        <v>6.25E-2</v>
      </c>
      <c r="AA1756" s="12">
        <f t="shared" si="54"/>
        <v>6.25E-2</v>
      </c>
      <c r="AB1756" s="10">
        <f t="shared" si="55"/>
        <v>25.3125</v>
      </c>
    </row>
    <row r="1757" spans="20:28" x14ac:dyDescent="0.25">
      <c r="T1757" s="9" t="s">
        <v>11</v>
      </c>
      <c r="U1757" s="2">
        <v>1754</v>
      </c>
      <c r="V1757" s="2" t="s">
        <v>25</v>
      </c>
      <c r="W1757" s="2" t="s">
        <v>65</v>
      </c>
      <c r="X1757" s="2">
        <v>33</v>
      </c>
      <c r="Y1757" s="10">
        <v>1951.95</v>
      </c>
      <c r="Z1757" s="11">
        <f>VLOOKUP(W1757,looktax,2,FALSE)</f>
        <v>0.05</v>
      </c>
      <c r="AA1757" s="12">
        <f t="shared" si="54"/>
        <v>0.05</v>
      </c>
      <c r="AB1757" s="10">
        <f t="shared" si="55"/>
        <v>97.597500000000011</v>
      </c>
    </row>
    <row r="1758" spans="20:28" x14ac:dyDescent="0.25">
      <c r="T1758" s="9" t="s">
        <v>11</v>
      </c>
      <c r="U1758" s="2">
        <v>1755</v>
      </c>
      <c r="V1758" s="2" t="s">
        <v>24</v>
      </c>
      <c r="W1758" s="2" t="s">
        <v>69</v>
      </c>
      <c r="X1758" s="2">
        <v>13</v>
      </c>
      <c r="Y1758" s="10">
        <v>878.8</v>
      </c>
      <c r="Z1758" s="11">
        <f>VLOOKUP(W1758,looktax,2,FALSE)</f>
        <v>7.0000000000000007E-2</v>
      </c>
      <c r="AA1758" s="12">
        <f t="shared" si="54"/>
        <v>7.0000000000000007E-2</v>
      </c>
      <c r="AB1758" s="10">
        <f t="shared" si="55"/>
        <v>61.516000000000005</v>
      </c>
    </row>
    <row r="1759" spans="20:28" x14ac:dyDescent="0.25">
      <c r="T1759" s="9" t="s">
        <v>11</v>
      </c>
      <c r="U1759" s="2">
        <v>1756</v>
      </c>
      <c r="V1759" s="2" t="s">
        <v>23</v>
      </c>
      <c r="W1759" s="2" t="s">
        <v>28</v>
      </c>
      <c r="X1759" s="2">
        <v>17</v>
      </c>
      <c r="Y1759" s="10">
        <v>247.35</v>
      </c>
      <c r="Z1759" s="11">
        <f>VLOOKUP(W1759,looktax,2,FALSE)</f>
        <v>6.5000000000000002E-2</v>
      </c>
      <c r="AA1759" s="12">
        <f t="shared" si="54"/>
        <v>6.5000000000000002E-2</v>
      </c>
      <c r="AB1759" s="10">
        <f t="shared" si="55"/>
        <v>16.077750000000002</v>
      </c>
    </row>
    <row r="1760" spans="20:28" x14ac:dyDescent="0.25">
      <c r="T1760" s="9" t="s">
        <v>11</v>
      </c>
      <c r="U1760" s="2">
        <v>1757</v>
      </c>
      <c r="V1760" s="2" t="s">
        <v>12</v>
      </c>
      <c r="W1760" s="2" t="s">
        <v>31</v>
      </c>
      <c r="X1760" s="2">
        <v>13</v>
      </c>
      <c r="Y1760" s="10">
        <v>2620.8000000000002</v>
      </c>
      <c r="Z1760" s="11">
        <f>VLOOKUP(W1760,looktax,2,FALSE)</f>
        <v>7.4999999999999997E-2</v>
      </c>
      <c r="AA1760" s="12">
        <f t="shared" si="54"/>
        <v>7.4999999999999997E-2</v>
      </c>
      <c r="AB1760" s="10">
        <f t="shared" si="55"/>
        <v>196.56</v>
      </c>
    </row>
    <row r="1761" spans="20:28" x14ac:dyDescent="0.25">
      <c r="T1761" s="9" t="s">
        <v>11</v>
      </c>
      <c r="U1761" s="2">
        <v>1758</v>
      </c>
      <c r="V1761" s="2" t="s">
        <v>21</v>
      </c>
      <c r="W1761" s="2" t="s">
        <v>35</v>
      </c>
      <c r="X1761" s="2">
        <v>35</v>
      </c>
      <c r="Y1761" s="10">
        <v>2425.5</v>
      </c>
      <c r="Z1761" s="11">
        <f>VLOOKUP(W1761,looktax,2,FALSE)</f>
        <v>6.3500000000000001E-2</v>
      </c>
      <c r="AA1761" s="12">
        <f t="shared" si="54"/>
        <v>6.3500000000000001E-2</v>
      </c>
      <c r="AB1761" s="10">
        <f t="shared" si="55"/>
        <v>154.01925</v>
      </c>
    </row>
    <row r="1762" spans="20:28" x14ac:dyDescent="0.25">
      <c r="T1762" s="9" t="s">
        <v>11</v>
      </c>
      <c r="U1762" s="2">
        <v>1759</v>
      </c>
      <c r="V1762" s="2" t="s">
        <v>25</v>
      </c>
      <c r="W1762" s="2" t="s">
        <v>58</v>
      </c>
      <c r="X1762" s="2">
        <v>23</v>
      </c>
      <c r="Y1762" s="10">
        <v>1554.8</v>
      </c>
      <c r="Z1762" s="11" t="str">
        <f>VLOOKUP(W1762,looktax,2,FALSE)</f>
        <v>None</v>
      </c>
      <c r="AA1762" s="12">
        <f t="shared" si="54"/>
        <v>0</v>
      </c>
      <c r="AB1762" s="10">
        <f t="shared" si="55"/>
        <v>0</v>
      </c>
    </row>
    <row r="1763" spans="20:28" x14ac:dyDescent="0.25">
      <c r="T1763" s="9" t="s">
        <v>11</v>
      </c>
      <c r="U1763" s="2">
        <v>1760</v>
      </c>
      <c r="V1763" s="2" t="s">
        <v>12</v>
      </c>
      <c r="W1763" s="2" t="s">
        <v>57</v>
      </c>
      <c r="X1763" s="2">
        <v>21</v>
      </c>
      <c r="Y1763" s="10">
        <v>4057.2</v>
      </c>
      <c r="Z1763" s="11">
        <f>VLOOKUP(W1763,looktax,2,FALSE)</f>
        <v>5.5E-2</v>
      </c>
      <c r="AA1763" s="12">
        <f t="shared" si="54"/>
        <v>5.5E-2</v>
      </c>
      <c r="AB1763" s="10">
        <f t="shared" si="55"/>
        <v>223.14599999999999</v>
      </c>
    </row>
    <row r="1764" spans="20:28" x14ac:dyDescent="0.25">
      <c r="T1764" s="9" t="s">
        <v>11</v>
      </c>
      <c r="U1764" s="2">
        <v>1761</v>
      </c>
      <c r="V1764" s="2" t="s">
        <v>12</v>
      </c>
      <c r="W1764" s="2" t="s">
        <v>60</v>
      </c>
      <c r="X1764" s="2">
        <v>20</v>
      </c>
      <c r="Y1764" s="10">
        <v>4032</v>
      </c>
      <c r="Z1764" s="11">
        <f>VLOOKUP(W1764,looktax,2,FALSE)</f>
        <v>0.05</v>
      </c>
      <c r="AA1764" s="12">
        <f t="shared" si="54"/>
        <v>0.05</v>
      </c>
      <c r="AB1764" s="10">
        <f t="shared" si="55"/>
        <v>201.60000000000002</v>
      </c>
    </row>
    <row r="1765" spans="20:28" x14ac:dyDescent="0.25">
      <c r="T1765" s="9" t="s">
        <v>11</v>
      </c>
      <c r="U1765" s="2">
        <v>1762</v>
      </c>
      <c r="V1765" s="2" t="s">
        <v>21</v>
      </c>
      <c r="W1765" s="2" t="s">
        <v>10</v>
      </c>
      <c r="X1765" s="2">
        <v>27</v>
      </c>
      <c r="Y1765" s="10">
        <v>1965.6</v>
      </c>
      <c r="Z1765" s="11">
        <f>VLOOKUP(W1765,looktax,2,FALSE)</f>
        <v>0.04</v>
      </c>
      <c r="AA1765" s="12">
        <f t="shared" si="54"/>
        <v>0.04</v>
      </c>
      <c r="AB1765" s="10">
        <f t="shared" si="55"/>
        <v>78.623999999999995</v>
      </c>
    </row>
    <row r="1766" spans="20:28" x14ac:dyDescent="0.25">
      <c r="T1766" s="9" t="s">
        <v>11</v>
      </c>
      <c r="U1766" s="2">
        <v>1763</v>
      </c>
      <c r="V1766" s="2" t="s">
        <v>12</v>
      </c>
      <c r="W1766" s="2" t="s">
        <v>60</v>
      </c>
      <c r="X1766" s="2">
        <v>21</v>
      </c>
      <c r="Y1766" s="10">
        <v>4145.3999999999996</v>
      </c>
      <c r="Z1766" s="11">
        <f>VLOOKUP(W1766,looktax,2,FALSE)</f>
        <v>0.05</v>
      </c>
      <c r="AA1766" s="12">
        <f t="shared" si="54"/>
        <v>0.05</v>
      </c>
      <c r="AB1766" s="10">
        <f t="shared" si="55"/>
        <v>207.26999999999998</v>
      </c>
    </row>
    <row r="1767" spans="20:28" x14ac:dyDescent="0.25">
      <c r="T1767" s="9" t="s">
        <v>11</v>
      </c>
      <c r="U1767" s="2">
        <v>1764</v>
      </c>
      <c r="V1767" s="2" t="s">
        <v>25</v>
      </c>
      <c r="W1767" s="2" t="s">
        <v>29</v>
      </c>
      <c r="X1767" s="2">
        <v>10</v>
      </c>
      <c r="Y1767" s="10">
        <v>689</v>
      </c>
      <c r="Z1767" s="11">
        <f>VLOOKUP(W1767,looktax,2,FALSE)</f>
        <v>6.1499999999999999E-2</v>
      </c>
      <c r="AA1767" s="12">
        <f t="shared" si="54"/>
        <v>6.1499999999999999E-2</v>
      </c>
      <c r="AB1767" s="10">
        <f t="shared" si="55"/>
        <v>42.3735</v>
      </c>
    </row>
    <row r="1768" spans="20:28" x14ac:dyDescent="0.25">
      <c r="T1768" s="9" t="s">
        <v>11</v>
      </c>
      <c r="U1768" s="2">
        <v>1765</v>
      </c>
      <c r="V1768" s="2" t="s">
        <v>21</v>
      </c>
      <c r="W1768" s="2" t="s">
        <v>41</v>
      </c>
      <c r="X1768" s="2">
        <v>16</v>
      </c>
      <c r="Y1768" s="10">
        <v>1064</v>
      </c>
      <c r="Z1768" s="11">
        <f>VLOOKUP(W1768,looktax,2,FALSE)</f>
        <v>0.04</v>
      </c>
      <c r="AA1768" s="12">
        <f t="shared" si="54"/>
        <v>0.04</v>
      </c>
      <c r="AB1768" s="10">
        <f t="shared" si="55"/>
        <v>42.56</v>
      </c>
    </row>
    <row r="1769" spans="20:28" x14ac:dyDescent="0.25">
      <c r="T1769" s="9" t="s">
        <v>11</v>
      </c>
      <c r="U1769" s="2">
        <v>1766</v>
      </c>
      <c r="V1769" s="2" t="s">
        <v>20</v>
      </c>
      <c r="W1769" s="2" t="s">
        <v>72</v>
      </c>
      <c r="X1769" s="2">
        <v>16</v>
      </c>
      <c r="Y1769" s="10">
        <v>741.6</v>
      </c>
      <c r="Z1769" s="11">
        <f>VLOOKUP(W1769,looktax,2,FALSE)</f>
        <v>0.06</v>
      </c>
      <c r="AA1769" s="12">
        <f t="shared" si="54"/>
        <v>0.06</v>
      </c>
      <c r="AB1769" s="10">
        <f t="shared" si="55"/>
        <v>44.496000000000002</v>
      </c>
    </row>
    <row r="1770" spans="20:28" x14ac:dyDescent="0.25">
      <c r="T1770" s="9" t="s">
        <v>11</v>
      </c>
      <c r="U1770" s="2">
        <v>1767</v>
      </c>
      <c r="V1770" s="2" t="s">
        <v>25</v>
      </c>
      <c r="W1770" s="2" t="s">
        <v>66</v>
      </c>
      <c r="X1770" s="2">
        <v>26</v>
      </c>
      <c r="Y1770" s="10">
        <v>1673.1</v>
      </c>
      <c r="Z1770" s="11">
        <f>VLOOKUP(W1770,looktax,2,FALSE)</f>
        <v>5.7500000000000002E-2</v>
      </c>
      <c r="AA1770" s="12">
        <f t="shared" si="54"/>
        <v>5.7500000000000002E-2</v>
      </c>
      <c r="AB1770" s="10">
        <f t="shared" si="55"/>
        <v>96.203249999999997</v>
      </c>
    </row>
    <row r="1771" spans="20:28" x14ac:dyDescent="0.25">
      <c r="T1771" s="9" t="s">
        <v>11</v>
      </c>
      <c r="U1771" s="2">
        <v>1768</v>
      </c>
      <c r="V1771" s="2" t="s">
        <v>23</v>
      </c>
      <c r="W1771" s="2" t="s">
        <v>33</v>
      </c>
      <c r="X1771" s="2">
        <v>32</v>
      </c>
      <c r="Y1771" s="10">
        <v>436.8</v>
      </c>
      <c r="Z1771" s="11">
        <f>VLOOKUP(W1771,looktax,2,FALSE)</f>
        <v>2.9000000000000001E-2</v>
      </c>
      <c r="AA1771" s="12">
        <f t="shared" si="54"/>
        <v>2.9000000000000001E-2</v>
      </c>
      <c r="AB1771" s="10">
        <f t="shared" si="55"/>
        <v>12.667200000000001</v>
      </c>
    </row>
    <row r="1772" spans="20:28" x14ac:dyDescent="0.25">
      <c r="T1772" s="9" t="s">
        <v>11</v>
      </c>
      <c r="U1772" s="2">
        <v>1769</v>
      </c>
      <c r="V1772" s="2" t="s">
        <v>21</v>
      </c>
      <c r="W1772" s="2" t="s">
        <v>37</v>
      </c>
      <c r="X1772" s="2">
        <v>11</v>
      </c>
      <c r="Y1772" s="10">
        <v>723.8</v>
      </c>
      <c r="Z1772" s="11" t="str">
        <f>VLOOKUP(W1772,looktax,2,FALSE)</f>
        <v>None</v>
      </c>
      <c r="AA1772" s="12">
        <f t="shared" si="54"/>
        <v>0</v>
      </c>
      <c r="AB1772" s="10">
        <f t="shared" si="55"/>
        <v>0</v>
      </c>
    </row>
    <row r="1773" spans="20:28" x14ac:dyDescent="0.25">
      <c r="T1773" s="9" t="s">
        <v>11</v>
      </c>
      <c r="U1773" s="2">
        <v>1770</v>
      </c>
      <c r="V1773" s="2" t="s">
        <v>25</v>
      </c>
      <c r="W1773" s="2" t="s">
        <v>36</v>
      </c>
      <c r="X1773" s="2">
        <v>23</v>
      </c>
      <c r="Y1773" s="10">
        <v>1599.65</v>
      </c>
      <c r="Z1773" s="11">
        <f>VLOOKUP(W1773,looktax,2,FALSE)</f>
        <v>7.0000000000000007E-2</v>
      </c>
      <c r="AA1773" s="12">
        <f t="shared" si="54"/>
        <v>7.0000000000000007E-2</v>
      </c>
      <c r="AB1773" s="10">
        <f t="shared" si="55"/>
        <v>111.97550000000001</v>
      </c>
    </row>
    <row r="1774" spans="20:28" x14ac:dyDescent="0.25">
      <c r="T1774" s="9" t="s">
        <v>11</v>
      </c>
      <c r="U1774" s="2">
        <v>1771</v>
      </c>
      <c r="V1774" s="2" t="s">
        <v>21</v>
      </c>
      <c r="W1774" s="2" t="s">
        <v>61</v>
      </c>
      <c r="X1774" s="2">
        <v>24</v>
      </c>
      <c r="Y1774" s="10">
        <v>1831.2</v>
      </c>
      <c r="Z1774" s="11">
        <f>VLOOKUP(W1774,looktax,2,FALSE)</f>
        <v>6.8500000000000005E-2</v>
      </c>
      <c r="AA1774" s="12">
        <f t="shared" si="54"/>
        <v>6.8500000000000005E-2</v>
      </c>
      <c r="AB1774" s="10">
        <f t="shared" si="55"/>
        <v>125.43720000000002</v>
      </c>
    </row>
    <row r="1775" spans="20:28" x14ac:dyDescent="0.25">
      <c r="T1775" s="9" t="s">
        <v>11</v>
      </c>
      <c r="U1775" s="2">
        <v>1772</v>
      </c>
      <c r="V1775" s="2" t="s">
        <v>25</v>
      </c>
      <c r="W1775" s="2" t="s">
        <v>29</v>
      </c>
      <c r="X1775" s="2">
        <v>29</v>
      </c>
      <c r="Y1775" s="10">
        <v>1790.75</v>
      </c>
      <c r="Z1775" s="11">
        <f>VLOOKUP(W1775,looktax,2,FALSE)</f>
        <v>6.1499999999999999E-2</v>
      </c>
      <c r="AA1775" s="12">
        <f t="shared" si="54"/>
        <v>6.1499999999999999E-2</v>
      </c>
      <c r="AB1775" s="10">
        <f t="shared" si="55"/>
        <v>110.131125</v>
      </c>
    </row>
    <row r="1776" spans="20:28" x14ac:dyDescent="0.25">
      <c r="T1776" s="9" t="s">
        <v>11</v>
      </c>
      <c r="U1776" s="2">
        <v>1773</v>
      </c>
      <c r="V1776" s="2" t="s">
        <v>23</v>
      </c>
      <c r="W1776" s="2" t="s">
        <v>56</v>
      </c>
      <c r="X1776" s="2">
        <v>35</v>
      </c>
      <c r="Y1776" s="10">
        <v>509.25</v>
      </c>
      <c r="Z1776" s="11">
        <f>VLOOKUP(W1776,looktax,2,FALSE)</f>
        <v>0.06</v>
      </c>
      <c r="AA1776" s="12">
        <f t="shared" si="54"/>
        <v>0.06</v>
      </c>
      <c r="AB1776" s="10">
        <f t="shared" si="55"/>
        <v>30.555</v>
      </c>
    </row>
    <row r="1777" spans="20:28" x14ac:dyDescent="0.25">
      <c r="T1777" s="9" t="s">
        <v>11</v>
      </c>
      <c r="U1777" s="2">
        <v>1774</v>
      </c>
      <c r="V1777" s="2" t="s">
        <v>21</v>
      </c>
      <c r="W1777" s="2" t="s">
        <v>15</v>
      </c>
      <c r="X1777" s="2">
        <v>20</v>
      </c>
      <c r="Y1777" s="10">
        <v>1526</v>
      </c>
      <c r="Z1777" s="11" t="str">
        <f>VLOOKUP(W1777,looktax,2,FALSE)</f>
        <v>None</v>
      </c>
      <c r="AA1777" s="12">
        <f t="shared" si="54"/>
        <v>0</v>
      </c>
      <c r="AB1777" s="10">
        <f t="shared" si="55"/>
        <v>0</v>
      </c>
    </row>
    <row r="1778" spans="20:28" x14ac:dyDescent="0.25">
      <c r="T1778" s="9" t="s">
        <v>11</v>
      </c>
      <c r="U1778" s="2">
        <v>1775</v>
      </c>
      <c r="V1778" s="2" t="s">
        <v>26</v>
      </c>
      <c r="W1778" s="2" t="s">
        <v>47</v>
      </c>
      <c r="X1778" s="2">
        <v>13</v>
      </c>
      <c r="Y1778" s="10">
        <v>2008.5</v>
      </c>
      <c r="Z1778" s="11">
        <f>VLOOKUP(W1778,looktax,2,FALSE)</f>
        <v>0.04</v>
      </c>
      <c r="AA1778" s="12">
        <f t="shared" si="54"/>
        <v>0.04</v>
      </c>
      <c r="AB1778" s="10">
        <f t="shared" si="55"/>
        <v>80.34</v>
      </c>
    </row>
    <row r="1779" spans="20:28" x14ac:dyDescent="0.25">
      <c r="T1779" s="9" t="s">
        <v>11</v>
      </c>
      <c r="U1779" s="2">
        <v>1776</v>
      </c>
      <c r="V1779" s="2" t="s">
        <v>22</v>
      </c>
      <c r="W1779" s="2" t="s">
        <v>72</v>
      </c>
      <c r="X1779" s="2">
        <v>31</v>
      </c>
      <c r="Y1779" s="10">
        <v>2703.2</v>
      </c>
      <c r="Z1779" s="11">
        <f>VLOOKUP(W1779,looktax,2,FALSE)</f>
        <v>0.06</v>
      </c>
      <c r="AA1779" s="12">
        <f t="shared" si="54"/>
        <v>0.06</v>
      </c>
      <c r="AB1779" s="10">
        <f t="shared" si="55"/>
        <v>162.19199999999998</v>
      </c>
    </row>
    <row r="1780" spans="20:28" x14ac:dyDescent="0.25">
      <c r="T1780" s="9" t="s">
        <v>11</v>
      </c>
      <c r="U1780" s="2">
        <v>1777</v>
      </c>
      <c r="V1780" s="2" t="s">
        <v>26</v>
      </c>
      <c r="W1780" s="2" t="s">
        <v>43</v>
      </c>
      <c r="X1780" s="2">
        <v>19</v>
      </c>
      <c r="Y1780" s="10">
        <v>2736</v>
      </c>
      <c r="Z1780" s="11">
        <f>VLOOKUP(W1780,looktax,2,FALSE)</f>
        <v>0.04</v>
      </c>
      <c r="AA1780" s="12">
        <f t="shared" si="54"/>
        <v>0.04</v>
      </c>
      <c r="AB1780" s="10">
        <f t="shared" si="55"/>
        <v>109.44</v>
      </c>
    </row>
    <row r="1781" spans="20:28" x14ac:dyDescent="0.25">
      <c r="T1781" s="9" t="s">
        <v>11</v>
      </c>
      <c r="U1781" s="2">
        <v>1778</v>
      </c>
      <c r="V1781" s="2" t="s">
        <v>20</v>
      </c>
      <c r="W1781" s="2" t="s">
        <v>74</v>
      </c>
      <c r="X1781" s="2">
        <v>14</v>
      </c>
      <c r="Y1781" s="10">
        <v>686.7</v>
      </c>
      <c r="Z1781" s="11">
        <f>VLOOKUP(W1781,looktax,2,FALSE)</f>
        <v>5.7500000000000002E-2</v>
      </c>
      <c r="AA1781" s="12">
        <f t="shared" si="54"/>
        <v>5.7500000000000002E-2</v>
      </c>
      <c r="AB1781" s="10">
        <f t="shared" si="55"/>
        <v>39.485250000000008</v>
      </c>
    </row>
    <row r="1782" spans="20:28" x14ac:dyDescent="0.25">
      <c r="T1782" s="9" t="s">
        <v>11</v>
      </c>
      <c r="U1782" s="2">
        <v>1779</v>
      </c>
      <c r="V1782" s="2" t="s">
        <v>23</v>
      </c>
      <c r="W1782" s="2" t="s">
        <v>55</v>
      </c>
      <c r="X1782" s="2">
        <v>14</v>
      </c>
      <c r="Y1782" s="10">
        <v>205.8</v>
      </c>
      <c r="Z1782" s="11">
        <f>VLOOKUP(W1782,looktax,2,FALSE)</f>
        <v>7.0000000000000007E-2</v>
      </c>
      <c r="AA1782" s="12">
        <f t="shared" si="54"/>
        <v>7.0000000000000007E-2</v>
      </c>
      <c r="AB1782" s="10">
        <f t="shared" si="55"/>
        <v>14.406000000000002</v>
      </c>
    </row>
    <row r="1783" spans="20:28" x14ac:dyDescent="0.25">
      <c r="T1783" s="9" t="s">
        <v>11</v>
      </c>
      <c r="U1783" s="2">
        <v>1780</v>
      </c>
      <c r="V1783" s="2" t="s">
        <v>22</v>
      </c>
      <c r="W1783" s="2" t="s">
        <v>33</v>
      </c>
      <c r="X1783" s="2">
        <v>35</v>
      </c>
      <c r="Y1783" s="10">
        <v>2828</v>
      </c>
      <c r="Z1783" s="11">
        <f>VLOOKUP(W1783,looktax,2,FALSE)</f>
        <v>2.9000000000000001E-2</v>
      </c>
      <c r="AA1783" s="12">
        <f t="shared" si="54"/>
        <v>2.9000000000000001E-2</v>
      </c>
      <c r="AB1783" s="10">
        <f t="shared" si="55"/>
        <v>82.012</v>
      </c>
    </row>
    <row r="1784" spans="20:28" x14ac:dyDescent="0.25">
      <c r="T1784" s="9" t="s">
        <v>11</v>
      </c>
      <c r="U1784" s="2">
        <v>1781</v>
      </c>
      <c r="V1784" s="2" t="s">
        <v>24</v>
      </c>
      <c r="W1784" s="2" t="s">
        <v>72</v>
      </c>
      <c r="X1784" s="2">
        <v>24</v>
      </c>
      <c r="Y1784" s="10">
        <v>1591.2</v>
      </c>
      <c r="Z1784" s="11">
        <f>VLOOKUP(W1784,looktax,2,FALSE)</f>
        <v>0.06</v>
      </c>
      <c r="AA1784" s="12">
        <f t="shared" si="54"/>
        <v>0.06</v>
      </c>
      <c r="AB1784" s="10">
        <f t="shared" si="55"/>
        <v>95.471999999999994</v>
      </c>
    </row>
    <row r="1785" spans="20:28" x14ac:dyDescent="0.25">
      <c r="T1785" s="9" t="s">
        <v>11</v>
      </c>
      <c r="U1785" s="2">
        <v>1782</v>
      </c>
      <c r="V1785" s="2" t="s">
        <v>25</v>
      </c>
      <c r="W1785" s="2" t="s">
        <v>73</v>
      </c>
      <c r="X1785" s="2">
        <v>26</v>
      </c>
      <c r="Y1785" s="10">
        <v>1859</v>
      </c>
      <c r="Z1785" s="11">
        <f>VLOOKUP(W1785,looktax,2,FALSE)</f>
        <v>0.04</v>
      </c>
      <c r="AA1785" s="12">
        <f t="shared" si="54"/>
        <v>0.04</v>
      </c>
      <c r="AB1785" s="10">
        <f t="shared" si="55"/>
        <v>74.36</v>
      </c>
    </row>
    <row r="1786" spans="20:28" x14ac:dyDescent="0.25">
      <c r="T1786" s="9" t="s">
        <v>11</v>
      </c>
      <c r="U1786" s="2">
        <v>1783</v>
      </c>
      <c r="V1786" s="2" t="s">
        <v>25</v>
      </c>
      <c r="W1786" s="2" t="s">
        <v>49</v>
      </c>
      <c r="X1786" s="2">
        <v>16</v>
      </c>
      <c r="Y1786" s="10">
        <v>946.4</v>
      </c>
      <c r="Z1786" s="11">
        <f>VLOOKUP(W1786,looktax,2,FALSE)</f>
        <v>4.4999999999999998E-2</v>
      </c>
      <c r="AA1786" s="12">
        <f t="shared" si="54"/>
        <v>4.4999999999999998E-2</v>
      </c>
      <c r="AB1786" s="10">
        <f t="shared" si="55"/>
        <v>42.587999999999994</v>
      </c>
    </row>
    <row r="1787" spans="20:28" x14ac:dyDescent="0.25">
      <c r="T1787" s="9" t="s">
        <v>11</v>
      </c>
      <c r="U1787" s="2">
        <v>1784</v>
      </c>
      <c r="V1787" s="2" t="s">
        <v>20</v>
      </c>
      <c r="W1787" s="2" t="s">
        <v>33</v>
      </c>
      <c r="X1787" s="2">
        <v>24</v>
      </c>
      <c r="Y1787" s="10">
        <v>1058.4000000000001</v>
      </c>
      <c r="Z1787" s="11">
        <f>VLOOKUP(W1787,looktax,2,FALSE)</f>
        <v>2.9000000000000001E-2</v>
      </c>
      <c r="AA1787" s="12">
        <f t="shared" si="54"/>
        <v>2.9000000000000001E-2</v>
      </c>
      <c r="AB1787" s="10">
        <f t="shared" si="55"/>
        <v>30.693600000000004</v>
      </c>
    </row>
    <row r="1788" spans="20:28" x14ac:dyDescent="0.25">
      <c r="T1788" s="9" t="s">
        <v>3</v>
      </c>
      <c r="U1788" s="2">
        <v>1785</v>
      </c>
      <c r="V1788" s="2" t="s">
        <v>22</v>
      </c>
      <c r="W1788" s="2" t="s">
        <v>17</v>
      </c>
      <c r="X1788" s="2">
        <v>17</v>
      </c>
      <c r="Y1788" s="10">
        <v>1428</v>
      </c>
      <c r="Z1788" s="11">
        <f>VLOOKUP(W1788,looktax,2,FALSE)</f>
        <v>0.06</v>
      </c>
      <c r="AA1788" s="12">
        <f t="shared" si="54"/>
        <v>0</v>
      </c>
      <c r="AB1788" s="10">
        <f t="shared" si="55"/>
        <v>0</v>
      </c>
    </row>
    <row r="1789" spans="20:28" x14ac:dyDescent="0.25">
      <c r="T1789" s="9" t="s">
        <v>11</v>
      </c>
      <c r="U1789" s="2">
        <v>1786</v>
      </c>
      <c r="V1789" s="2" t="s">
        <v>21</v>
      </c>
      <c r="W1789" s="2" t="s">
        <v>67</v>
      </c>
      <c r="X1789" s="2">
        <v>17</v>
      </c>
      <c r="Y1789" s="10">
        <v>1309</v>
      </c>
      <c r="Z1789" s="11" t="str">
        <f>VLOOKUP(W1789,looktax,2,FALSE)</f>
        <v>None</v>
      </c>
      <c r="AA1789" s="12">
        <f t="shared" si="54"/>
        <v>0</v>
      </c>
      <c r="AB1789" s="10">
        <f t="shared" si="55"/>
        <v>0</v>
      </c>
    </row>
    <row r="1790" spans="20:28" x14ac:dyDescent="0.25">
      <c r="T1790" s="9" t="s">
        <v>11</v>
      </c>
      <c r="U1790" s="2">
        <v>1787</v>
      </c>
      <c r="V1790" s="2" t="s">
        <v>12</v>
      </c>
      <c r="W1790" s="2" t="s">
        <v>67</v>
      </c>
      <c r="X1790" s="2">
        <v>14</v>
      </c>
      <c r="Y1790" s="10">
        <v>2763.6</v>
      </c>
      <c r="Z1790" s="11" t="str">
        <f>VLOOKUP(W1790,looktax,2,FALSE)</f>
        <v>None</v>
      </c>
      <c r="AA1790" s="12">
        <f t="shared" si="54"/>
        <v>0</v>
      </c>
      <c r="AB1790" s="10">
        <f t="shared" si="55"/>
        <v>0</v>
      </c>
    </row>
    <row r="1791" spans="20:28" x14ac:dyDescent="0.25">
      <c r="T1791" s="9" t="s">
        <v>11</v>
      </c>
      <c r="U1791" s="2">
        <v>1788</v>
      </c>
      <c r="V1791" s="2" t="s">
        <v>20</v>
      </c>
      <c r="W1791" s="2" t="s">
        <v>72</v>
      </c>
      <c r="X1791" s="2">
        <v>11</v>
      </c>
      <c r="Y1791" s="10">
        <v>495</v>
      </c>
      <c r="Z1791" s="11">
        <f>VLOOKUP(W1791,looktax,2,FALSE)</f>
        <v>0.06</v>
      </c>
      <c r="AA1791" s="12">
        <f t="shared" si="54"/>
        <v>0.06</v>
      </c>
      <c r="AB1791" s="10">
        <f t="shared" si="55"/>
        <v>29.7</v>
      </c>
    </row>
    <row r="1792" spans="20:28" x14ac:dyDescent="0.25">
      <c r="T1792" s="9" t="s">
        <v>11</v>
      </c>
      <c r="U1792" s="2">
        <v>1789</v>
      </c>
      <c r="V1792" s="2" t="s">
        <v>25</v>
      </c>
      <c r="W1792" s="2" t="s">
        <v>56</v>
      </c>
      <c r="X1792" s="2">
        <v>15</v>
      </c>
      <c r="Y1792" s="10">
        <v>1072.5</v>
      </c>
      <c r="Z1792" s="11">
        <f>VLOOKUP(W1792,looktax,2,FALSE)</f>
        <v>0.06</v>
      </c>
      <c r="AA1792" s="12">
        <f t="shared" si="54"/>
        <v>0.06</v>
      </c>
      <c r="AB1792" s="10">
        <f t="shared" si="55"/>
        <v>64.349999999999994</v>
      </c>
    </row>
    <row r="1793" spans="20:28" x14ac:dyDescent="0.25">
      <c r="T1793" s="9" t="s">
        <v>3</v>
      </c>
      <c r="U1793" s="2">
        <v>1790</v>
      </c>
      <c r="V1793" s="2" t="s">
        <v>22</v>
      </c>
      <c r="W1793" s="2" t="s">
        <v>51</v>
      </c>
      <c r="X1793" s="2">
        <v>32</v>
      </c>
      <c r="Y1793" s="10">
        <v>2585.6</v>
      </c>
      <c r="Z1793" s="11">
        <f>VLOOKUP(W1793,looktax,2,FALSE)</f>
        <v>0.06</v>
      </c>
      <c r="AA1793" s="12">
        <f t="shared" si="54"/>
        <v>0</v>
      </c>
      <c r="AB1793" s="10">
        <f t="shared" si="55"/>
        <v>0</v>
      </c>
    </row>
    <row r="1794" spans="20:28" x14ac:dyDescent="0.25">
      <c r="T1794" s="9" t="s">
        <v>11</v>
      </c>
      <c r="U1794" s="2">
        <v>1791</v>
      </c>
      <c r="V1794" s="2" t="s">
        <v>23</v>
      </c>
      <c r="W1794" s="2" t="s">
        <v>61</v>
      </c>
      <c r="X1794" s="2">
        <v>13</v>
      </c>
      <c r="Y1794" s="10">
        <v>208.65</v>
      </c>
      <c r="Z1794" s="11">
        <f>VLOOKUP(W1794,looktax,2,FALSE)</f>
        <v>6.8500000000000005E-2</v>
      </c>
      <c r="AA1794" s="12">
        <f t="shared" si="54"/>
        <v>6.8500000000000005E-2</v>
      </c>
      <c r="AB1794" s="10">
        <f t="shared" si="55"/>
        <v>14.292525000000001</v>
      </c>
    </row>
    <row r="1795" spans="20:28" x14ac:dyDescent="0.25">
      <c r="T1795" s="9" t="s">
        <v>11</v>
      </c>
      <c r="U1795" s="2">
        <v>1792</v>
      </c>
      <c r="V1795" s="2" t="s">
        <v>23</v>
      </c>
      <c r="W1795" s="2" t="s">
        <v>42</v>
      </c>
      <c r="X1795" s="2">
        <v>21</v>
      </c>
      <c r="Y1795" s="10">
        <v>292.95</v>
      </c>
      <c r="Z1795" s="11">
        <f>VLOOKUP(W1795,looktax,2,FALSE)</f>
        <v>0.06</v>
      </c>
      <c r="AA1795" s="12">
        <f t="shared" si="54"/>
        <v>0.06</v>
      </c>
      <c r="AB1795" s="10">
        <f t="shared" si="55"/>
        <v>17.576999999999998</v>
      </c>
    </row>
    <row r="1796" spans="20:28" x14ac:dyDescent="0.25">
      <c r="T1796" s="9" t="s">
        <v>11</v>
      </c>
      <c r="U1796" s="2">
        <v>1793</v>
      </c>
      <c r="V1796" s="2" t="s">
        <v>20</v>
      </c>
      <c r="W1796" s="2" t="s">
        <v>49</v>
      </c>
      <c r="X1796" s="2">
        <v>26</v>
      </c>
      <c r="Y1796" s="10">
        <v>1275.3</v>
      </c>
      <c r="Z1796" s="11">
        <f>VLOOKUP(W1796,looktax,2,FALSE)</f>
        <v>4.4999999999999998E-2</v>
      </c>
      <c r="AA1796" s="12">
        <f t="shared" si="54"/>
        <v>4.4999999999999998E-2</v>
      </c>
      <c r="AB1796" s="10">
        <f t="shared" si="55"/>
        <v>57.388499999999993</v>
      </c>
    </row>
    <row r="1797" spans="20:28" x14ac:dyDescent="0.25">
      <c r="T1797" s="9" t="s">
        <v>3</v>
      </c>
      <c r="U1797" s="2">
        <v>1794</v>
      </c>
      <c r="V1797" s="2" t="s">
        <v>22</v>
      </c>
      <c r="W1797" s="2" t="s">
        <v>38</v>
      </c>
      <c r="X1797" s="2">
        <v>16</v>
      </c>
      <c r="Y1797" s="10">
        <v>1190.4000000000001</v>
      </c>
      <c r="Z1797" s="11">
        <f>VLOOKUP(W1797,looktax,2,FALSE)</f>
        <v>4.2250000000000003E-2</v>
      </c>
      <c r="AA1797" s="12">
        <f t="shared" ref="AA1797:AA1860" si="56">IF(OR(T1797="nonprofit",Z1797="none"),0,Z1797)</f>
        <v>0</v>
      </c>
      <c r="AB1797" s="10">
        <f t="shared" ref="AB1797:AB1860" si="57">AA1797*Y1797</f>
        <v>0</v>
      </c>
    </row>
    <row r="1798" spans="20:28" x14ac:dyDescent="0.25">
      <c r="T1798" s="9" t="s">
        <v>11</v>
      </c>
      <c r="U1798" s="2">
        <v>1795</v>
      </c>
      <c r="V1798" s="2" t="s">
        <v>25</v>
      </c>
      <c r="W1798" s="2" t="s">
        <v>66</v>
      </c>
      <c r="X1798" s="2">
        <v>21</v>
      </c>
      <c r="Y1798" s="10">
        <v>1460.55</v>
      </c>
      <c r="Z1798" s="11">
        <f>VLOOKUP(W1798,looktax,2,FALSE)</f>
        <v>5.7500000000000002E-2</v>
      </c>
      <c r="AA1798" s="12">
        <f t="shared" si="56"/>
        <v>5.7500000000000002E-2</v>
      </c>
      <c r="AB1798" s="10">
        <f t="shared" si="57"/>
        <v>83.981624999999994</v>
      </c>
    </row>
    <row r="1799" spans="20:28" x14ac:dyDescent="0.25">
      <c r="T1799" s="9" t="s">
        <v>11</v>
      </c>
      <c r="U1799" s="2">
        <v>1796</v>
      </c>
      <c r="V1799" s="2" t="s">
        <v>20</v>
      </c>
      <c r="W1799" s="2" t="s">
        <v>69</v>
      </c>
      <c r="X1799" s="2">
        <v>17</v>
      </c>
      <c r="Y1799" s="10">
        <v>742.05</v>
      </c>
      <c r="Z1799" s="11">
        <f>VLOOKUP(W1799,looktax,2,FALSE)</f>
        <v>7.0000000000000007E-2</v>
      </c>
      <c r="AA1799" s="12">
        <f t="shared" si="56"/>
        <v>7.0000000000000007E-2</v>
      </c>
      <c r="AB1799" s="10">
        <f t="shared" si="57"/>
        <v>51.9435</v>
      </c>
    </row>
    <row r="1800" spans="20:28" x14ac:dyDescent="0.25">
      <c r="T1800" s="9" t="s">
        <v>11</v>
      </c>
      <c r="U1800" s="2">
        <v>1797</v>
      </c>
      <c r="V1800" s="2" t="s">
        <v>26</v>
      </c>
      <c r="W1800" s="2" t="s">
        <v>32</v>
      </c>
      <c r="X1800" s="2">
        <v>20</v>
      </c>
      <c r="Y1800" s="10">
        <v>2700</v>
      </c>
      <c r="Z1800" s="11">
        <f>VLOOKUP(W1800,looktax,2,FALSE)</f>
        <v>6.8750000000000006E-2</v>
      </c>
      <c r="AA1800" s="12">
        <f t="shared" si="56"/>
        <v>6.8750000000000006E-2</v>
      </c>
      <c r="AB1800" s="10">
        <f t="shared" si="57"/>
        <v>185.62500000000003</v>
      </c>
    </row>
    <row r="1801" spans="20:28" x14ac:dyDescent="0.25">
      <c r="T1801" s="9" t="s">
        <v>11</v>
      </c>
      <c r="U1801" s="2">
        <v>1798</v>
      </c>
      <c r="V1801" s="2" t="s">
        <v>22</v>
      </c>
      <c r="W1801" s="2" t="s">
        <v>13</v>
      </c>
      <c r="X1801" s="2">
        <v>15</v>
      </c>
      <c r="Y1801" s="10">
        <v>1164</v>
      </c>
      <c r="Z1801" s="11">
        <f>VLOOKUP(W1801,looktax,2,FALSE)</f>
        <v>6.25E-2</v>
      </c>
      <c r="AA1801" s="12">
        <f t="shared" si="56"/>
        <v>6.25E-2</v>
      </c>
      <c r="AB1801" s="10">
        <f t="shared" si="57"/>
        <v>72.75</v>
      </c>
    </row>
    <row r="1802" spans="20:28" x14ac:dyDescent="0.25">
      <c r="T1802" s="9" t="s">
        <v>3</v>
      </c>
      <c r="U1802" s="2">
        <v>1799</v>
      </c>
      <c r="V1802" s="2" t="s">
        <v>23</v>
      </c>
      <c r="W1802" s="2" t="s">
        <v>32</v>
      </c>
      <c r="X1802" s="2">
        <v>19</v>
      </c>
      <c r="Y1802" s="10">
        <v>270.75</v>
      </c>
      <c r="Z1802" s="11">
        <f>VLOOKUP(W1802,looktax,2,FALSE)</f>
        <v>6.8750000000000006E-2</v>
      </c>
      <c r="AA1802" s="12">
        <f t="shared" si="56"/>
        <v>0</v>
      </c>
      <c r="AB1802" s="10">
        <f t="shared" si="57"/>
        <v>0</v>
      </c>
    </row>
    <row r="1803" spans="20:28" x14ac:dyDescent="0.25">
      <c r="T1803" s="9" t="s">
        <v>3</v>
      </c>
      <c r="U1803" s="2">
        <v>1800</v>
      </c>
      <c r="V1803" s="2" t="s">
        <v>24</v>
      </c>
      <c r="W1803" s="2" t="s">
        <v>15</v>
      </c>
      <c r="X1803" s="2">
        <v>16</v>
      </c>
      <c r="Y1803" s="10">
        <v>1029.5999999999999</v>
      </c>
      <c r="Z1803" s="11" t="str">
        <f>VLOOKUP(W1803,looktax,2,FALSE)</f>
        <v>None</v>
      </c>
      <c r="AA1803" s="12">
        <f t="shared" si="56"/>
        <v>0</v>
      </c>
      <c r="AB1803" s="10">
        <f t="shared" si="57"/>
        <v>0</v>
      </c>
    </row>
    <row r="1804" spans="20:28" x14ac:dyDescent="0.25">
      <c r="T1804" s="9" t="s">
        <v>11</v>
      </c>
      <c r="U1804" s="2">
        <v>1801</v>
      </c>
      <c r="V1804" s="2" t="s">
        <v>26</v>
      </c>
      <c r="W1804" s="2" t="s">
        <v>53</v>
      </c>
      <c r="X1804" s="2">
        <v>31</v>
      </c>
      <c r="Y1804" s="10">
        <v>4929</v>
      </c>
      <c r="Z1804" s="11">
        <f>VLOOKUP(W1804,looktax,2,FALSE)</f>
        <v>5.5E-2</v>
      </c>
      <c r="AA1804" s="12">
        <f t="shared" si="56"/>
        <v>5.5E-2</v>
      </c>
      <c r="AB1804" s="10">
        <f t="shared" si="57"/>
        <v>271.09500000000003</v>
      </c>
    </row>
    <row r="1805" spans="20:28" x14ac:dyDescent="0.25">
      <c r="T1805" s="9" t="s">
        <v>11</v>
      </c>
      <c r="U1805" s="2">
        <v>1802</v>
      </c>
      <c r="V1805" s="2" t="s">
        <v>24</v>
      </c>
      <c r="W1805" s="2" t="s">
        <v>48</v>
      </c>
      <c r="X1805" s="2">
        <v>29</v>
      </c>
      <c r="Y1805" s="10">
        <v>2073.5</v>
      </c>
      <c r="Z1805" s="11">
        <f>VLOOKUP(W1805,looktax,2,FALSE)</f>
        <v>7.0000000000000007E-2</v>
      </c>
      <c r="AA1805" s="12">
        <f t="shared" si="56"/>
        <v>7.0000000000000007E-2</v>
      </c>
      <c r="AB1805" s="10">
        <f t="shared" si="57"/>
        <v>145.14500000000001</v>
      </c>
    </row>
    <row r="1806" spans="20:28" x14ac:dyDescent="0.25">
      <c r="T1806" s="9" t="s">
        <v>11</v>
      </c>
      <c r="U1806" s="2">
        <v>1803</v>
      </c>
      <c r="V1806" s="2" t="s">
        <v>24</v>
      </c>
      <c r="W1806" s="2" t="s">
        <v>45</v>
      </c>
      <c r="X1806" s="2">
        <v>19</v>
      </c>
      <c r="Y1806" s="10">
        <v>1247.3499999999999</v>
      </c>
      <c r="Z1806" s="11">
        <f>VLOOKUP(W1806,looktax,2,FALSE)</f>
        <v>0.06</v>
      </c>
      <c r="AA1806" s="12">
        <f t="shared" si="56"/>
        <v>0.06</v>
      </c>
      <c r="AB1806" s="10">
        <f t="shared" si="57"/>
        <v>74.840999999999994</v>
      </c>
    </row>
    <row r="1807" spans="20:28" x14ac:dyDescent="0.25">
      <c r="T1807" s="9" t="s">
        <v>11</v>
      </c>
      <c r="U1807" s="2">
        <v>1804</v>
      </c>
      <c r="V1807" s="2" t="s">
        <v>20</v>
      </c>
      <c r="W1807" s="2" t="s">
        <v>55</v>
      </c>
      <c r="X1807" s="2">
        <v>35</v>
      </c>
      <c r="Y1807" s="10">
        <v>1543.5</v>
      </c>
      <c r="Z1807" s="11">
        <f>VLOOKUP(W1807,looktax,2,FALSE)</f>
        <v>7.0000000000000007E-2</v>
      </c>
      <c r="AA1807" s="12">
        <f t="shared" si="56"/>
        <v>7.0000000000000007E-2</v>
      </c>
      <c r="AB1807" s="10">
        <f t="shared" si="57"/>
        <v>108.04500000000002</v>
      </c>
    </row>
    <row r="1808" spans="20:28" x14ac:dyDescent="0.25">
      <c r="T1808" s="9" t="s">
        <v>11</v>
      </c>
      <c r="U1808" s="2">
        <v>1805</v>
      </c>
      <c r="V1808" s="2" t="s">
        <v>26</v>
      </c>
      <c r="W1808" s="2" t="s">
        <v>15</v>
      </c>
      <c r="X1808" s="2">
        <v>14</v>
      </c>
      <c r="Y1808" s="10">
        <v>2058</v>
      </c>
      <c r="Z1808" s="11" t="str">
        <f>VLOOKUP(W1808,looktax,2,FALSE)</f>
        <v>None</v>
      </c>
      <c r="AA1808" s="12">
        <f t="shared" si="56"/>
        <v>0</v>
      </c>
      <c r="AB1808" s="10">
        <f t="shared" si="57"/>
        <v>0</v>
      </c>
    </row>
    <row r="1809" spans="20:28" x14ac:dyDescent="0.25">
      <c r="T1809" s="9" t="s">
        <v>11</v>
      </c>
      <c r="U1809" s="2">
        <v>1806</v>
      </c>
      <c r="V1809" s="2" t="s">
        <v>26</v>
      </c>
      <c r="W1809" s="2" t="s">
        <v>15</v>
      </c>
      <c r="X1809" s="2">
        <v>21</v>
      </c>
      <c r="Y1809" s="10">
        <v>3402</v>
      </c>
      <c r="Z1809" s="11" t="str">
        <f>VLOOKUP(W1809,looktax,2,FALSE)</f>
        <v>None</v>
      </c>
      <c r="AA1809" s="12">
        <f t="shared" si="56"/>
        <v>0</v>
      </c>
      <c r="AB1809" s="10">
        <f t="shared" si="57"/>
        <v>0</v>
      </c>
    </row>
    <row r="1810" spans="20:28" x14ac:dyDescent="0.25">
      <c r="T1810" s="9" t="s">
        <v>11</v>
      </c>
      <c r="U1810" s="2">
        <v>1807</v>
      </c>
      <c r="V1810" s="2" t="s">
        <v>22</v>
      </c>
      <c r="W1810" s="2" t="s">
        <v>54</v>
      </c>
      <c r="X1810" s="2">
        <v>12</v>
      </c>
      <c r="Y1810" s="10">
        <v>921.6</v>
      </c>
      <c r="Z1810" s="11">
        <f>VLOOKUP(W1810,looktax,2,FALSE)</f>
        <v>6.25E-2</v>
      </c>
      <c r="AA1810" s="12">
        <f t="shared" si="56"/>
        <v>6.25E-2</v>
      </c>
      <c r="AB1810" s="10">
        <f t="shared" si="57"/>
        <v>57.6</v>
      </c>
    </row>
    <row r="1811" spans="20:28" x14ac:dyDescent="0.25">
      <c r="T1811" s="9" t="s">
        <v>11</v>
      </c>
      <c r="U1811" s="2">
        <v>1808</v>
      </c>
      <c r="V1811" s="2" t="s">
        <v>12</v>
      </c>
      <c r="W1811" s="2" t="s">
        <v>72</v>
      </c>
      <c r="X1811" s="2">
        <v>16</v>
      </c>
      <c r="Y1811" s="10">
        <v>3628.8</v>
      </c>
      <c r="Z1811" s="11">
        <f>VLOOKUP(W1811,looktax,2,FALSE)</f>
        <v>0.06</v>
      </c>
      <c r="AA1811" s="12">
        <f t="shared" si="56"/>
        <v>0.06</v>
      </c>
      <c r="AB1811" s="10">
        <f t="shared" si="57"/>
        <v>217.72800000000001</v>
      </c>
    </row>
    <row r="1812" spans="20:28" x14ac:dyDescent="0.25">
      <c r="T1812" s="9" t="s">
        <v>11</v>
      </c>
      <c r="U1812" s="2">
        <v>1809</v>
      </c>
      <c r="V1812" s="2" t="s">
        <v>23</v>
      </c>
      <c r="W1812" s="2" t="s">
        <v>45</v>
      </c>
      <c r="X1812" s="2">
        <v>29</v>
      </c>
      <c r="Y1812" s="10">
        <v>456.75</v>
      </c>
      <c r="Z1812" s="11">
        <f>VLOOKUP(W1812,looktax,2,FALSE)</f>
        <v>0.06</v>
      </c>
      <c r="AA1812" s="12">
        <f t="shared" si="56"/>
        <v>0.06</v>
      </c>
      <c r="AB1812" s="10">
        <f t="shared" si="57"/>
        <v>27.404999999999998</v>
      </c>
    </row>
    <row r="1813" spans="20:28" x14ac:dyDescent="0.25">
      <c r="T1813" s="9" t="s">
        <v>11</v>
      </c>
      <c r="U1813" s="2">
        <v>1810</v>
      </c>
      <c r="V1813" s="2" t="s">
        <v>23</v>
      </c>
      <c r="W1813" s="2" t="s">
        <v>54</v>
      </c>
      <c r="X1813" s="2">
        <v>24</v>
      </c>
      <c r="Y1813" s="10">
        <v>378</v>
      </c>
      <c r="Z1813" s="11">
        <f>VLOOKUP(W1813,looktax,2,FALSE)</f>
        <v>6.25E-2</v>
      </c>
      <c r="AA1813" s="12">
        <f t="shared" si="56"/>
        <v>6.25E-2</v>
      </c>
      <c r="AB1813" s="10">
        <f t="shared" si="57"/>
        <v>23.625</v>
      </c>
    </row>
    <row r="1814" spans="20:28" x14ac:dyDescent="0.25">
      <c r="T1814" s="9" t="s">
        <v>11</v>
      </c>
      <c r="U1814" s="2">
        <v>1811</v>
      </c>
      <c r="V1814" s="2" t="s">
        <v>22</v>
      </c>
      <c r="W1814" s="2" t="s">
        <v>68</v>
      </c>
      <c r="X1814" s="2">
        <v>23</v>
      </c>
      <c r="Y1814" s="10">
        <v>1913.6</v>
      </c>
      <c r="Z1814" s="11">
        <f>VLOOKUP(W1814,looktax,2,FALSE)</f>
        <v>0.06</v>
      </c>
      <c r="AA1814" s="12">
        <f t="shared" si="56"/>
        <v>0.06</v>
      </c>
      <c r="AB1814" s="10">
        <f t="shared" si="57"/>
        <v>114.81599999999999</v>
      </c>
    </row>
    <row r="1815" spans="20:28" x14ac:dyDescent="0.25">
      <c r="T1815" s="9" t="s">
        <v>11</v>
      </c>
      <c r="U1815" s="2">
        <v>1812</v>
      </c>
      <c r="V1815" s="2" t="s">
        <v>23</v>
      </c>
      <c r="W1815" s="2" t="s">
        <v>32</v>
      </c>
      <c r="X1815" s="2">
        <v>14</v>
      </c>
      <c r="Y1815" s="10">
        <v>212.1</v>
      </c>
      <c r="Z1815" s="11">
        <f>VLOOKUP(W1815,looktax,2,FALSE)</f>
        <v>6.8750000000000006E-2</v>
      </c>
      <c r="AA1815" s="12">
        <f t="shared" si="56"/>
        <v>6.8750000000000006E-2</v>
      </c>
      <c r="AB1815" s="10">
        <f t="shared" si="57"/>
        <v>14.581875</v>
      </c>
    </row>
    <row r="1816" spans="20:28" x14ac:dyDescent="0.25">
      <c r="T1816" s="9" t="s">
        <v>11</v>
      </c>
      <c r="U1816" s="2">
        <v>1813</v>
      </c>
      <c r="V1816" s="2" t="s">
        <v>24</v>
      </c>
      <c r="W1816" s="2" t="s">
        <v>57</v>
      </c>
      <c r="X1816" s="2">
        <v>31</v>
      </c>
      <c r="Y1816" s="10">
        <v>1873.95</v>
      </c>
      <c r="Z1816" s="11">
        <f>VLOOKUP(W1816,looktax,2,FALSE)</f>
        <v>5.5E-2</v>
      </c>
      <c r="AA1816" s="12">
        <f t="shared" si="56"/>
        <v>5.5E-2</v>
      </c>
      <c r="AB1816" s="10">
        <f t="shared" si="57"/>
        <v>103.06725</v>
      </c>
    </row>
    <row r="1817" spans="20:28" x14ac:dyDescent="0.25">
      <c r="T1817" s="9" t="s">
        <v>11</v>
      </c>
      <c r="U1817" s="2">
        <v>1814</v>
      </c>
      <c r="V1817" s="2" t="s">
        <v>23</v>
      </c>
      <c r="W1817" s="2" t="s">
        <v>50</v>
      </c>
      <c r="X1817" s="2">
        <v>14</v>
      </c>
      <c r="Y1817" s="10">
        <v>214.2</v>
      </c>
      <c r="Z1817" s="11">
        <f>VLOOKUP(W1817,looktax,2,FALSE)</f>
        <v>0.06</v>
      </c>
      <c r="AA1817" s="12">
        <f t="shared" si="56"/>
        <v>0.06</v>
      </c>
      <c r="AB1817" s="10">
        <f t="shared" si="57"/>
        <v>12.851999999999999</v>
      </c>
    </row>
    <row r="1818" spans="20:28" x14ac:dyDescent="0.25">
      <c r="T1818" s="9" t="s">
        <v>11</v>
      </c>
      <c r="U1818" s="2">
        <v>1815</v>
      </c>
      <c r="V1818" s="2" t="s">
        <v>26</v>
      </c>
      <c r="W1818" s="2" t="s">
        <v>66</v>
      </c>
      <c r="X1818" s="2">
        <v>20</v>
      </c>
      <c r="Y1818" s="10">
        <v>2940</v>
      </c>
      <c r="Z1818" s="11">
        <f>VLOOKUP(W1818,looktax,2,FALSE)</f>
        <v>5.7500000000000002E-2</v>
      </c>
      <c r="AA1818" s="12">
        <f t="shared" si="56"/>
        <v>5.7500000000000002E-2</v>
      </c>
      <c r="AB1818" s="10">
        <f t="shared" si="57"/>
        <v>169.05</v>
      </c>
    </row>
    <row r="1819" spans="20:28" x14ac:dyDescent="0.25">
      <c r="T1819" s="9" t="s">
        <v>11</v>
      </c>
      <c r="U1819" s="2">
        <v>1816</v>
      </c>
      <c r="V1819" s="2" t="s">
        <v>12</v>
      </c>
      <c r="W1819" s="2" t="s">
        <v>34</v>
      </c>
      <c r="X1819" s="2">
        <v>13</v>
      </c>
      <c r="Y1819" s="10">
        <v>2566.1999999999998</v>
      </c>
      <c r="Z1819" s="11">
        <f>VLOOKUP(W1819,looktax,2,FALSE)</f>
        <v>6.25E-2</v>
      </c>
      <c r="AA1819" s="12">
        <f t="shared" si="56"/>
        <v>6.25E-2</v>
      </c>
      <c r="AB1819" s="10">
        <f t="shared" si="57"/>
        <v>160.38749999999999</v>
      </c>
    </row>
    <row r="1820" spans="20:28" x14ac:dyDescent="0.25">
      <c r="T1820" s="9" t="s">
        <v>11</v>
      </c>
      <c r="U1820" s="2">
        <v>1817</v>
      </c>
      <c r="V1820" s="2" t="s">
        <v>24</v>
      </c>
      <c r="W1820" s="2" t="s">
        <v>15</v>
      </c>
      <c r="X1820" s="2">
        <v>34</v>
      </c>
      <c r="Y1820" s="10">
        <v>2254.1999999999998</v>
      </c>
      <c r="Z1820" s="11" t="str">
        <f>VLOOKUP(W1820,looktax,2,FALSE)</f>
        <v>None</v>
      </c>
      <c r="AA1820" s="12">
        <f t="shared" si="56"/>
        <v>0</v>
      </c>
      <c r="AB1820" s="10">
        <f t="shared" si="57"/>
        <v>0</v>
      </c>
    </row>
    <row r="1821" spans="20:28" x14ac:dyDescent="0.25">
      <c r="T1821" s="9" t="s">
        <v>11</v>
      </c>
      <c r="U1821" s="2">
        <v>1818</v>
      </c>
      <c r="V1821" s="2" t="s">
        <v>24</v>
      </c>
      <c r="W1821" s="2" t="s">
        <v>54</v>
      </c>
      <c r="X1821" s="2">
        <v>10</v>
      </c>
      <c r="Y1821" s="10">
        <v>591.5</v>
      </c>
      <c r="Z1821" s="11">
        <f>VLOOKUP(W1821,looktax,2,FALSE)</f>
        <v>6.25E-2</v>
      </c>
      <c r="AA1821" s="12">
        <f t="shared" si="56"/>
        <v>6.25E-2</v>
      </c>
      <c r="AB1821" s="10">
        <f t="shared" si="57"/>
        <v>36.96875</v>
      </c>
    </row>
    <row r="1822" spans="20:28" x14ac:dyDescent="0.25">
      <c r="T1822" s="9" t="s">
        <v>11</v>
      </c>
      <c r="U1822" s="2">
        <v>1819</v>
      </c>
      <c r="V1822" s="2" t="s">
        <v>23</v>
      </c>
      <c r="W1822" s="2" t="s">
        <v>57</v>
      </c>
      <c r="X1822" s="2">
        <v>28</v>
      </c>
      <c r="Y1822" s="10">
        <v>386.4</v>
      </c>
      <c r="Z1822" s="11">
        <f>VLOOKUP(W1822,looktax,2,FALSE)</f>
        <v>5.5E-2</v>
      </c>
      <c r="AA1822" s="12">
        <f t="shared" si="56"/>
        <v>5.5E-2</v>
      </c>
      <c r="AB1822" s="10">
        <f t="shared" si="57"/>
        <v>21.251999999999999</v>
      </c>
    </row>
    <row r="1823" spans="20:28" x14ac:dyDescent="0.25">
      <c r="T1823" s="9" t="s">
        <v>11</v>
      </c>
      <c r="U1823" s="2">
        <v>1820</v>
      </c>
      <c r="V1823" s="2" t="s">
        <v>25</v>
      </c>
      <c r="W1823" s="2" t="s">
        <v>58</v>
      </c>
      <c r="X1823" s="2">
        <v>21</v>
      </c>
      <c r="Y1823" s="10">
        <v>1460.55</v>
      </c>
      <c r="Z1823" s="11" t="str">
        <f>VLOOKUP(W1823,looktax,2,FALSE)</f>
        <v>None</v>
      </c>
      <c r="AA1823" s="12">
        <f t="shared" si="56"/>
        <v>0</v>
      </c>
      <c r="AB1823" s="10">
        <f t="shared" si="57"/>
        <v>0</v>
      </c>
    </row>
    <row r="1824" spans="20:28" x14ac:dyDescent="0.25">
      <c r="T1824" s="9" t="s">
        <v>11</v>
      </c>
      <c r="U1824" s="2">
        <v>1821</v>
      </c>
      <c r="V1824" s="2" t="s">
        <v>25</v>
      </c>
      <c r="W1824" s="2" t="s">
        <v>52</v>
      </c>
      <c r="X1824" s="2">
        <v>27</v>
      </c>
      <c r="Y1824" s="10">
        <v>1755</v>
      </c>
      <c r="Z1824" s="11">
        <f>VLOOKUP(W1824,looktax,2,FALSE)</f>
        <v>0.06</v>
      </c>
      <c r="AA1824" s="12">
        <f t="shared" si="56"/>
        <v>0.06</v>
      </c>
      <c r="AB1824" s="10">
        <f t="shared" si="57"/>
        <v>105.3</v>
      </c>
    </row>
    <row r="1825" spans="20:28" x14ac:dyDescent="0.25">
      <c r="T1825" s="9" t="s">
        <v>11</v>
      </c>
      <c r="U1825" s="2">
        <v>1822</v>
      </c>
      <c r="V1825" s="2" t="s">
        <v>23</v>
      </c>
      <c r="W1825" s="2" t="s">
        <v>15</v>
      </c>
      <c r="X1825" s="2">
        <v>10</v>
      </c>
      <c r="Y1825" s="10">
        <v>142.5</v>
      </c>
      <c r="Z1825" s="11" t="str">
        <f>VLOOKUP(W1825,looktax,2,FALSE)</f>
        <v>None</v>
      </c>
      <c r="AA1825" s="12">
        <f t="shared" si="56"/>
        <v>0</v>
      </c>
      <c r="AB1825" s="10">
        <f t="shared" si="57"/>
        <v>0</v>
      </c>
    </row>
    <row r="1826" spans="20:28" x14ac:dyDescent="0.25">
      <c r="T1826" s="9" t="s">
        <v>11</v>
      </c>
      <c r="U1826" s="2">
        <v>1823</v>
      </c>
      <c r="V1826" s="2" t="s">
        <v>25</v>
      </c>
      <c r="W1826" s="2" t="s">
        <v>46</v>
      </c>
      <c r="X1826" s="2">
        <v>20</v>
      </c>
      <c r="Y1826" s="10">
        <v>1339</v>
      </c>
      <c r="Z1826" s="11">
        <f>VLOOKUP(W1826,looktax,2,FALSE)</f>
        <v>5.9499999999999997E-2</v>
      </c>
      <c r="AA1826" s="12">
        <f t="shared" si="56"/>
        <v>5.9499999999999997E-2</v>
      </c>
      <c r="AB1826" s="10">
        <f t="shared" si="57"/>
        <v>79.67049999999999</v>
      </c>
    </row>
    <row r="1827" spans="20:28" x14ac:dyDescent="0.25">
      <c r="T1827" s="9" t="s">
        <v>11</v>
      </c>
      <c r="U1827" s="2">
        <v>1824</v>
      </c>
      <c r="V1827" s="2" t="s">
        <v>26</v>
      </c>
      <c r="W1827" s="2" t="s">
        <v>69</v>
      </c>
      <c r="X1827" s="2">
        <v>13</v>
      </c>
      <c r="Y1827" s="10">
        <v>2047.5</v>
      </c>
      <c r="Z1827" s="11">
        <f>VLOOKUP(W1827,looktax,2,FALSE)</f>
        <v>7.0000000000000007E-2</v>
      </c>
      <c r="AA1827" s="12">
        <f t="shared" si="56"/>
        <v>7.0000000000000007E-2</v>
      </c>
      <c r="AB1827" s="10">
        <f t="shared" si="57"/>
        <v>143.32500000000002</v>
      </c>
    </row>
    <row r="1828" spans="20:28" x14ac:dyDescent="0.25">
      <c r="T1828" s="9" t="s">
        <v>11</v>
      </c>
      <c r="U1828" s="2">
        <v>1825</v>
      </c>
      <c r="V1828" s="2" t="s">
        <v>23</v>
      </c>
      <c r="W1828" s="2" t="s">
        <v>33</v>
      </c>
      <c r="X1828" s="2">
        <v>10</v>
      </c>
      <c r="Y1828" s="10">
        <v>135</v>
      </c>
      <c r="Z1828" s="11">
        <f>VLOOKUP(W1828,looktax,2,FALSE)</f>
        <v>2.9000000000000001E-2</v>
      </c>
      <c r="AA1828" s="12">
        <f t="shared" si="56"/>
        <v>2.9000000000000001E-2</v>
      </c>
      <c r="AB1828" s="10">
        <f t="shared" si="57"/>
        <v>3.915</v>
      </c>
    </row>
    <row r="1829" spans="20:28" x14ac:dyDescent="0.25">
      <c r="T1829" s="9" t="s">
        <v>11</v>
      </c>
      <c r="U1829" s="2">
        <v>1826</v>
      </c>
      <c r="V1829" s="2" t="s">
        <v>24</v>
      </c>
      <c r="W1829" s="2" t="s">
        <v>64</v>
      </c>
      <c r="X1829" s="2">
        <v>20</v>
      </c>
      <c r="Y1829" s="10">
        <v>1378</v>
      </c>
      <c r="Z1829" s="11">
        <f>VLOOKUP(W1829,looktax,2,FALSE)</f>
        <v>4.7500000000000001E-2</v>
      </c>
      <c r="AA1829" s="12">
        <f t="shared" si="56"/>
        <v>4.7500000000000001E-2</v>
      </c>
      <c r="AB1829" s="10">
        <f t="shared" si="57"/>
        <v>65.454999999999998</v>
      </c>
    </row>
    <row r="1830" spans="20:28" x14ac:dyDescent="0.25">
      <c r="T1830" s="9" t="s">
        <v>11</v>
      </c>
      <c r="U1830" s="2">
        <v>1827</v>
      </c>
      <c r="V1830" s="2" t="s">
        <v>23</v>
      </c>
      <c r="W1830" s="2" t="s">
        <v>29</v>
      </c>
      <c r="X1830" s="2">
        <v>11</v>
      </c>
      <c r="Y1830" s="10">
        <v>181.5</v>
      </c>
      <c r="Z1830" s="11">
        <f>VLOOKUP(W1830,looktax,2,FALSE)</f>
        <v>6.1499999999999999E-2</v>
      </c>
      <c r="AA1830" s="12">
        <f t="shared" si="56"/>
        <v>6.1499999999999999E-2</v>
      </c>
      <c r="AB1830" s="10">
        <f t="shared" si="57"/>
        <v>11.16225</v>
      </c>
    </row>
    <row r="1831" spans="20:28" x14ac:dyDescent="0.25">
      <c r="T1831" s="9" t="s">
        <v>11</v>
      </c>
      <c r="U1831" s="2">
        <v>1828</v>
      </c>
      <c r="V1831" s="2" t="s">
        <v>21</v>
      </c>
      <c r="W1831" s="2" t="s">
        <v>28</v>
      </c>
      <c r="X1831" s="2">
        <v>12</v>
      </c>
      <c r="Y1831" s="10">
        <v>772.8</v>
      </c>
      <c r="Z1831" s="11">
        <f>VLOOKUP(W1831,looktax,2,FALSE)</f>
        <v>6.5000000000000002E-2</v>
      </c>
      <c r="AA1831" s="12">
        <f t="shared" si="56"/>
        <v>6.5000000000000002E-2</v>
      </c>
      <c r="AB1831" s="10">
        <f t="shared" si="57"/>
        <v>50.231999999999999</v>
      </c>
    </row>
    <row r="1832" spans="20:28" x14ac:dyDescent="0.25">
      <c r="T1832" s="9" t="s">
        <v>11</v>
      </c>
      <c r="U1832" s="2">
        <v>1829</v>
      </c>
      <c r="V1832" s="2" t="s">
        <v>12</v>
      </c>
      <c r="W1832" s="2" t="s">
        <v>27</v>
      </c>
      <c r="X1832" s="2">
        <v>16</v>
      </c>
      <c r="Y1832" s="10">
        <v>3628.8</v>
      </c>
      <c r="Z1832" s="11">
        <f>VLOOKUP(W1832,looktax,2,FALSE)</f>
        <v>7.0000000000000007E-2</v>
      </c>
      <c r="AA1832" s="12">
        <f t="shared" si="56"/>
        <v>7.0000000000000007E-2</v>
      </c>
      <c r="AB1832" s="10">
        <f t="shared" si="57"/>
        <v>254.01600000000005</v>
      </c>
    </row>
    <row r="1833" spans="20:28" x14ac:dyDescent="0.25">
      <c r="T1833" s="9" t="s">
        <v>11</v>
      </c>
      <c r="U1833" s="2">
        <v>1830</v>
      </c>
      <c r="V1833" s="2" t="s">
        <v>20</v>
      </c>
      <c r="W1833" s="2" t="s">
        <v>55</v>
      </c>
      <c r="X1833" s="2">
        <v>30</v>
      </c>
      <c r="Y1833" s="10">
        <v>1431</v>
      </c>
      <c r="Z1833" s="11">
        <f>VLOOKUP(W1833,looktax,2,FALSE)</f>
        <v>7.0000000000000007E-2</v>
      </c>
      <c r="AA1833" s="12">
        <f t="shared" si="56"/>
        <v>7.0000000000000007E-2</v>
      </c>
      <c r="AB1833" s="10">
        <f t="shared" si="57"/>
        <v>100.17000000000002</v>
      </c>
    </row>
    <row r="1834" spans="20:28" x14ac:dyDescent="0.25">
      <c r="T1834" s="9" t="s">
        <v>11</v>
      </c>
      <c r="U1834" s="2">
        <v>1831</v>
      </c>
      <c r="V1834" s="2" t="s">
        <v>22</v>
      </c>
      <c r="W1834" s="2" t="s">
        <v>17</v>
      </c>
      <c r="X1834" s="2">
        <v>13</v>
      </c>
      <c r="Y1834" s="10">
        <v>1071.2</v>
      </c>
      <c r="Z1834" s="11">
        <f>VLOOKUP(W1834,looktax,2,FALSE)</f>
        <v>0.06</v>
      </c>
      <c r="AA1834" s="12">
        <f t="shared" si="56"/>
        <v>0.06</v>
      </c>
      <c r="AB1834" s="10">
        <f t="shared" si="57"/>
        <v>64.272000000000006</v>
      </c>
    </row>
    <row r="1835" spans="20:28" x14ac:dyDescent="0.25">
      <c r="T1835" s="9" t="s">
        <v>11</v>
      </c>
      <c r="U1835" s="2">
        <v>1832</v>
      </c>
      <c r="V1835" s="2" t="s">
        <v>24</v>
      </c>
      <c r="W1835" s="2" t="s">
        <v>49</v>
      </c>
      <c r="X1835" s="2">
        <v>17</v>
      </c>
      <c r="Y1835" s="10">
        <v>1027.6500000000001</v>
      </c>
      <c r="Z1835" s="11">
        <f>VLOOKUP(W1835,looktax,2,FALSE)</f>
        <v>4.4999999999999998E-2</v>
      </c>
      <c r="AA1835" s="12">
        <f t="shared" si="56"/>
        <v>4.4999999999999998E-2</v>
      </c>
      <c r="AB1835" s="10">
        <f t="shared" si="57"/>
        <v>46.244250000000001</v>
      </c>
    </row>
    <row r="1836" spans="20:28" x14ac:dyDescent="0.25">
      <c r="T1836" s="9" t="s">
        <v>11</v>
      </c>
      <c r="U1836" s="2">
        <v>1833</v>
      </c>
      <c r="V1836" s="2" t="s">
        <v>21</v>
      </c>
      <c r="W1836" s="2" t="s">
        <v>64</v>
      </c>
      <c r="X1836" s="2">
        <v>35</v>
      </c>
      <c r="Y1836" s="10">
        <v>2450</v>
      </c>
      <c r="Z1836" s="11">
        <f>VLOOKUP(W1836,looktax,2,FALSE)</f>
        <v>4.7500000000000001E-2</v>
      </c>
      <c r="AA1836" s="12">
        <f t="shared" si="56"/>
        <v>4.7500000000000001E-2</v>
      </c>
      <c r="AB1836" s="10">
        <f t="shared" si="57"/>
        <v>116.375</v>
      </c>
    </row>
    <row r="1837" spans="20:28" x14ac:dyDescent="0.25">
      <c r="T1837" s="9" t="s">
        <v>11</v>
      </c>
      <c r="U1837" s="2">
        <v>1834</v>
      </c>
      <c r="V1837" s="2" t="s">
        <v>12</v>
      </c>
      <c r="W1837" s="2" t="s">
        <v>73</v>
      </c>
      <c r="X1837" s="2">
        <v>35</v>
      </c>
      <c r="Y1837" s="10">
        <v>7129.5</v>
      </c>
      <c r="Z1837" s="11">
        <f>VLOOKUP(W1837,looktax,2,FALSE)</f>
        <v>0.04</v>
      </c>
      <c r="AA1837" s="12">
        <f t="shared" si="56"/>
        <v>0.04</v>
      </c>
      <c r="AB1837" s="10">
        <f t="shared" si="57"/>
        <v>285.18</v>
      </c>
    </row>
    <row r="1838" spans="20:28" x14ac:dyDescent="0.25">
      <c r="T1838" s="9" t="s">
        <v>11</v>
      </c>
      <c r="U1838" s="2">
        <v>1835</v>
      </c>
      <c r="V1838" s="2" t="s">
        <v>26</v>
      </c>
      <c r="W1838" s="2" t="s">
        <v>32</v>
      </c>
      <c r="X1838" s="2">
        <v>17</v>
      </c>
      <c r="Y1838" s="10">
        <v>2626.5</v>
      </c>
      <c r="Z1838" s="11">
        <f>VLOOKUP(W1838,looktax,2,FALSE)</f>
        <v>6.8750000000000006E-2</v>
      </c>
      <c r="AA1838" s="12">
        <f t="shared" si="56"/>
        <v>6.8750000000000006E-2</v>
      </c>
      <c r="AB1838" s="10">
        <f t="shared" si="57"/>
        <v>180.57187500000001</v>
      </c>
    </row>
    <row r="1839" spans="20:28" x14ac:dyDescent="0.25">
      <c r="T1839" s="9" t="s">
        <v>11</v>
      </c>
      <c r="U1839" s="2">
        <v>1836</v>
      </c>
      <c r="V1839" s="2" t="s">
        <v>26</v>
      </c>
      <c r="W1839" s="2" t="s">
        <v>10</v>
      </c>
      <c r="X1839" s="2">
        <v>11</v>
      </c>
      <c r="Y1839" s="10">
        <v>1617</v>
      </c>
      <c r="Z1839" s="11">
        <f>VLOOKUP(W1839,looktax,2,FALSE)</f>
        <v>0.04</v>
      </c>
      <c r="AA1839" s="12">
        <f t="shared" si="56"/>
        <v>0.04</v>
      </c>
      <c r="AB1839" s="10">
        <f t="shared" si="57"/>
        <v>64.680000000000007</v>
      </c>
    </row>
    <row r="1840" spans="20:28" x14ac:dyDescent="0.25">
      <c r="T1840" s="9" t="s">
        <v>11</v>
      </c>
      <c r="U1840" s="2">
        <v>1837</v>
      </c>
      <c r="V1840" s="2" t="s">
        <v>12</v>
      </c>
      <c r="W1840" s="2" t="s">
        <v>44</v>
      </c>
      <c r="X1840" s="2">
        <v>31</v>
      </c>
      <c r="Y1840" s="10">
        <v>7095.9</v>
      </c>
      <c r="Z1840" s="11" t="str">
        <f>VLOOKUP(W1840,looktax,2,FALSE)</f>
        <v>None</v>
      </c>
      <c r="AA1840" s="12">
        <f t="shared" si="56"/>
        <v>0</v>
      </c>
      <c r="AB1840" s="10">
        <f t="shared" si="57"/>
        <v>0</v>
      </c>
    </row>
    <row r="1841" spans="20:28" x14ac:dyDescent="0.25">
      <c r="T1841" s="9" t="s">
        <v>11</v>
      </c>
      <c r="U1841" s="2">
        <v>1838</v>
      </c>
      <c r="V1841" s="2" t="s">
        <v>12</v>
      </c>
      <c r="W1841" s="2" t="s">
        <v>45</v>
      </c>
      <c r="X1841" s="2">
        <v>15</v>
      </c>
      <c r="Y1841" s="10">
        <v>2835</v>
      </c>
      <c r="Z1841" s="11">
        <f>VLOOKUP(W1841,looktax,2,FALSE)</f>
        <v>0.06</v>
      </c>
      <c r="AA1841" s="12">
        <f t="shared" si="56"/>
        <v>0.06</v>
      </c>
      <c r="AB1841" s="10">
        <f t="shared" si="57"/>
        <v>170.1</v>
      </c>
    </row>
    <row r="1842" spans="20:28" x14ac:dyDescent="0.25">
      <c r="T1842" s="9" t="s">
        <v>11</v>
      </c>
      <c r="U1842" s="2">
        <v>1839</v>
      </c>
      <c r="V1842" s="2" t="s">
        <v>21</v>
      </c>
      <c r="W1842" s="2" t="s">
        <v>51</v>
      </c>
      <c r="X1842" s="2">
        <v>28</v>
      </c>
      <c r="Y1842" s="10">
        <v>2077.6</v>
      </c>
      <c r="Z1842" s="11">
        <f>VLOOKUP(W1842,looktax,2,FALSE)</f>
        <v>0.06</v>
      </c>
      <c r="AA1842" s="12">
        <f t="shared" si="56"/>
        <v>0.06</v>
      </c>
      <c r="AB1842" s="10">
        <f t="shared" si="57"/>
        <v>124.65599999999999</v>
      </c>
    </row>
    <row r="1843" spans="20:28" x14ac:dyDescent="0.25">
      <c r="T1843" s="9" t="s">
        <v>11</v>
      </c>
      <c r="U1843" s="2">
        <v>1840</v>
      </c>
      <c r="V1843" s="2" t="s">
        <v>25</v>
      </c>
      <c r="W1843" s="2" t="s">
        <v>61</v>
      </c>
      <c r="X1843" s="2">
        <v>15</v>
      </c>
      <c r="Y1843" s="10">
        <v>1004.25</v>
      </c>
      <c r="Z1843" s="11">
        <f>VLOOKUP(W1843,looktax,2,FALSE)</f>
        <v>6.8500000000000005E-2</v>
      </c>
      <c r="AA1843" s="12">
        <f t="shared" si="56"/>
        <v>6.8500000000000005E-2</v>
      </c>
      <c r="AB1843" s="10">
        <f t="shared" si="57"/>
        <v>68.791125000000008</v>
      </c>
    </row>
    <row r="1844" spans="20:28" x14ac:dyDescent="0.25">
      <c r="T1844" s="9" t="s">
        <v>11</v>
      </c>
      <c r="U1844" s="2">
        <v>1841</v>
      </c>
      <c r="V1844" s="2" t="s">
        <v>23</v>
      </c>
      <c r="W1844" s="2" t="s">
        <v>49</v>
      </c>
      <c r="X1844" s="2">
        <v>27</v>
      </c>
      <c r="Y1844" s="10">
        <v>364.5</v>
      </c>
      <c r="Z1844" s="11">
        <f>VLOOKUP(W1844,looktax,2,FALSE)</f>
        <v>4.4999999999999998E-2</v>
      </c>
      <c r="AA1844" s="12">
        <f t="shared" si="56"/>
        <v>4.4999999999999998E-2</v>
      </c>
      <c r="AB1844" s="10">
        <f t="shared" si="57"/>
        <v>16.4025</v>
      </c>
    </row>
    <row r="1845" spans="20:28" x14ac:dyDescent="0.25">
      <c r="T1845" s="9" t="s">
        <v>11</v>
      </c>
      <c r="U1845" s="2">
        <v>1842</v>
      </c>
      <c r="V1845" s="2" t="s">
        <v>23</v>
      </c>
      <c r="W1845" s="2" t="s">
        <v>70</v>
      </c>
      <c r="X1845" s="2">
        <v>21</v>
      </c>
      <c r="Y1845" s="10">
        <v>286.64999999999998</v>
      </c>
      <c r="Z1845" s="11">
        <f>VLOOKUP(W1845,looktax,2,FALSE)</f>
        <v>5.2999999999999999E-2</v>
      </c>
      <c r="AA1845" s="12">
        <f t="shared" si="56"/>
        <v>5.2999999999999999E-2</v>
      </c>
      <c r="AB1845" s="10">
        <f t="shared" si="57"/>
        <v>15.192449999999999</v>
      </c>
    </row>
    <row r="1846" spans="20:28" x14ac:dyDescent="0.25">
      <c r="T1846" s="9" t="s">
        <v>11</v>
      </c>
      <c r="U1846" s="2">
        <v>1843</v>
      </c>
      <c r="V1846" s="2" t="s">
        <v>25</v>
      </c>
      <c r="W1846" s="2" t="s">
        <v>59</v>
      </c>
      <c r="X1846" s="2">
        <v>29</v>
      </c>
      <c r="Y1846" s="10">
        <v>1847.3</v>
      </c>
      <c r="Z1846" s="11">
        <f>VLOOKUP(W1846,looktax,2,FALSE)</f>
        <v>0.04</v>
      </c>
      <c r="AA1846" s="12">
        <f t="shared" si="56"/>
        <v>0.04</v>
      </c>
      <c r="AB1846" s="10">
        <f t="shared" si="57"/>
        <v>73.891999999999996</v>
      </c>
    </row>
    <row r="1847" spans="20:28" x14ac:dyDescent="0.25">
      <c r="T1847" s="9" t="s">
        <v>11</v>
      </c>
      <c r="U1847" s="2">
        <v>1844</v>
      </c>
      <c r="V1847" s="2" t="s">
        <v>21</v>
      </c>
      <c r="W1847" s="2" t="s">
        <v>45</v>
      </c>
      <c r="X1847" s="2">
        <v>35</v>
      </c>
      <c r="Y1847" s="10">
        <v>2205</v>
      </c>
      <c r="Z1847" s="11">
        <f>VLOOKUP(W1847,looktax,2,FALSE)</f>
        <v>0.06</v>
      </c>
      <c r="AA1847" s="12">
        <f t="shared" si="56"/>
        <v>0.06</v>
      </c>
      <c r="AB1847" s="10">
        <f t="shared" si="57"/>
        <v>132.29999999999998</v>
      </c>
    </row>
    <row r="1848" spans="20:28" x14ac:dyDescent="0.25">
      <c r="T1848" s="9" t="s">
        <v>3</v>
      </c>
      <c r="U1848" s="2">
        <v>1845</v>
      </c>
      <c r="V1848" s="2" t="s">
        <v>26</v>
      </c>
      <c r="W1848" s="2" t="s">
        <v>46</v>
      </c>
      <c r="X1848" s="2">
        <v>29</v>
      </c>
      <c r="Y1848" s="10">
        <v>4698</v>
      </c>
      <c r="Z1848" s="11">
        <f>VLOOKUP(W1848,looktax,2,FALSE)</f>
        <v>5.9499999999999997E-2</v>
      </c>
      <c r="AA1848" s="12">
        <f t="shared" si="56"/>
        <v>0</v>
      </c>
      <c r="AB1848" s="10">
        <f t="shared" si="57"/>
        <v>0</v>
      </c>
    </row>
    <row r="1849" spans="20:28" x14ac:dyDescent="0.25">
      <c r="T1849" s="9" t="s">
        <v>11</v>
      </c>
      <c r="U1849" s="2">
        <v>1846</v>
      </c>
      <c r="V1849" s="2" t="s">
        <v>21</v>
      </c>
      <c r="W1849" s="2" t="s">
        <v>13</v>
      </c>
      <c r="X1849" s="2">
        <v>21</v>
      </c>
      <c r="Y1849" s="10">
        <v>1484.7</v>
      </c>
      <c r="Z1849" s="11">
        <f>VLOOKUP(W1849,looktax,2,FALSE)</f>
        <v>6.25E-2</v>
      </c>
      <c r="AA1849" s="12">
        <f t="shared" si="56"/>
        <v>6.25E-2</v>
      </c>
      <c r="AB1849" s="10">
        <f t="shared" si="57"/>
        <v>92.793750000000003</v>
      </c>
    </row>
    <row r="1850" spans="20:28" x14ac:dyDescent="0.25">
      <c r="T1850" s="9" t="s">
        <v>11</v>
      </c>
      <c r="U1850" s="2">
        <v>1847</v>
      </c>
      <c r="V1850" s="2" t="s">
        <v>23</v>
      </c>
      <c r="W1850" s="2" t="s">
        <v>28</v>
      </c>
      <c r="X1850" s="2">
        <v>14</v>
      </c>
      <c r="Y1850" s="10">
        <v>220.5</v>
      </c>
      <c r="Z1850" s="11">
        <f>VLOOKUP(W1850,looktax,2,FALSE)</f>
        <v>6.5000000000000002E-2</v>
      </c>
      <c r="AA1850" s="12">
        <f t="shared" si="56"/>
        <v>6.5000000000000002E-2</v>
      </c>
      <c r="AB1850" s="10">
        <f t="shared" si="57"/>
        <v>14.332500000000001</v>
      </c>
    </row>
    <row r="1851" spans="20:28" x14ac:dyDescent="0.25">
      <c r="T1851" s="9" t="s">
        <v>11</v>
      </c>
      <c r="U1851" s="2">
        <v>1848</v>
      </c>
      <c r="V1851" s="2" t="s">
        <v>24</v>
      </c>
      <c r="W1851" s="2" t="s">
        <v>43</v>
      </c>
      <c r="X1851" s="2">
        <v>33</v>
      </c>
      <c r="Y1851" s="10">
        <v>2187.9</v>
      </c>
      <c r="Z1851" s="11">
        <f>VLOOKUP(W1851,looktax,2,FALSE)</f>
        <v>0.04</v>
      </c>
      <c r="AA1851" s="12">
        <f t="shared" si="56"/>
        <v>0.04</v>
      </c>
      <c r="AB1851" s="10">
        <f t="shared" si="57"/>
        <v>87.516000000000005</v>
      </c>
    </row>
    <row r="1852" spans="20:28" x14ac:dyDescent="0.25">
      <c r="T1852" s="9" t="s">
        <v>11</v>
      </c>
      <c r="U1852" s="2">
        <v>1849</v>
      </c>
      <c r="V1852" s="2" t="s">
        <v>22</v>
      </c>
      <c r="W1852" s="2" t="s">
        <v>33</v>
      </c>
      <c r="X1852" s="2">
        <v>17</v>
      </c>
      <c r="Y1852" s="10">
        <v>1496</v>
      </c>
      <c r="Z1852" s="11">
        <f>VLOOKUP(W1852,looktax,2,FALSE)</f>
        <v>2.9000000000000001E-2</v>
      </c>
      <c r="AA1852" s="12">
        <f t="shared" si="56"/>
        <v>2.9000000000000001E-2</v>
      </c>
      <c r="AB1852" s="10">
        <f t="shared" si="57"/>
        <v>43.384</v>
      </c>
    </row>
    <row r="1853" spans="20:28" x14ac:dyDescent="0.25">
      <c r="T1853" s="9" t="s">
        <v>3</v>
      </c>
      <c r="U1853" s="2">
        <v>1850</v>
      </c>
      <c r="V1853" s="2" t="s">
        <v>24</v>
      </c>
      <c r="W1853" s="2" t="s">
        <v>32</v>
      </c>
      <c r="X1853" s="2">
        <v>23</v>
      </c>
      <c r="Y1853" s="10">
        <v>1375.4</v>
      </c>
      <c r="Z1853" s="11">
        <f>VLOOKUP(W1853,looktax,2,FALSE)</f>
        <v>6.8750000000000006E-2</v>
      </c>
      <c r="AA1853" s="12">
        <f t="shared" si="56"/>
        <v>0</v>
      </c>
      <c r="AB1853" s="10">
        <f t="shared" si="57"/>
        <v>0</v>
      </c>
    </row>
    <row r="1854" spans="20:28" x14ac:dyDescent="0.25">
      <c r="T1854" s="9" t="s">
        <v>3</v>
      </c>
      <c r="U1854" s="2">
        <v>1851</v>
      </c>
      <c r="V1854" s="2" t="s">
        <v>24</v>
      </c>
      <c r="W1854" s="2" t="s">
        <v>41</v>
      </c>
      <c r="X1854" s="2">
        <v>18</v>
      </c>
      <c r="Y1854" s="10">
        <v>1287</v>
      </c>
      <c r="Z1854" s="11">
        <f>VLOOKUP(W1854,looktax,2,FALSE)</f>
        <v>0.04</v>
      </c>
      <c r="AA1854" s="12">
        <f t="shared" si="56"/>
        <v>0</v>
      </c>
      <c r="AB1854" s="10">
        <f t="shared" si="57"/>
        <v>0</v>
      </c>
    </row>
    <row r="1855" spans="20:28" x14ac:dyDescent="0.25">
      <c r="T1855" s="9" t="s">
        <v>11</v>
      </c>
      <c r="U1855" s="2">
        <v>1852</v>
      </c>
      <c r="V1855" s="2" t="s">
        <v>23</v>
      </c>
      <c r="W1855" s="2" t="s">
        <v>67</v>
      </c>
      <c r="X1855" s="2">
        <v>32</v>
      </c>
      <c r="Y1855" s="10">
        <v>513.6</v>
      </c>
      <c r="Z1855" s="11" t="str">
        <f>VLOOKUP(W1855,looktax,2,FALSE)</f>
        <v>None</v>
      </c>
      <c r="AA1855" s="12">
        <f t="shared" si="56"/>
        <v>0</v>
      </c>
      <c r="AB1855" s="10">
        <f t="shared" si="57"/>
        <v>0</v>
      </c>
    </row>
    <row r="1856" spans="20:28" x14ac:dyDescent="0.25">
      <c r="T1856" s="9" t="s">
        <v>11</v>
      </c>
      <c r="U1856" s="2">
        <v>1853</v>
      </c>
      <c r="V1856" s="2" t="s">
        <v>23</v>
      </c>
      <c r="W1856" s="2" t="s">
        <v>54</v>
      </c>
      <c r="X1856" s="2">
        <v>10</v>
      </c>
      <c r="Y1856" s="10">
        <v>141</v>
      </c>
      <c r="Z1856" s="11">
        <f>VLOOKUP(W1856,looktax,2,FALSE)</f>
        <v>6.25E-2</v>
      </c>
      <c r="AA1856" s="12">
        <f t="shared" si="56"/>
        <v>6.25E-2</v>
      </c>
      <c r="AB1856" s="10">
        <f t="shared" si="57"/>
        <v>8.8125</v>
      </c>
    </row>
    <row r="1857" spans="20:28" x14ac:dyDescent="0.25">
      <c r="T1857" s="9" t="s">
        <v>11</v>
      </c>
      <c r="U1857" s="2">
        <v>1854</v>
      </c>
      <c r="V1857" s="2" t="s">
        <v>22</v>
      </c>
      <c r="W1857" s="2" t="s">
        <v>73</v>
      </c>
      <c r="X1857" s="2">
        <v>30</v>
      </c>
      <c r="Y1857" s="10">
        <v>2496</v>
      </c>
      <c r="Z1857" s="11">
        <f>VLOOKUP(W1857,looktax,2,FALSE)</f>
        <v>0.04</v>
      </c>
      <c r="AA1857" s="12">
        <f t="shared" si="56"/>
        <v>0.04</v>
      </c>
      <c r="AB1857" s="10">
        <f t="shared" si="57"/>
        <v>99.84</v>
      </c>
    </row>
    <row r="1858" spans="20:28" x14ac:dyDescent="0.25">
      <c r="T1858" s="9" t="s">
        <v>11</v>
      </c>
      <c r="U1858" s="2">
        <v>1855</v>
      </c>
      <c r="V1858" s="2" t="s">
        <v>24</v>
      </c>
      <c r="W1858" s="2" t="s">
        <v>64</v>
      </c>
      <c r="X1858" s="2">
        <v>30</v>
      </c>
      <c r="Y1858" s="10">
        <v>1969.5</v>
      </c>
      <c r="Z1858" s="11">
        <f>VLOOKUP(W1858,looktax,2,FALSE)</f>
        <v>4.7500000000000001E-2</v>
      </c>
      <c r="AA1858" s="12">
        <f t="shared" si="56"/>
        <v>4.7500000000000001E-2</v>
      </c>
      <c r="AB1858" s="10">
        <f t="shared" si="57"/>
        <v>93.551249999999996</v>
      </c>
    </row>
    <row r="1859" spans="20:28" x14ac:dyDescent="0.25">
      <c r="T1859" s="9" t="s">
        <v>11</v>
      </c>
      <c r="U1859" s="2">
        <v>1856</v>
      </c>
      <c r="V1859" s="2" t="s">
        <v>26</v>
      </c>
      <c r="W1859" s="2" t="s">
        <v>19</v>
      </c>
      <c r="X1859" s="2">
        <v>27</v>
      </c>
      <c r="Y1859" s="10">
        <v>4090.5</v>
      </c>
      <c r="Z1859" s="11">
        <f>VLOOKUP(W1859,looktax,2,FALSE)</f>
        <v>5.6000000000000001E-2</v>
      </c>
      <c r="AA1859" s="12">
        <f t="shared" si="56"/>
        <v>5.6000000000000001E-2</v>
      </c>
      <c r="AB1859" s="10">
        <f t="shared" si="57"/>
        <v>229.06800000000001</v>
      </c>
    </row>
    <row r="1860" spans="20:28" x14ac:dyDescent="0.25">
      <c r="T1860" s="9" t="s">
        <v>11</v>
      </c>
      <c r="U1860" s="2">
        <v>1857</v>
      </c>
      <c r="V1860" s="2" t="s">
        <v>25</v>
      </c>
      <c r="W1860" s="2" t="s">
        <v>43</v>
      </c>
      <c r="X1860" s="2">
        <v>22</v>
      </c>
      <c r="Y1860" s="10">
        <v>1458.6</v>
      </c>
      <c r="Z1860" s="11">
        <f>VLOOKUP(W1860,looktax,2,FALSE)</f>
        <v>0.04</v>
      </c>
      <c r="AA1860" s="12">
        <f t="shared" si="56"/>
        <v>0.04</v>
      </c>
      <c r="AB1860" s="10">
        <f t="shared" si="57"/>
        <v>58.343999999999994</v>
      </c>
    </row>
    <row r="1861" spans="20:28" x14ac:dyDescent="0.25">
      <c r="T1861" s="9" t="s">
        <v>11</v>
      </c>
      <c r="U1861" s="2">
        <v>1858</v>
      </c>
      <c r="V1861" s="2" t="s">
        <v>22</v>
      </c>
      <c r="W1861" s="2" t="s">
        <v>53</v>
      </c>
      <c r="X1861" s="2">
        <v>27</v>
      </c>
      <c r="Y1861" s="10">
        <v>2289.6</v>
      </c>
      <c r="Z1861" s="11">
        <f>VLOOKUP(W1861,looktax,2,FALSE)</f>
        <v>5.5E-2</v>
      </c>
      <c r="AA1861" s="12">
        <f t="shared" ref="AA1861:AA1924" si="58">IF(OR(T1861="nonprofit",Z1861="none"),0,Z1861)</f>
        <v>5.5E-2</v>
      </c>
      <c r="AB1861" s="10">
        <f t="shared" ref="AB1861:AB1924" si="59">AA1861*Y1861</f>
        <v>125.928</v>
      </c>
    </row>
    <row r="1862" spans="20:28" x14ac:dyDescent="0.25">
      <c r="T1862" s="9" t="s">
        <v>11</v>
      </c>
      <c r="U1862" s="2">
        <v>1859</v>
      </c>
      <c r="V1862" s="2" t="s">
        <v>23</v>
      </c>
      <c r="W1862" s="2" t="s">
        <v>37</v>
      </c>
      <c r="X1862" s="2">
        <v>17</v>
      </c>
      <c r="Y1862" s="10">
        <v>234.6</v>
      </c>
      <c r="Z1862" s="11" t="str">
        <f>VLOOKUP(W1862,looktax,2,FALSE)</f>
        <v>None</v>
      </c>
      <c r="AA1862" s="12">
        <f t="shared" si="58"/>
        <v>0</v>
      </c>
      <c r="AB1862" s="10">
        <f t="shared" si="59"/>
        <v>0</v>
      </c>
    </row>
    <row r="1863" spans="20:28" x14ac:dyDescent="0.25">
      <c r="T1863" s="9" t="s">
        <v>11</v>
      </c>
      <c r="U1863" s="2">
        <v>1860</v>
      </c>
      <c r="V1863" s="2" t="s">
        <v>12</v>
      </c>
      <c r="W1863" s="2" t="s">
        <v>28</v>
      </c>
      <c r="X1863" s="2">
        <v>15</v>
      </c>
      <c r="Y1863" s="10">
        <v>3276</v>
      </c>
      <c r="Z1863" s="11">
        <f>VLOOKUP(W1863,looktax,2,FALSE)</f>
        <v>6.5000000000000002E-2</v>
      </c>
      <c r="AA1863" s="12">
        <f t="shared" si="58"/>
        <v>6.5000000000000002E-2</v>
      </c>
      <c r="AB1863" s="10">
        <f t="shared" si="59"/>
        <v>212.94</v>
      </c>
    </row>
    <row r="1864" spans="20:28" x14ac:dyDescent="0.25">
      <c r="T1864" s="9" t="s">
        <v>11</v>
      </c>
      <c r="U1864" s="2">
        <v>1861</v>
      </c>
      <c r="V1864" s="2" t="s">
        <v>23</v>
      </c>
      <c r="W1864" s="2" t="s">
        <v>64</v>
      </c>
      <c r="X1864" s="2">
        <v>34</v>
      </c>
      <c r="Y1864" s="10">
        <v>550.79999999999995</v>
      </c>
      <c r="Z1864" s="11">
        <f>VLOOKUP(W1864,looktax,2,FALSE)</f>
        <v>4.7500000000000001E-2</v>
      </c>
      <c r="AA1864" s="12">
        <f t="shared" si="58"/>
        <v>4.7500000000000001E-2</v>
      </c>
      <c r="AB1864" s="10">
        <f t="shared" si="59"/>
        <v>26.162999999999997</v>
      </c>
    </row>
    <row r="1865" spans="20:28" x14ac:dyDescent="0.25">
      <c r="T1865" s="9" t="s">
        <v>11</v>
      </c>
      <c r="U1865" s="2">
        <v>1862</v>
      </c>
      <c r="V1865" s="2" t="s">
        <v>12</v>
      </c>
      <c r="W1865" s="2" t="s">
        <v>36</v>
      </c>
      <c r="X1865" s="2">
        <v>17</v>
      </c>
      <c r="Y1865" s="10">
        <v>3712.8</v>
      </c>
      <c r="Z1865" s="11">
        <f>VLOOKUP(W1865,looktax,2,FALSE)</f>
        <v>7.0000000000000007E-2</v>
      </c>
      <c r="AA1865" s="12">
        <f t="shared" si="58"/>
        <v>7.0000000000000007E-2</v>
      </c>
      <c r="AB1865" s="10">
        <f t="shared" si="59"/>
        <v>259.89600000000002</v>
      </c>
    </row>
    <row r="1866" spans="20:28" x14ac:dyDescent="0.25">
      <c r="T1866" s="9" t="s">
        <v>11</v>
      </c>
      <c r="U1866" s="2">
        <v>1863</v>
      </c>
      <c r="V1866" s="2" t="s">
        <v>23</v>
      </c>
      <c r="W1866" s="2" t="s">
        <v>29</v>
      </c>
      <c r="X1866" s="2">
        <v>18</v>
      </c>
      <c r="Y1866" s="10">
        <v>251.1</v>
      </c>
      <c r="Z1866" s="11">
        <f>VLOOKUP(W1866,looktax,2,FALSE)</f>
        <v>6.1499999999999999E-2</v>
      </c>
      <c r="AA1866" s="12">
        <f t="shared" si="58"/>
        <v>6.1499999999999999E-2</v>
      </c>
      <c r="AB1866" s="10">
        <f t="shared" si="59"/>
        <v>15.442649999999999</v>
      </c>
    </row>
    <row r="1867" spans="20:28" x14ac:dyDescent="0.25">
      <c r="T1867" s="9" t="s">
        <v>11</v>
      </c>
      <c r="U1867" s="2">
        <v>1864</v>
      </c>
      <c r="V1867" s="2" t="s">
        <v>25</v>
      </c>
      <c r="W1867" s="2" t="s">
        <v>46</v>
      </c>
      <c r="X1867" s="2">
        <v>25</v>
      </c>
      <c r="Y1867" s="10">
        <v>1478.75</v>
      </c>
      <c r="Z1867" s="11">
        <f>VLOOKUP(W1867,looktax,2,FALSE)</f>
        <v>5.9499999999999997E-2</v>
      </c>
      <c r="AA1867" s="12">
        <f t="shared" si="58"/>
        <v>5.9499999999999997E-2</v>
      </c>
      <c r="AB1867" s="10">
        <f t="shared" si="59"/>
        <v>87.985624999999999</v>
      </c>
    </row>
    <row r="1868" spans="20:28" x14ac:dyDescent="0.25">
      <c r="T1868" s="9" t="s">
        <v>11</v>
      </c>
      <c r="U1868" s="2">
        <v>1865</v>
      </c>
      <c r="V1868" s="2" t="s">
        <v>21</v>
      </c>
      <c r="W1868" s="2" t="s">
        <v>58</v>
      </c>
      <c r="X1868" s="2">
        <v>16</v>
      </c>
      <c r="Y1868" s="10">
        <v>1187.2</v>
      </c>
      <c r="Z1868" s="11" t="str">
        <f>VLOOKUP(W1868,looktax,2,FALSE)</f>
        <v>None</v>
      </c>
      <c r="AA1868" s="12">
        <f t="shared" si="58"/>
        <v>0</v>
      </c>
      <c r="AB1868" s="10">
        <f t="shared" si="59"/>
        <v>0</v>
      </c>
    </row>
    <row r="1869" spans="20:28" x14ac:dyDescent="0.25">
      <c r="T1869" s="9" t="s">
        <v>11</v>
      </c>
      <c r="U1869" s="2">
        <v>1866</v>
      </c>
      <c r="V1869" s="2" t="s">
        <v>24</v>
      </c>
      <c r="W1869" s="2" t="s">
        <v>34</v>
      </c>
      <c r="X1869" s="2">
        <v>29</v>
      </c>
      <c r="Y1869" s="10">
        <v>1734.2</v>
      </c>
      <c r="Z1869" s="11">
        <f>VLOOKUP(W1869,looktax,2,FALSE)</f>
        <v>6.25E-2</v>
      </c>
      <c r="AA1869" s="12">
        <f t="shared" si="58"/>
        <v>6.25E-2</v>
      </c>
      <c r="AB1869" s="10">
        <f t="shared" si="59"/>
        <v>108.3875</v>
      </c>
    </row>
    <row r="1870" spans="20:28" x14ac:dyDescent="0.25">
      <c r="T1870" s="9" t="s">
        <v>11</v>
      </c>
      <c r="U1870" s="2">
        <v>1867</v>
      </c>
      <c r="V1870" s="2" t="s">
        <v>12</v>
      </c>
      <c r="W1870" s="2" t="s">
        <v>71</v>
      </c>
      <c r="X1870" s="2">
        <v>14</v>
      </c>
      <c r="Y1870" s="10">
        <v>2881.2</v>
      </c>
      <c r="Z1870" s="11">
        <f>VLOOKUP(W1870,looktax,2,FALSE)</f>
        <v>6.5000000000000002E-2</v>
      </c>
      <c r="AA1870" s="12">
        <f t="shared" si="58"/>
        <v>6.5000000000000002E-2</v>
      </c>
      <c r="AB1870" s="10">
        <f t="shared" si="59"/>
        <v>187.27799999999999</v>
      </c>
    </row>
    <row r="1871" spans="20:28" x14ac:dyDescent="0.25">
      <c r="T1871" s="9" t="s">
        <v>11</v>
      </c>
      <c r="U1871" s="2">
        <v>1868</v>
      </c>
      <c r="V1871" s="2" t="s">
        <v>23</v>
      </c>
      <c r="W1871" s="2" t="s">
        <v>62</v>
      </c>
      <c r="X1871" s="2">
        <v>35</v>
      </c>
      <c r="Y1871" s="10">
        <v>514.5</v>
      </c>
      <c r="Z1871" s="11">
        <f>VLOOKUP(W1871,looktax,2,FALSE)</f>
        <v>5.1249999999999997E-2</v>
      </c>
      <c r="AA1871" s="12">
        <f t="shared" si="58"/>
        <v>5.1249999999999997E-2</v>
      </c>
      <c r="AB1871" s="10">
        <f t="shared" si="59"/>
        <v>26.368124999999999</v>
      </c>
    </row>
    <row r="1872" spans="20:28" x14ac:dyDescent="0.25">
      <c r="T1872" s="9" t="s">
        <v>11</v>
      </c>
      <c r="U1872" s="2">
        <v>1869</v>
      </c>
      <c r="V1872" s="2" t="s">
        <v>20</v>
      </c>
      <c r="W1872" s="2" t="s">
        <v>10</v>
      </c>
      <c r="X1872" s="2">
        <v>29</v>
      </c>
      <c r="Y1872" s="10">
        <v>1252.8</v>
      </c>
      <c r="Z1872" s="11">
        <f>VLOOKUP(W1872,looktax,2,FALSE)</f>
        <v>0.04</v>
      </c>
      <c r="AA1872" s="12">
        <f t="shared" si="58"/>
        <v>0.04</v>
      </c>
      <c r="AB1872" s="10">
        <f t="shared" si="59"/>
        <v>50.112000000000002</v>
      </c>
    </row>
    <row r="1873" spans="20:28" x14ac:dyDescent="0.25">
      <c r="T1873" s="9" t="s">
        <v>11</v>
      </c>
      <c r="U1873" s="2">
        <v>1870</v>
      </c>
      <c r="V1873" s="2" t="s">
        <v>26</v>
      </c>
      <c r="W1873" s="2" t="s">
        <v>51</v>
      </c>
      <c r="X1873" s="2">
        <v>19</v>
      </c>
      <c r="Y1873" s="10">
        <v>2565</v>
      </c>
      <c r="Z1873" s="11">
        <f>VLOOKUP(W1873,looktax,2,FALSE)</f>
        <v>0.06</v>
      </c>
      <c r="AA1873" s="12">
        <f t="shared" si="58"/>
        <v>0.06</v>
      </c>
      <c r="AB1873" s="10">
        <f t="shared" si="59"/>
        <v>153.9</v>
      </c>
    </row>
    <row r="1874" spans="20:28" x14ac:dyDescent="0.25">
      <c r="T1874" s="9" t="s">
        <v>11</v>
      </c>
      <c r="U1874" s="2">
        <v>1871</v>
      </c>
      <c r="V1874" s="2" t="s">
        <v>20</v>
      </c>
      <c r="W1874" s="2" t="s">
        <v>72</v>
      </c>
      <c r="X1874" s="2">
        <v>20</v>
      </c>
      <c r="Y1874" s="10">
        <v>855</v>
      </c>
      <c r="Z1874" s="11">
        <f>VLOOKUP(W1874,looktax,2,FALSE)</f>
        <v>0.06</v>
      </c>
      <c r="AA1874" s="12">
        <f t="shared" si="58"/>
        <v>0.06</v>
      </c>
      <c r="AB1874" s="10">
        <f t="shared" si="59"/>
        <v>51.3</v>
      </c>
    </row>
    <row r="1875" spans="20:28" x14ac:dyDescent="0.25">
      <c r="T1875" s="9" t="s">
        <v>11</v>
      </c>
      <c r="U1875" s="2">
        <v>1872</v>
      </c>
      <c r="V1875" s="2" t="s">
        <v>20</v>
      </c>
      <c r="W1875" s="2" t="s">
        <v>57</v>
      </c>
      <c r="X1875" s="2">
        <v>16</v>
      </c>
      <c r="Y1875" s="10">
        <v>712.8</v>
      </c>
      <c r="Z1875" s="11">
        <f>VLOOKUP(W1875,looktax,2,FALSE)</f>
        <v>5.5E-2</v>
      </c>
      <c r="AA1875" s="12">
        <f t="shared" si="58"/>
        <v>5.5E-2</v>
      </c>
      <c r="AB1875" s="10">
        <f t="shared" si="59"/>
        <v>39.204000000000001</v>
      </c>
    </row>
    <row r="1876" spans="20:28" x14ac:dyDescent="0.25">
      <c r="T1876" s="9" t="s">
        <v>11</v>
      </c>
      <c r="U1876" s="2">
        <v>1873</v>
      </c>
      <c r="V1876" s="2" t="s">
        <v>23</v>
      </c>
      <c r="W1876" s="2" t="s">
        <v>36</v>
      </c>
      <c r="X1876" s="2">
        <v>21</v>
      </c>
      <c r="Y1876" s="10">
        <v>286.64999999999998</v>
      </c>
      <c r="Z1876" s="11">
        <f>VLOOKUP(W1876,looktax,2,FALSE)</f>
        <v>7.0000000000000007E-2</v>
      </c>
      <c r="AA1876" s="12">
        <f t="shared" si="58"/>
        <v>7.0000000000000007E-2</v>
      </c>
      <c r="AB1876" s="10">
        <f t="shared" si="59"/>
        <v>20.0655</v>
      </c>
    </row>
    <row r="1877" spans="20:28" x14ac:dyDescent="0.25">
      <c r="T1877" s="9" t="s">
        <v>11</v>
      </c>
      <c r="U1877" s="2">
        <v>1874</v>
      </c>
      <c r="V1877" s="2" t="s">
        <v>22</v>
      </c>
      <c r="W1877" s="2" t="s">
        <v>34</v>
      </c>
      <c r="X1877" s="2">
        <v>35</v>
      </c>
      <c r="Y1877" s="10">
        <v>2576</v>
      </c>
      <c r="Z1877" s="11">
        <f>VLOOKUP(W1877,looktax,2,FALSE)</f>
        <v>6.25E-2</v>
      </c>
      <c r="AA1877" s="12">
        <f t="shared" si="58"/>
        <v>6.25E-2</v>
      </c>
      <c r="AB1877" s="10">
        <f t="shared" si="59"/>
        <v>161</v>
      </c>
    </row>
    <row r="1878" spans="20:28" x14ac:dyDescent="0.25">
      <c r="T1878" s="9" t="s">
        <v>11</v>
      </c>
      <c r="U1878" s="2">
        <v>1875</v>
      </c>
      <c r="V1878" s="2" t="s">
        <v>12</v>
      </c>
      <c r="W1878" s="2" t="s">
        <v>10</v>
      </c>
      <c r="X1878" s="2">
        <v>10</v>
      </c>
      <c r="Y1878" s="10">
        <v>2121</v>
      </c>
      <c r="Z1878" s="11">
        <f>VLOOKUP(W1878,looktax,2,FALSE)</f>
        <v>0.04</v>
      </c>
      <c r="AA1878" s="12">
        <f t="shared" si="58"/>
        <v>0.04</v>
      </c>
      <c r="AB1878" s="10">
        <f t="shared" si="59"/>
        <v>84.84</v>
      </c>
    </row>
    <row r="1879" spans="20:28" x14ac:dyDescent="0.25">
      <c r="T1879" s="9" t="s">
        <v>11</v>
      </c>
      <c r="U1879" s="2">
        <v>1876</v>
      </c>
      <c r="V1879" s="2" t="s">
        <v>23</v>
      </c>
      <c r="W1879" s="2" t="s">
        <v>66</v>
      </c>
      <c r="X1879" s="2">
        <v>13</v>
      </c>
      <c r="Y1879" s="10">
        <v>198.9</v>
      </c>
      <c r="Z1879" s="11">
        <f>VLOOKUP(W1879,looktax,2,FALSE)</f>
        <v>5.7500000000000002E-2</v>
      </c>
      <c r="AA1879" s="12">
        <f t="shared" si="58"/>
        <v>5.7500000000000002E-2</v>
      </c>
      <c r="AB1879" s="10">
        <f t="shared" si="59"/>
        <v>11.43675</v>
      </c>
    </row>
    <row r="1880" spans="20:28" x14ac:dyDescent="0.25">
      <c r="T1880" s="9" t="s">
        <v>11</v>
      </c>
      <c r="U1880" s="2">
        <v>1877</v>
      </c>
      <c r="V1880" s="2" t="s">
        <v>24</v>
      </c>
      <c r="W1880" s="2" t="s">
        <v>66</v>
      </c>
      <c r="X1880" s="2">
        <v>35</v>
      </c>
      <c r="Y1880" s="10">
        <v>2252.25</v>
      </c>
      <c r="Z1880" s="11">
        <f>VLOOKUP(W1880,looktax,2,FALSE)</f>
        <v>5.7500000000000002E-2</v>
      </c>
      <c r="AA1880" s="12">
        <f t="shared" si="58"/>
        <v>5.7500000000000002E-2</v>
      </c>
      <c r="AB1880" s="10">
        <f t="shared" si="59"/>
        <v>129.50437500000001</v>
      </c>
    </row>
    <row r="1881" spans="20:28" x14ac:dyDescent="0.25">
      <c r="T1881" s="9" t="s">
        <v>11</v>
      </c>
      <c r="U1881" s="2">
        <v>1878</v>
      </c>
      <c r="V1881" s="2" t="s">
        <v>20</v>
      </c>
      <c r="W1881" s="2" t="s">
        <v>69</v>
      </c>
      <c r="X1881" s="2">
        <v>26</v>
      </c>
      <c r="Y1881" s="10">
        <v>1240.2</v>
      </c>
      <c r="Z1881" s="11">
        <f>VLOOKUP(W1881,looktax,2,FALSE)</f>
        <v>7.0000000000000007E-2</v>
      </c>
      <c r="AA1881" s="12">
        <f t="shared" si="58"/>
        <v>7.0000000000000007E-2</v>
      </c>
      <c r="AB1881" s="10">
        <f t="shared" si="59"/>
        <v>86.814000000000007</v>
      </c>
    </row>
    <row r="1882" spans="20:28" x14ac:dyDescent="0.25">
      <c r="T1882" s="9" t="s">
        <v>11</v>
      </c>
      <c r="U1882" s="2">
        <v>1879</v>
      </c>
      <c r="V1882" s="2" t="s">
        <v>21</v>
      </c>
      <c r="W1882" s="2" t="s">
        <v>17</v>
      </c>
      <c r="X1882" s="2">
        <v>29</v>
      </c>
      <c r="Y1882" s="10">
        <v>2212.6999999999998</v>
      </c>
      <c r="Z1882" s="11">
        <f>VLOOKUP(W1882,looktax,2,FALSE)</f>
        <v>0.06</v>
      </c>
      <c r="AA1882" s="12">
        <f t="shared" si="58"/>
        <v>0.06</v>
      </c>
      <c r="AB1882" s="10">
        <f t="shared" si="59"/>
        <v>132.76199999999997</v>
      </c>
    </row>
    <row r="1883" spans="20:28" x14ac:dyDescent="0.25">
      <c r="T1883" s="9" t="s">
        <v>11</v>
      </c>
      <c r="U1883" s="2">
        <v>1880</v>
      </c>
      <c r="V1883" s="2" t="s">
        <v>12</v>
      </c>
      <c r="W1883" s="2" t="s">
        <v>50</v>
      </c>
      <c r="X1883" s="2">
        <v>13</v>
      </c>
      <c r="Y1883" s="10">
        <v>2811.9</v>
      </c>
      <c r="Z1883" s="11">
        <f>VLOOKUP(W1883,looktax,2,FALSE)</f>
        <v>0.06</v>
      </c>
      <c r="AA1883" s="12">
        <f t="shared" si="58"/>
        <v>0.06</v>
      </c>
      <c r="AB1883" s="10">
        <f t="shared" si="59"/>
        <v>168.714</v>
      </c>
    </row>
    <row r="1884" spans="20:28" x14ac:dyDescent="0.25">
      <c r="T1884" s="9" t="s">
        <v>11</v>
      </c>
      <c r="U1884" s="2">
        <v>1881</v>
      </c>
      <c r="V1884" s="2" t="s">
        <v>25</v>
      </c>
      <c r="W1884" s="2" t="s">
        <v>27</v>
      </c>
      <c r="X1884" s="2">
        <v>23</v>
      </c>
      <c r="Y1884" s="10">
        <v>1480.05</v>
      </c>
      <c r="Z1884" s="11">
        <f>VLOOKUP(W1884,looktax,2,FALSE)</f>
        <v>7.0000000000000007E-2</v>
      </c>
      <c r="AA1884" s="12">
        <f t="shared" si="58"/>
        <v>7.0000000000000007E-2</v>
      </c>
      <c r="AB1884" s="10">
        <f t="shared" si="59"/>
        <v>103.60350000000001</v>
      </c>
    </row>
    <row r="1885" spans="20:28" x14ac:dyDescent="0.25">
      <c r="T1885" s="9" t="s">
        <v>11</v>
      </c>
      <c r="U1885" s="2">
        <v>1882</v>
      </c>
      <c r="V1885" s="2" t="s">
        <v>12</v>
      </c>
      <c r="W1885" s="2" t="s">
        <v>47</v>
      </c>
      <c r="X1885" s="2">
        <v>18</v>
      </c>
      <c r="Y1885" s="10">
        <v>3439.8</v>
      </c>
      <c r="Z1885" s="11">
        <f>VLOOKUP(W1885,looktax,2,FALSE)</f>
        <v>0.04</v>
      </c>
      <c r="AA1885" s="12">
        <f t="shared" si="58"/>
        <v>0.04</v>
      </c>
      <c r="AB1885" s="10">
        <f t="shared" si="59"/>
        <v>137.59200000000001</v>
      </c>
    </row>
    <row r="1886" spans="20:28" x14ac:dyDescent="0.25">
      <c r="T1886" s="9" t="s">
        <v>11</v>
      </c>
      <c r="U1886" s="2">
        <v>1883</v>
      </c>
      <c r="V1886" s="2" t="s">
        <v>23</v>
      </c>
      <c r="W1886" s="2" t="s">
        <v>63</v>
      </c>
      <c r="X1886" s="2">
        <v>10</v>
      </c>
      <c r="Y1886" s="10">
        <v>147</v>
      </c>
      <c r="Z1886" s="11">
        <f>VLOOKUP(W1886,looktax,2,FALSE)</f>
        <v>0.04</v>
      </c>
      <c r="AA1886" s="12">
        <f t="shared" si="58"/>
        <v>0.04</v>
      </c>
      <c r="AB1886" s="10">
        <f t="shared" si="59"/>
        <v>5.88</v>
      </c>
    </row>
    <row r="1887" spans="20:28" x14ac:dyDescent="0.25">
      <c r="T1887" s="9" t="s">
        <v>11</v>
      </c>
      <c r="U1887" s="2">
        <v>1884</v>
      </c>
      <c r="V1887" s="2" t="s">
        <v>23</v>
      </c>
      <c r="W1887" s="2" t="s">
        <v>73</v>
      </c>
      <c r="X1887" s="2">
        <v>23</v>
      </c>
      <c r="Y1887" s="10">
        <v>320.85000000000002</v>
      </c>
      <c r="Z1887" s="11">
        <f>VLOOKUP(W1887,looktax,2,FALSE)</f>
        <v>0.04</v>
      </c>
      <c r="AA1887" s="12">
        <f t="shared" si="58"/>
        <v>0.04</v>
      </c>
      <c r="AB1887" s="10">
        <f t="shared" si="59"/>
        <v>12.834000000000001</v>
      </c>
    </row>
    <row r="1888" spans="20:28" x14ac:dyDescent="0.25">
      <c r="T1888" s="9" t="s">
        <v>11</v>
      </c>
      <c r="U1888" s="2">
        <v>1885</v>
      </c>
      <c r="V1888" s="2" t="s">
        <v>12</v>
      </c>
      <c r="W1888" s="2" t="s">
        <v>40</v>
      </c>
      <c r="X1888" s="2">
        <v>26</v>
      </c>
      <c r="Y1888" s="10">
        <v>5514.6</v>
      </c>
      <c r="Z1888" s="11">
        <f>VLOOKUP(W1888,looktax,2,FALSE)</f>
        <v>0.06</v>
      </c>
      <c r="AA1888" s="12">
        <f t="shared" si="58"/>
        <v>0.06</v>
      </c>
      <c r="AB1888" s="10">
        <f t="shared" si="59"/>
        <v>330.87600000000003</v>
      </c>
    </row>
    <row r="1889" spans="20:28" x14ac:dyDescent="0.25">
      <c r="T1889" s="9" t="s">
        <v>11</v>
      </c>
      <c r="U1889" s="2">
        <v>1886</v>
      </c>
      <c r="V1889" s="2" t="s">
        <v>22</v>
      </c>
      <c r="W1889" s="2" t="s">
        <v>36</v>
      </c>
      <c r="X1889" s="2">
        <v>10</v>
      </c>
      <c r="Y1889" s="10">
        <v>840</v>
      </c>
      <c r="Z1889" s="11">
        <f>VLOOKUP(W1889,looktax,2,FALSE)</f>
        <v>7.0000000000000007E-2</v>
      </c>
      <c r="AA1889" s="12">
        <f t="shared" si="58"/>
        <v>7.0000000000000007E-2</v>
      </c>
      <c r="AB1889" s="10">
        <f t="shared" si="59"/>
        <v>58.800000000000004</v>
      </c>
    </row>
    <row r="1890" spans="20:28" x14ac:dyDescent="0.25">
      <c r="T1890" s="9" t="s">
        <v>3</v>
      </c>
      <c r="U1890" s="2">
        <v>1887</v>
      </c>
      <c r="V1890" s="2" t="s">
        <v>25</v>
      </c>
      <c r="W1890" s="2" t="s">
        <v>49</v>
      </c>
      <c r="X1890" s="2">
        <v>33</v>
      </c>
      <c r="Y1890" s="10">
        <v>2230.8000000000002</v>
      </c>
      <c r="Z1890" s="11">
        <f>VLOOKUP(W1890,looktax,2,FALSE)</f>
        <v>4.4999999999999998E-2</v>
      </c>
      <c r="AA1890" s="12">
        <f t="shared" si="58"/>
        <v>0</v>
      </c>
      <c r="AB1890" s="10">
        <f t="shared" si="59"/>
        <v>0</v>
      </c>
    </row>
    <row r="1891" spans="20:28" x14ac:dyDescent="0.25">
      <c r="T1891" s="9" t="s">
        <v>11</v>
      </c>
      <c r="U1891" s="2">
        <v>1888</v>
      </c>
      <c r="V1891" s="2" t="s">
        <v>20</v>
      </c>
      <c r="W1891" s="2" t="s">
        <v>63</v>
      </c>
      <c r="X1891" s="2">
        <v>29</v>
      </c>
      <c r="Y1891" s="10">
        <v>1305</v>
      </c>
      <c r="Z1891" s="11">
        <f>VLOOKUP(W1891,looktax,2,FALSE)</f>
        <v>0.04</v>
      </c>
      <c r="AA1891" s="12">
        <f t="shared" si="58"/>
        <v>0.04</v>
      </c>
      <c r="AB1891" s="10">
        <f t="shared" si="59"/>
        <v>52.2</v>
      </c>
    </row>
    <row r="1892" spans="20:28" x14ac:dyDescent="0.25">
      <c r="T1892" s="9" t="s">
        <v>11</v>
      </c>
      <c r="U1892" s="2">
        <v>1889</v>
      </c>
      <c r="V1892" s="2" t="s">
        <v>20</v>
      </c>
      <c r="W1892" s="2" t="s">
        <v>58</v>
      </c>
      <c r="X1892" s="2">
        <v>11</v>
      </c>
      <c r="Y1892" s="10">
        <v>450.45</v>
      </c>
      <c r="Z1892" s="11" t="str">
        <f>VLOOKUP(W1892,looktax,2,FALSE)</f>
        <v>None</v>
      </c>
      <c r="AA1892" s="12">
        <f t="shared" si="58"/>
        <v>0</v>
      </c>
      <c r="AB1892" s="10">
        <f t="shared" si="59"/>
        <v>0</v>
      </c>
    </row>
    <row r="1893" spans="20:28" x14ac:dyDescent="0.25">
      <c r="T1893" s="9" t="s">
        <v>11</v>
      </c>
      <c r="U1893" s="2">
        <v>1890</v>
      </c>
      <c r="V1893" s="2" t="s">
        <v>24</v>
      </c>
      <c r="W1893" s="2" t="s">
        <v>43</v>
      </c>
      <c r="X1893" s="2">
        <v>17</v>
      </c>
      <c r="Y1893" s="10">
        <v>1082.9000000000001</v>
      </c>
      <c r="Z1893" s="11">
        <f>VLOOKUP(W1893,looktax,2,FALSE)</f>
        <v>0.04</v>
      </c>
      <c r="AA1893" s="12">
        <f t="shared" si="58"/>
        <v>0.04</v>
      </c>
      <c r="AB1893" s="10">
        <f t="shared" si="59"/>
        <v>43.316000000000003</v>
      </c>
    </row>
    <row r="1894" spans="20:28" x14ac:dyDescent="0.25">
      <c r="T1894" s="9" t="s">
        <v>11</v>
      </c>
      <c r="U1894" s="2">
        <v>1891</v>
      </c>
      <c r="V1894" s="2" t="s">
        <v>23</v>
      </c>
      <c r="W1894" s="2" t="s">
        <v>51</v>
      </c>
      <c r="X1894" s="2">
        <v>34</v>
      </c>
      <c r="Y1894" s="10">
        <v>535.5</v>
      </c>
      <c r="Z1894" s="11">
        <f>VLOOKUP(W1894,looktax,2,FALSE)</f>
        <v>0.06</v>
      </c>
      <c r="AA1894" s="12">
        <f t="shared" si="58"/>
        <v>0.06</v>
      </c>
      <c r="AB1894" s="10">
        <f t="shared" si="59"/>
        <v>32.129999999999995</v>
      </c>
    </row>
    <row r="1895" spans="20:28" x14ac:dyDescent="0.25">
      <c r="T1895" s="9" t="s">
        <v>11</v>
      </c>
      <c r="U1895" s="2">
        <v>1892</v>
      </c>
      <c r="V1895" s="2" t="s">
        <v>26</v>
      </c>
      <c r="W1895" s="2" t="s">
        <v>45</v>
      </c>
      <c r="X1895" s="2">
        <v>18</v>
      </c>
      <c r="Y1895" s="10">
        <v>2862</v>
      </c>
      <c r="Z1895" s="11">
        <f>VLOOKUP(W1895,looktax,2,FALSE)</f>
        <v>0.06</v>
      </c>
      <c r="AA1895" s="12">
        <f t="shared" si="58"/>
        <v>0.06</v>
      </c>
      <c r="AB1895" s="10">
        <f t="shared" si="59"/>
        <v>171.72</v>
      </c>
    </row>
    <row r="1896" spans="20:28" x14ac:dyDescent="0.25">
      <c r="T1896" s="9" t="s">
        <v>11</v>
      </c>
      <c r="U1896" s="2">
        <v>1893</v>
      </c>
      <c r="V1896" s="2" t="s">
        <v>12</v>
      </c>
      <c r="W1896" s="2" t="s">
        <v>65</v>
      </c>
      <c r="X1896" s="2">
        <v>21</v>
      </c>
      <c r="Y1896" s="10">
        <v>4013.1</v>
      </c>
      <c r="Z1896" s="11">
        <f>VLOOKUP(W1896,looktax,2,FALSE)</f>
        <v>0.05</v>
      </c>
      <c r="AA1896" s="12">
        <f t="shared" si="58"/>
        <v>0.05</v>
      </c>
      <c r="AB1896" s="10">
        <f t="shared" si="59"/>
        <v>200.655</v>
      </c>
    </row>
    <row r="1897" spans="20:28" x14ac:dyDescent="0.25">
      <c r="T1897" s="9" t="s">
        <v>11</v>
      </c>
      <c r="U1897" s="2">
        <v>1894</v>
      </c>
      <c r="V1897" s="2" t="s">
        <v>23</v>
      </c>
      <c r="W1897" s="2" t="s">
        <v>53</v>
      </c>
      <c r="X1897" s="2">
        <v>13</v>
      </c>
      <c r="Y1897" s="10">
        <v>210.6</v>
      </c>
      <c r="Z1897" s="11">
        <f>VLOOKUP(W1897,looktax,2,FALSE)</f>
        <v>5.5E-2</v>
      </c>
      <c r="AA1897" s="12">
        <f t="shared" si="58"/>
        <v>5.5E-2</v>
      </c>
      <c r="AB1897" s="10">
        <f t="shared" si="59"/>
        <v>11.583</v>
      </c>
    </row>
    <row r="1898" spans="20:28" x14ac:dyDescent="0.25">
      <c r="T1898" s="9" t="s">
        <v>3</v>
      </c>
      <c r="U1898" s="2">
        <v>1895</v>
      </c>
      <c r="V1898" s="2" t="s">
        <v>25</v>
      </c>
      <c r="W1898" s="2" t="s">
        <v>69</v>
      </c>
      <c r="X1898" s="2">
        <v>14</v>
      </c>
      <c r="Y1898" s="10">
        <v>973.7</v>
      </c>
      <c r="Z1898" s="11">
        <f>VLOOKUP(W1898,looktax,2,FALSE)</f>
        <v>7.0000000000000007E-2</v>
      </c>
      <c r="AA1898" s="12">
        <f t="shared" si="58"/>
        <v>0</v>
      </c>
      <c r="AB1898" s="10">
        <f t="shared" si="59"/>
        <v>0</v>
      </c>
    </row>
    <row r="1899" spans="20:28" x14ac:dyDescent="0.25">
      <c r="T1899" s="9" t="s">
        <v>11</v>
      </c>
      <c r="U1899" s="2">
        <v>1896</v>
      </c>
      <c r="V1899" s="2" t="s">
        <v>26</v>
      </c>
      <c r="W1899" s="2" t="s">
        <v>27</v>
      </c>
      <c r="X1899" s="2">
        <v>19</v>
      </c>
      <c r="Y1899" s="10">
        <v>2850</v>
      </c>
      <c r="Z1899" s="11">
        <f>VLOOKUP(W1899,looktax,2,FALSE)</f>
        <v>7.0000000000000007E-2</v>
      </c>
      <c r="AA1899" s="12">
        <f t="shared" si="58"/>
        <v>7.0000000000000007E-2</v>
      </c>
      <c r="AB1899" s="10">
        <f t="shared" si="59"/>
        <v>199.50000000000003</v>
      </c>
    </row>
    <row r="1900" spans="20:28" x14ac:dyDescent="0.25">
      <c r="T1900" s="9" t="s">
        <v>11</v>
      </c>
      <c r="U1900" s="2">
        <v>1897</v>
      </c>
      <c r="V1900" s="2" t="s">
        <v>25</v>
      </c>
      <c r="W1900" s="2" t="s">
        <v>74</v>
      </c>
      <c r="X1900" s="2">
        <v>25</v>
      </c>
      <c r="Y1900" s="10">
        <v>1787.5</v>
      </c>
      <c r="Z1900" s="11">
        <f>VLOOKUP(W1900,looktax,2,FALSE)</f>
        <v>5.7500000000000002E-2</v>
      </c>
      <c r="AA1900" s="12">
        <f t="shared" si="58"/>
        <v>5.7500000000000002E-2</v>
      </c>
      <c r="AB1900" s="10">
        <f t="shared" si="59"/>
        <v>102.78125</v>
      </c>
    </row>
    <row r="1901" spans="20:28" x14ac:dyDescent="0.25">
      <c r="T1901" s="9" t="s">
        <v>11</v>
      </c>
      <c r="U1901" s="2">
        <v>1898</v>
      </c>
      <c r="V1901" s="2" t="s">
        <v>26</v>
      </c>
      <c r="W1901" s="2" t="s">
        <v>40</v>
      </c>
      <c r="X1901" s="2">
        <v>15</v>
      </c>
      <c r="Y1901" s="10">
        <v>2137.5</v>
      </c>
      <c r="Z1901" s="11">
        <f>VLOOKUP(W1901,looktax,2,FALSE)</f>
        <v>0.06</v>
      </c>
      <c r="AA1901" s="12">
        <f t="shared" si="58"/>
        <v>0.06</v>
      </c>
      <c r="AB1901" s="10">
        <f t="shared" si="59"/>
        <v>128.25</v>
      </c>
    </row>
    <row r="1902" spans="20:28" x14ac:dyDescent="0.25">
      <c r="T1902" s="9" t="s">
        <v>11</v>
      </c>
      <c r="U1902" s="2">
        <v>1899</v>
      </c>
      <c r="V1902" s="2" t="s">
        <v>23</v>
      </c>
      <c r="W1902" s="2" t="s">
        <v>10</v>
      </c>
      <c r="X1902" s="2">
        <v>35</v>
      </c>
      <c r="Y1902" s="10">
        <v>504</v>
      </c>
      <c r="Z1902" s="11">
        <f>VLOOKUP(W1902,looktax,2,FALSE)</f>
        <v>0.04</v>
      </c>
      <c r="AA1902" s="12">
        <f t="shared" si="58"/>
        <v>0.04</v>
      </c>
      <c r="AB1902" s="10">
        <f t="shared" si="59"/>
        <v>20.16</v>
      </c>
    </row>
    <row r="1903" spans="20:28" x14ac:dyDescent="0.25">
      <c r="T1903" s="9" t="s">
        <v>11</v>
      </c>
      <c r="U1903" s="2">
        <v>1900</v>
      </c>
      <c r="V1903" s="2" t="s">
        <v>26</v>
      </c>
      <c r="W1903" s="2" t="s">
        <v>52</v>
      </c>
      <c r="X1903" s="2">
        <v>20</v>
      </c>
      <c r="Y1903" s="10">
        <v>2820</v>
      </c>
      <c r="Z1903" s="11">
        <f>VLOOKUP(W1903,looktax,2,FALSE)</f>
        <v>0.06</v>
      </c>
      <c r="AA1903" s="12">
        <f t="shared" si="58"/>
        <v>0.06</v>
      </c>
      <c r="AB1903" s="10">
        <f t="shared" si="59"/>
        <v>169.2</v>
      </c>
    </row>
    <row r="1904" spans="20:28" x14ac:dyDescent="0.25">
      <c r="T1904" s="9" t="s">
        <v>11</v>
      </c>
      <c r="U1904" s="2">
        <v>1901</v>
      </c>
      <c r="V1904" s="2" t="s">
        <v>23</v>
      </c>
      <c r="W1904" s="2" t="s">
        <v>55</v>
      </c>
      <c r="X1904" s="2">
        <v>32</v>
      </c>
      <c r="Y1904" s="10">
        <v>499.2</v>
      </c>
      <c r="Z1904" s="11">
        <f>VLOOKUP(W1904,looktax,2,FALSE)</f>
        <v>7.0000000000000007E-2</v>
      </c>
      <c r="AA1904" s="12">
        <f t="shared" si="58"/>
        <v>7.0000000000000007E-2</v>
      </c>
      <c r="AB1904" s="10">
        <f t="shared" si="59"/>
        <v>34.944000000000003</v>
      </c>
    </row>
    <row r="1905" spans="20:28" x14ac:dyDescent="0.25">
      <c r="T1905" s="9" t="s">
        <v>11</v>
      </c>
      <c r="U1905" s="2">
        <v>1902</v>
      </c>
      <c r="V1905" s="2" t="s">
        <v>21</v>
      </c>
      <c r="W1905" s="2" t="s">
        <v>61</v>
      </c>
      <c r="X1905" s="2">
        <v>34</v>
      </c>
      <c r="Y1905" s="10">
        <v>2308.6</v>
      </c>
      <c r="Z1905" s="11">
        <f>VLOOKUP(W1905,looktax,2,FALSE)</f>
        <v>6.8500000000000005E-2</v>
      </c>
      <c r="AA1905" s="12">
        <f t="shared" si="58"/>
        <v>6.8500000000000005E-2</v>
      </c>
      <c r="AB1905" s="10">
        <f t="shared" si="59"/>
        <v>158.13910000000001</v>
      </c>
    </row>
    <row r="1906" spans="20:28" x14ac:dyDescent="0.25">
      <c r="T1906" s="9" t="s">
        <v>11</v>
      </c>
      <c r="U1906" s="2">
        <v>1903</v>
      </c>
      <c r="V1906" s="2" t="s">
        <v>23</v>
      </c>
      <c r="W1906" s="2" t="s">
        <v>34</v>
      </c>
      <c r="X1906" s="2">
        <v>31</v>
      </c>
      <c r="Y1906" s="10">
        <v>427.8</v>
      </c>
      <c r="Z1906" s="11">
        <f>VLOOKUP(W1906,looktax,2,FALSE)</f>
        <v>6.25E-2</v>
      </c>
      <c r="AA1906" s="12">
        <f t="shared" si="58"/>
        <v>6.25E-2</v>
      </c>
      <c r="AB1906" s="10">
        <f t="shared" si="59"/>
        <v>26.737500000000001</v>
      </c>
    </row>
    <row r="1907" spans="20:28" x14ac:dyDescent="0.25">
      <c r="T1907" s="9" t="s">
        <v>11</v>
      </c>
      <c r="U1907" s="2">
        <v>1904</v>
      </c>
      <c r="V1907" s="2" t="s">
        <v>21</v>
      </c>
      <c r="W1907" s="2" t="s">
        <v>60</v>
      </c>
      <c r="X1907" s="2">
        <v>17</v>
      </c>
      <c r="Y1907" s="10">
        <v>1213.8</v>
      </c>
      <c r="Z1907" s="11">
        <f>VLOOKUP(W1907,looktax,2,FALSE)</f>
        <v>0.05</v>
      </c>
      <c r="AA1907" s="12">
        <f t="shared" si="58"/>
        <v>0.05</v>
      </c>
      <c r="AB1907" s="10">
        <f t="shared" si="59"/>
        <v>60.69</v>
      </c>
    </row>
    <row r="1908" spans="20:28" x14ac:dyDescent="0.25">
      <c r="T1908" s="9" t="s">
        <v>11</v>
      </c>
      <c r="U1908" s="2">
        <v>1905</v>
      </c>
      <c r="V1908" s="2" t="s">
        <v>21</v>
      </c>
      <c r="W1908" s="2" t="s">
        <v>40</v>
      </c>
      <c r="X1908" s="2">
        <v>19</v>
      </c>
      <c r="Y1908" s="10">
        <v>1409.8</v>
      </c>
      <c r="Z1908" s="11">
        <f>VLOOKUP(W1908,looktax,2,FALSE)</f>
        <v>0.06</v>
      </c>
      <c r="AA1908" s="12">
        <f t="shared" si="58"/>
        <v>0.06</v>
      </c>
      <c r="AB1908" s="10">
        <f t="shared" si="59"/>
        <v>84.587999999999994</v>
      </c>
    </row>
    <row r="1909" spans="20:28" x14ac:dyDescent="0.25">
      <c r="T1909" s="9" t="s">
        <v>11</v>
      </c>
      <c r="U1909" s="2">
        <v>1906</v>
      </c>
      <c r="V1909" s="2" t="s">
        <v>12</v>
      </c>
      <c r="W1909" s="2" t="s">
        <v>70</v>
      </c>
      <c r="X1909" s="2">
        <v>22</v>
      </c>
      <c r="Y1909" s="10">
        <v>4851</v>
      </c>
      <c r="Z1909" s="11">
        <f>VLOOKUP(W1909,looktax,2,FALSE)</f>
        <v>5.2999999999999999E-2</v>
      </c>
      <c r="AA1909" s="12">
        <f t="shared" si="58"/>
        <v>5.2999999999999999E-2</v>
      </c>
      <c r="AB1909" s="10">
        <f t="shared" si="59"/>
        <v>257.10300000000001</v>
      </c>
    </row>
    <row r="1910" spans="20:28" x14ac:dyDescent="0.25">
      <c r="T1910" s="9" t="s">
        <v>11</v>
      </c>
      <c r="U1910" s="2">
        <v>1907</v>
      </c>
      <c r="V1910" s="2" t="s">
        <v>26</v>
      </c>
      <c r="W1910" s="2" t="s">
        <v>10</v>
      </c>
      <c r="X1910" s="2">
        <v>12</v>
      </c>
      <c r="Y1910" s="10">
        <v>1980</v>
      </c>
      <c r="Z1910" s="11">
        <f>VLOOKUP(W1910,looktax,2,FALSE)</f>
        <v>0.04</v>
      </c>
      <c r="AA1910" s="12">
        <f t="shared" si="58"/>
        <v>0.04</v>
      </c>
      <c r="AB1910" s="10">
        <f t="shared" si="59"/>
        <v>79.2</v>
      </c>
    </row>
    <row r="1911" spans="20:28" x14ac:dyDescent="0.25">
      <c r="T1911" s="9" t="s">
        <v>11</v>
      </c>
      <c r="U1911" s="2">
        <v>1908</v>
      </c>
      <c r="V1911" s="2" t="s">
        <v>23</v>
      </c>
      <c r="W1911" s="2" t="s">
        <v>56</v>
      </c>
      <c r="X1911" s="2">
        <v>16</v>
      </c>
      <c r="Y1911" s="10">
        <v>225.6</v>
      </c>
      <c r="Z1911" s="11">
        <f>VLOOKUP(W1911,looktax,2,FALSE)</f>
        <v>0.06</v>
      </c>
      <c r="AA1911" s="12">
        <f t="shared" si="58"/>
        <v>0.06</v>
      </c>
      <c r="AB1911" s="10">
        <f t="shared" si="59"/>
        <v>13.536</v>
      </c>
    </row>
    <row r="1912" spans="20:28" x14ac:dyDescent="0.25">
      <c r="T1912" s="9" t="s">
        <v>11</v>
      </c>
      <c r="U1912" s="2">
        <v>1909</v>
      </c>
      <c r="V1912" s="2" t="s">
        <v>20</v>
      </c>
      <c r="W1912" s="2" t="s">
        <v>51</v>
      </c>
      <c r="X1912" s="2">
        <v>29</v>
      </c>
      <c r="Y1912" s="10">
        <v>1239.75</v>
      </c>
      <c r="Z1912" s="11">
        <f>VLOOKUP(W1912,looktax,2,FALSE)</f>
        <v>0.06</v>
      </c>
      <c r="AA1912" s="12">
        <f t="shared" si="58"/>
        <v>0.06</v>
      </c>
      <c r="AB1912" s="10">
        <f t="shared" si="59"/>
        <v>74.384999999999991</v>
      </c>
    </row>
    <row r="1913" spans="20:28" x14ac:dyDescent="0.25">
      <c r="T1913" s="9" t="s">
        <v>11</v>
      </c>
      <c r="U1913" s="2">
        <v>1910</v>
      </c>
      <c r="V1913" s="2" t="s">
        <v>12</v>
      </c>
      <c r="W1913" s="2" t="s">
        <v>57</v>
      </c>
      <c r="X1913" s="2">
        <v>27</v>
      </c>
      <c r="Y1913" s="10">
        <v>5443.2</v>
      </c>
      <c r="Z1913" s="11">
        <f>VLOOKUP(W1913,looktax,2,FALSE)</f>
        <v>5.5E-2</v>
      </c>
      <c r="AA1913" s="12">
        <f t="shared" si="58"/>
        <v>5.5E-2</v>
      </c>
      <c r="AB1913" s="10">
        <f t="shared" si="59"/>
        <v>299.37599999999998</v>
      </c>
    </row>
    <row r="1914" spans="20:28" x14ac:dyDescent="0.25">
      <c r="T1914" s="9" t="s">
        <v>11</v>
      </c>
      <c r="U1914" s="2">
        <v>1911</v>
      </c>
      <c r="V1914" s="2" t="s">
        <v>22</v>
      </c>
      <c r="W1914" s="2" t="s">
        <v>27</v>
      </c>
      <c r="X1914" s="2">
        <v>17</v>
      </c>
      <c r="Y1914" s="10">
        <v>1319.2</v>
      </c>
      <c r="Z1914" s="11">
        <f>VLOOKUP(W1914,looktax,2,FALSE)</f>
        <v>7.0000000000000007E-2</v>
      </c>
      <c r="AA1914" s="12">
        <f t="shared" si="58"/>
        <v>7.0000000000000007E-2</v>
      </c>
      <c r="AB1914" s="10">
        <f t="shared" si="59"/>
        <v>92.344000000000008</v>
      </c>
    </row>
    <row r="1915" spans="20:28" x14ac:dyDescent="0.25">
      <c r="T1915" s="9" t="s">
        <v>11</v>
      </c>
      <c r="U1915" s="2">
        <v>1912</v>
      </c>
      <c r="V1915" s="2" t="s">
        <v>22</v>
      </c>
      <c r="W1915" s="2" t="s">
        <v>49</v>
      </c>
      <c r="X1915" s="2">
        <v>12</v>
      </c>
      <c r="Y1915" s="10">
        <v>1056</v>
      </c>
      <c r="Z1915" s="11">
        <f>VLOOKUP(W1915,looktax,2,FALSE)</f>
        <v>4.4999999999999998E-2</v>
      </c>
      <c r="AA1915" s="12">
        <f t="shared" si="58"/>
        <v>4.4999999999999998E-2</v>
      </c>
      <c r="AB1915" s="10">
        <f t="shared" si="59"/>
        <v>47.519999999999996</v>
      </c>
    </row>
    <row r="1916" spans="20:28" x14ac:dyDescent="0.25">
      <c r="T1916" s="9" t="s">
        <v>11</v>
      </c>
      <c r="U1916" s="2">
        <v>1913</v>
      </c>
      <c r="V1916" s="2" t="s">
        <v>26</v>
      </c>
      <c r="W1916" s="2" t="s">
        <v>37</v>
      </c>
      <c r="X1916" s="2">
        <v>12</v>
      </c>
      <c r="Y1916" s="10">
        <v>1746</v>
      </c>
      <c r="Z1916" s="11" t="str">
        <f>VLOOKUP(W1916,looktax,2,FALSE)</f>
        <v>None</v>
      </c>
      <c r="AA1916" s="12">
        <f t="shared" si="58"/>
        <v>0</v>
      </c>
      <c r="AB1916" s="10">
        <f t="shared" si="59"/>
        <v>0</v>
      </c>
    </row>
    <row r="1917" spans="20:28" x14ac:dyDescent="0.25">
      <c r="T1917" s="9" t="s">
        <v>11</v>
      </c>
      <c r="U1917" s="2">
        <v>1914</v>
      </c>
      <c r="V1917" s="2" t="s">
        <v>21</v>
      </c>
      <c r="W1917" s="2" t="s">
        <v>66</v>
      </c>
      <c r="X1917" s="2">
        <v>22</v>
      </c>
      <c r="Y1917" s="10">
        <v>1570.8</v>
      </c>
      <c r="Z1917" s="11">
        <f>VLOOKUP(W1917,looktax,2,FALSE)</f>
        <v>5.7500000000000002E-2</v>
      </c>
      <c r="AA1917" s="12">
        <f t="shared" si="58"/>
        <v>5.7500000000000002E-2</v>
      </c>
      <c r="AB1917" s="10">
        <f t="shared" si="59"/>
        <v>90.320999999999998</v>
      </c>
    </row>
    <row r="1918" spans="20:28" x14ac:dyDescent="0.25">
      <c r="T1918" s="9" t="s">
        <v>11</v>
      </c>
      <c r="U1918" s="2">
        <v>1915</v>
      </c>
      <c r="V1918" s="2" t="s">
        <v>20</v>
      </c>
      <c r="W1918" s="2" t="s">
        <v>68</v>
      </c>
      <c r="X1918" s="2">
        <v>26</v>
      </c>
      <c r="Y1918" s="10">
        <v>1263.5999999999999</v>
      </c>
      <c r="Z1918" s="11">
        <f>VLOOKUP(W1918,looktax,2,FALSE)</f>
        <v>0.06</v>
      </c>
      <c r="AA1918" s="12">
        <f t="shared" si="58"/>
        <v>0.06</v>
      </c>
      <c r="AB1918" s="10">
        <f t="shared" si="59"/>
        <v>75.815999999999988</v>
      </c>
    </row>
    <row r="1919" spans="20:28" x14ac:dyDescent="0.25">
      <c r="T1919" s="9" t="s">
        <v>11</v>
      </c>
      <c r="U1919" s="2">
        <v>1916</v>
      </c>
      <c r="V1919" s="2" t="s">
        <v>23</v>
      </c>
      <c r="W1919" s="2" t="s">
        <v>37</v>
      </c>
      <c r="X1919" s="2">
        <v>34</v>
      </c>
      <c r="Y1919" s="10">
        <v>504.9</v>
      </c>
      <c r="Z1919" s="11" t="str">
        <f>VLOOKUP(W1919,looktax,2,FALSE)</f>
        <v>None</v>
      </c>
      <c r="AA1919" s="12">
        <f t="shared" si="58"/>
        <v>0</v>
      </c>
      <c r="AB1919" s="10">
        <f t="shared" si="59"/>
        <v>0</v>
      </c>
    </row>
    <row r="1920" spans="20:28" x14ac:dyDescent="0.25">
      <c r="T1920" s="9" t="s">
        <v>11</v>
      </c>
      <c r="U1920" s="2">
        <v>1917</v>
      </c>
      <c r="V1920" s="2" t="s">
        <v>25</v>
      </c>
      <c r="W1920" s="2" t="s">
        <v>65</v>
      </c>
      <c r="X1920" s="2">
        <v>32</v>
      </c>
      <c r="Y1920" s="10">
        <v>2017.6</v>
      </c>
      <c r="Z1920" s="11">
        <f>VLOOKUP(W1920,looktax,2,FALSE)</f>
        <v>0.05</v>
      </c>
      <c r="AA1920" s="12">
        <f t="shared" si="58"/>
        <v>0.05</v>
      </c>
      <c r="AB1920" s="10">
        <f t="shared" si="59"/>
        <v>100.88</v>
      </c>
    </row>
    <row r="1921" spans="20:28" x14ac:dyDescent="0.25">
      <c r="T1921" s="9" t="s">
        <v>11</v>
      </c>
      <c r="U1921" s="2">
        <v>1918</v>
      </c>
      <c r="V1921" s="2" t="s">
        <v>26</v>
      </c>
      <c r="W1921" s="2" t="s">
        <v>40</v>
      </c>
      <c r="X1921" s="2">
        <v>14</v>
      </c>
      <c r="Y1921" s="10">
        <v>1911</v>
      </c>
      <c r="Z1921" s="11">
        <f>VLOOKUP(W1921,looktax,2,FALSE)</f>
        <v>0.06</v>
      </c>
      <c r="AA1921" s="12">
        <f t="shared" si="58"/>
        <v>0.06</v>
      </c>
      <c r="AB1921" s="10">
        <f t="shared" si="59"/>
        <v>114.66</v>
      </c>
    </row>
    <row r="1922" spans="20:28" x14ac:dyDescent="0.25">
      <c r="T1922" s="9" t="s">
        <v>11</v>
      </c>
      <c r="U1922" s="2">
        <v>1919</v>
      </c>
      <c r="V1922" s="2" t="s">
        <v>26</v>
      </c>
      <c r="W1922" s="2" t="s">
        <v>27</v>
      </c>
      <c r="X1922" s="2">
        <v>26</v>
      </c>
      <c r="Y1922" s="10">
        <v>4173</v>
      </c>
      <c r="Z1922" s="11">
        <f>VLOOKUP(W1922,looktax,2,FALSE)</f>
        <v>7.0000000000000007E-2</v>
      </c>
      <c r="AA1922" s="12">
        <f t="shared" si="58"/>
        <v>7.0000000000000007E-2</v>
      </c>
      <c r="AB1922" s="10">
        <f t="shared" si="59"/>
        <v>292.11</v>
      </c>
    </row>
    <row r="1923" spans="20:28" x14ac:dyDescent="0.25">
      <c r="T1923" s="9" t="s">
        <v>11</v>
      </c>
      <c r="U1923" s="2">
        <v>1920</v>
      </c>
      <c r="V1923" s="2" t="s">
        <v>21</v>
      </c>
      <c r="W1923" s="2" t="s">
        <v>50</v>
      </c>
      <c r="X1923" s="2">
        <v>27</v>
      </c>
      <c r="Y1923" s="10">
        <v>1776.6</v>
      </c>
      <c r="Z1923" s="11">
        <f>VLOOKUP(W1923,looktax,2,FALSE)</f>
        <v>0.06</v>
      </c>
      <c r="AA1923" s="12">
        <f t="shared" si="58"/>
        <v>0.06</v>
      </c>
      <c r="AB1923" s="10">
        <f t="shared" si="59"/>
        <v>106.59599999999999</v>
      </c>
    </row>
    <row r="1924" spans="20:28" x14ac:dyDescent="0.25">
      <c r="T1924" s="9" t="s">
        <v>11</v>
      </c>
      <c r="U1924" s="2">
        <v>1921</v>
      </c>
      <c r="V1924" s="2" t="s">
        <v>25</v>
      </c>
      <c r="W1924" s="2" t="s">
        <v>35</v>
      </c>
      <c r="X1924" s="2">
        <v>26</v>
      </c>
      <c r="Y1924" s="10">
        <v>1622.4</v>
      </c>
      <c r="Z1924" s="11">
        <f>VLOOKUP(W1924,looktax,2,FALSE)</f>
        <v>6.3500000000000001E-2</v>
      </c>
      <c r="AA1924" s="12">
        <f t="shared" si="58"/>
        <v>6.3500000000000001E-2</v>
      </c>
      <c r="AB1924" s="10">
        <f t="shared" si="59"/>
        <v>103.0224</v>
      </c>
    </row>
    <row r="1925" spans="20:28" x14ac:dyDescent="0.25">
      <c r="T1925" s="9" t="s">
        <v>11</v>
      </c>
      <c r="U1925" s="2">
        <v>1922</v>
      </c>
      <c r="V1925" s="2" t="s">
        <v>23</v>
      </c>
      <c r="W1925" s="2" t="s">
        <v>52</v>
      </c>
      <c r="X1925" s="2">
        <v>15</v>
      </c>
      <c r="Y1925" s="10">
        <v>218.25</v>
      </c>
      <c r="Z1925" s="11">
        <f>VLOOKUP(W1925,looktax,2,FALSE)</f>
        <v>0.06</v>
      </c>
      <c r="AA1925" s="12">
        <f t="shared" ref="AA1925:AA1988" si="60">IF(OR(T1925="nonprofit",Z1925="none"),0,Z1925)</f>
        <v>0.06</v>
      </c>
      <c r="AB1925" s="10">
        <f t="shared" ref="AB1925:AB1988" si="61">AA1925*Y1925</f>
        <v>13.094999999999999</v>
      </c>
    </row>
    <row r="1926" spans="20:28" x14ac:dyDescent="0.25">
      <c r="T1926" s="9" t="s">
        <v>11</v>
      </c>
      <c r="U1926" s="2">
        <v>1923</v>
      </c>
      <c r="V1926" s="2" t="s">
        <v>24</v>
      </c>
      <c r="W1926" s="2" t="s">
        <v>70</v>
      </c>
      <c r="X1926" s="2">
        <v>28</v>
      </c>
      <c r="Y1926" s="10">
        <v>1838.2</v>
      </c>
      <c r="Z1926" s="11">
        <f>VLOOKUP(W1926,looktax,2,FALSE)</f>
        <v>5.2999999999999999E-2</v>
      </c>
      <c r="AA1926" s="12">
        <f t="shared" si="60"/>
        <v>5.2999999999999999E-2</v>
      </c>
      <c r="AB1926" s="10">
        <f t="shared" si="61"/>
        <v>97.424599999999998</v>
      </c>
    </row>
    <row r="1927" spans="20:28" x14ac:dyDescent="0.25">
      <c r="T1927" s="9" t="s">
        <v>11</v>
      </c>
      <c r="U1927" s="2">
        <v>1924</v>
      </c>
      <c r="V1927" s="2" t="s">
        <v>24</v>
      </c>
      <c r="W1927" s="2" t="s">
        <v>57</v>
      </c>
      <c r="X1927" s="2">
        <v>20</v>
      </c>
      <c r="Y1927" s="10">
        <v>1183</v>
      </c>
      <c r="Z1927" s="11">
        <f>VLOOKUP(W1927,looktax,2,FALSE)</f>
        <v>5.5E-2</v>
      </c>
      <c r="AA1927" s="12">
        <f t="shared" si="60"/>
        <v>5.5E-2</v>
      </c>
      <c r="AB1927" s="10">
        <f t="shared" si="61"/>
        <v>65.064999999999998</v>
      </c>
    </row>
    <row r="1928" spans="20:28" x14ac:dyDescent="0.25">
      <c r="T1928" s="9" t="s">
        <v>11</v>
      </c>
      <c r="U1928" s="2">
        <v>1925</v>
      </c>
      <c r="V1928" s="2" t="s">
        <v>24</v>
      </c>
      <c r="W1928" s="2" t="s">
        <v>13</v>
      </c>
      <c r="X1928" s="2">
        <v>33</v>
      </c>
      <c r="Y1928" s="10">
        <v>2059.1999999999998</v>
      </c>
      <c r="Z1928" s="11">
        <f>VLOOKUP(W1928,looktax,2,FALSE)</f>
        <v>6.25E-2</v>
      </c>
      <c r="AA1928" s="12">
        <f t="shared" si="60"/>
        <v>6.25E-2</v>
      </c>
      <c r="AB1928" s="10">
        <f t="shared" si="61"/>
        <v>128.69999999999999</v>
      </c>
    </row>
    <row r="1929" spans="20:28" x14ac:dyDescent="0.25">
      <c r="T1929" s="9" t="s">
        <v>11</v>
      </c>
      <c r="U1929" s="2">
        <v>1926</v>
      </c>
      <c r="V1929" s="2" t="s">
        <v>20</v>
      </c>
      <c r="W1929" s="2" t="s">
        <v>53</v>
      </c>
      <c r="X1929" s="2">
        <v>35</v>
      </c>
      <c r="Y1929" s="10">
        <v>1590.75</v>
      </c>
      <c r="Z1929" s="11">
        <f>VLOOKUP(W1929,looktax,2,FALSE)</f>
        <v>5.5E-2</v>
      </c>
      <c r="AA1929" s="12">
        <f t="shared" si="60"/>
        <v>5.5E-2</v>
      </c>
      <c r="AB1929" s="10">
        <f t="shared" si="61"/>
        <v>87.491249999999994</v>
      </c>
    </row>
    <row r="1930" spans="20:28" x14ac:dyDescent="0.25">
      <c r="T1930" s="9" t="s">
        <v>11</v>
      </c>
      <c r="U1930" s="2">
        <v>1927</v>
      </c>
      <c r="V1930" s="2" t="s">
        <v>26</v>
      </c>
      <c r="W1930" s="2" t="s">
        <v>47</v>
      </c>
      <c r="X1930" s="2">
        <v>33</v>
      </c>
      <c r="Y1930" s="10">
        <v>5098.5</v>
      </c>
      <c r="Z1930" s="11">
        <f>VLOOKUP(W1930,looktax,2,FALSE)</f>
        <v>0.04</v>
      </c>
      <c r="AA1930" s="12">
        <f t="shared" si="60"/>
        <v>0.04</v>
      </c>
      <c r="AB1930" s="10">
        <f t="shared" si="61"/>
        <v>203.94</v>
      </c>
    </row>
    <row r="1931" spans="20:28" x14ac:dyDescent="0.25">
      <c r="T1931" s="9" t="s">
        <v>11</v>
      </c>
      <c r="U1931" s="2">
        <v>1928</v>
      </c>
      <c r="V1931" s="2" t="s">
        <v>24</v>
      </c>
      <c r="W1931" s="2" t="s">
        <v>37</v>
      </c>
      <c r="X1931" s="2">
        <v>20</v>
      </c>
      <c r="Y1931" s="10">
        <v>1170</v>
      </c>
      <c r="Z1931" s="11" t="str">
        <f>VLOOKUP(W1931,looktax,2,FALSE)</f>
        <v>None</v>
      </c>
      <c r="AA1931" s="12">
        <f t="shared" si="60"/>
        <v>0</v>
      </c>
      <c r="AB1931" s="10">
        <f t="shared" si="61"/>
        <v>0</v>
      </c>
    </row>
    <row r="1932" spans="20:28" x14ac:dyDescent="0.25">
      <c r="T1932" s="9" t="s">
        <v>11</v>
      </c>
      <c r="U1932" s="2">
        <v>1929</v>
      </c>
      <c r="V1932" s="2" t="s">
        <v>12</v>
      </c>
      <c r="W1932" s="2" t="s">
        <v>46</v>
      </c>
      <c r="X1932" s="2">
        <v>16</v>
      </c>
      <c r="Y1932" s="10">
        <v>3528</v>
      </c>
      <c r="Z1932" s="11">
        <f>VLOOKUP(W1932,looktax,2,FALSE)</f>
        <v>5.9499999999999997E-2</v>
      </c>
      <c r="AA1932" s="12">
        <f t="shared" si="60"/>
        <v>5.9499999999999997E-2</v>
      </c>
      <c r="AB1932" s="10">
        <f t="shared" si="61"/>
        <v>209.916</v>
      </c>
    </row>
    <row r="1933" spans="20:28" x14ac:dyDescent="0.25">
      <c r="T1933" s="9" t="s">
        <v>11</v>
      </c>
      <c r="U1933" s="2">
        <v>1930</v>
      </c>
      <c r="V1933" s="2" t="s">
        <v>12</v>
      </c>
      <c r="W1933" s="2" t="s">
        <v>70</v>
      </c>
      <c r="X1933" s="2">
        <v>27</v>
      </c>
      <c r="Y1933" s="10">
        <v>5159.7</v>
      </c>
      <c r="Z1933" s="11">
        <f>VLOOKUP(W1933,looktax,2,FALSE)</f>
        <v>5.2999999999999999E-2</v>
      </c>
      <c r="AA1933" s="12">
        <f t="shared" si="60"/>
        <v>5.2999999999999999E-2</v>
      </c>
      <c r="AB1933" s="10">
        <f t="shared" si="61"/>
        <v>273.46409999999997</v>
      </c>
    </row>
    <row r="1934" spans="20:28" x14ac:dyDescent="0.25">
      <c r="T1934" s="9" t="s">
        <v>11</v>
      </c>
      <c r="U1934" s="2">
        <v>1931</v>
      </c>
      <c r="V1934" s="2" t="s">
        <v>20</v>
      </c>
      <c r="W1934" s="2" t="s">
        <v>61</v>
      </c>
      <c r="X1934" s="2">
        <v>20</v>
      </c>
      <c r="Y1934" s="10">
        <v>882</v>
      </c>
      <c r="Z1934" s="11">
        <f>VLOOKUP(W1934,looktax,2,FALSE)</f>
        <v>6.8500000000000005E-2</v>
      </c>
      <c r="AA1934" s="12">
        <f t="shared" si="60"/>
        <v>6.8500000000000005E-2</v>
      </c>
      <c r="AB1934" s="10">
        <f t="shared" si="61"/>
        <v>60.417000000000002</v>
      </c>
    </row>
    <row r="1935" spans="20:28" x14ac:dyDescent="0.25">
      <c r="T1935" s="9" t="s">
        <v>11</v>
      </c>
      <c r="U1935" s="2">
        <v>1932</v>
      </c>
      <c r="V1935" s="2" t="s">
        <v>25</v>
      </c>
      <c r="W1935" s="2" t="s">
        <v>72</v>
      </c>
      <c r="X1935" s="2">
        <v>21</v>
      </c>
      <c r="Y1935" s="10">
        <v>1337.7</v>
      </c>
      <c r="Z1935" s="11">
        <f>VLOOKUP(W1935,looktax,2,FALSE)</f>
        <v>0.06</v>
      </c>
      <c r="AA1935" s="12">
        <f t="shared" si="60"/>
        <v>0.06</v>
      </c>
      <c r="AB1935" s="10">
        <f t="shared" si="61"/>
        <v>80.262</v>
      </c>
    </row>
    <row r="1936" spans="20:28" x14ac:dyDescent="0.25">
      <c r="T1936" s="9" t="s">
        <v>11</v>
      </c>
      <c r="U1936" s="2">
        <v>1933</v>
      </c>
      <c r="V1936" s="2" t="s">
        <v>12</v>
      </c>
      <c r="W1936" s="2" t="s">
        <v>17</v>
      </c>
      <c r="X1936" s="2">
        <v>24</v>
      </c>
      <c r="Y1936" s="10">
        <v>5040</v>
      </c>
      <c r="Z1936" s="11">
        <f>VLOOKUP(W1936,looktax,2,FALSE)</f>
        <v>0.06</v>
      </c>
      <c r="AA1936" s="12">
        <f t="shared" si="60"/>
        <v>0.06</v>
      </c>
      <c r="AB1936" s="10">
        <f t="shared" si="61"/>
        <v>302.39999999999998</v>
      </c>
    </row>
    <row r="1937" spans="20:28" x14ac:dyDescent="0.25">
      <c r="T1937" s="9" t="s">
        <v>11</v>
      </c>
      <c r="U1937" s="2">
        <v>1934</v>
      </c>
      <c r="V1937" s="2" t="s">
        <v>24</v>
      </c>
      <c r="W1937" s="2" t="s">
        <v>55</v>
      </c>
      <c r="X1937" s="2">
        <v>20</v>
      </c>
      <c r="Y1937" s="10">
        <v>1417</v>
      </c>
      <c r="Z1937" s="11">
        <f>VLOOKUP(W1937,looktax,2,FALSE)</f>
        <v>7.0000000000000007E-2</v>
      </c>
      <c r="AA1937" s="12">
        <f t="shared" si="60"/>
        <v>7.0000000000000007E-2</v>
      </c>
      <c r="AB1937" s="10">
        <f t="shared" si="61"/>
        <v>99.190000000000012</v>
      </c>
    </row>
    <row r="1938" spans="20:28" x14ac:dyDescent="0.25">
      <c r="T1938" s="9" t="s">
        <v>11</v>
      </c>
      <c r="U1938" s="2">
        <v>1935</v>
      </c>
      <c r="V1938" s="2" t="s">
        <v>26</v>
      </c>
      <c r="W1938" s="2" t="s">
        <v>10</v>
      </c>
      <c r="X1938" s="2">
        <v>28</v>
      </c>
      <c r="Y1938" s="10">
        <v>4368</v>
      </c>
      <c r="Z1938" s="11">
        <f>VLOOKUP(W1938,looktax,2,FALSE)</f>
        <v>0.04</v>
      </c>
      <c r="AA1938" s="12">
        <f t="shared" si="60"/>
        <v>0.04</v>
      </c>
      <c r="AB1938" s="10">
        <f t="shared" si="61"/>
        <v>174.72</v>
      </c>
    </row>
    <row r="1939" spans="20:28" x14ac:dyDescent="0.25">
      <c r="T1939" s="9" t="s">
        <v>11</v>
      </c>
      <c r="U1939" s="2">
        <v>1936</v>
      </c>
      <c r="V1939" s="2" t="s">
        <v>20</v>
      </c>
      <c r="W1939" s="2" t="s">
        <v>67</v>
      </c>
      <c r="X1939" s="2">
        <v>32</v>
      </c>
      <c r="Y1939" s="10">
        <v>1411.2</v>
      </c>
      <c r="Z1939" s="11" t="str">
        <f>VLOOKUP(W1939,looktax,2,FALSE)</f>
        <v>None</v>
      </c>
      <c r="AA1939" s="12">
        <f t="shared" si="60"/>
        <v>0</v>
      </c>
      <c r="AB1939" s="10">
        <f t="shared" si="61"/>
        <v>0</v>
      </c>
    </row>
    <row r="1940" spans="20:28" x14ac:dyDescent="0.25">
      <c r="T1940" s="9" t="s">
        <v>11</v>
      </c>
      <c r="U1940" s="2">
        <v>1937</v>
      </c>
      <c r="V1940" s="2" t="s">
        <v>21</v>
      </c>
      <c r="W1940" s="2" t="s">
        <v>74</v>
      </c>
      <c r="X1940" s="2">
        <v>14</v>
      </c>
      <c r="Y1940" s="10">
        <v>1078</v>
      </c>
      <c r="Z1940" s="11">
        <f>VLOOKUP(W1940,looktax,2,FALSE)</f>
        <v>5.7500000000000002E-2</v>
      </c>
      <c r="AA1940" s="12">
        <f t="shared" si="60"/>
        <v>5.7500000000000002E-2</v>
      </c>
      <c r="AB1940" s="10">
        <f t="shared" si="61"/>
        <v>61.984999999999999</v>
      </c>
    </row>
    <row r="1941" spans="20:28" x14ac:dyDescent="0.25">
      <c r="T1941" s="9" t="s">
        <v>3</v>
      </c>
      <c r="U1941" s="2">
        <v>1938</v>
      </c>
      <c r="V1941" s="2" t="s">
        <v>23</v>
      </c>
      <c r="W1941" s="2" t="s">
        <v>65</v>
      </c>
      <c r="X1941" s="2">
        <v>10</v>
      </c>
      <c r="Y1941" s="10">
        <v>144</v>
      </c>
      <c r="Z1941" s="11">
        <f>VLOOKUP(W1941,looktax,2,FALSE)</f>
        <v>0.05</v>
      </c>
      <c r="AA1941" s="12">
        <f t="shared" si="60"/>
        <v>0</v>
      </c>
      <c r="AB1941" s="10">
        <f t="shared" si="61"/>
        <v>0</v>
      </c>
    </row>
    <row r="1942" spans="20:28" x14ac:dyDescent="0.25">
      <c r="T1942" s="9" t="s">
        <v>11</v>
      </c>
      <c r="U1942" s="2">
        <v>1939</v>
      </c>
      <c r="V1942" s="2" t="s">
        <v>24</v>
      </c>
      <c r="W1942" s="2" t="s">
        <v>69</v>
      </c>
      <c r="X1942" s="2">
        <v>28</v>
      </c>
      <c r="Y1942" s="10">
        <v>1801.8</v>
      </c>
      <c r="Z1942" s="11">
        <f>VLOOKUP(W1942,looktax,2,FALSE)</f>
        <v>7.0000000000000007E-2</v>
      </c>
      <c r="AA1942" s="12">
        <f t="shared" si="60"/>
        <v>7.0000000000000007E-2</v>
      </c>
      <c r="AB1942" s="10">
        <f t="shared" si="61"/>
        <v>126.126</v>
      </c>
    </row>
    <row r="1943" spans="20:28" x14ac:dyDescent="0.25">
      <c r="T1943" s="9" t="s">
        <v>3</v>
      </c>
      <c r="U1943" s="2">
        <v>1940</v>
      </c>
      <c r="V1943" s="2" t="s">
        <v>24</v>
      </c>
      <c r="W1943" s="2" t="s">
        <v>38</v>
      </c>
      <c r="X1943" s="2">
        <v>24</v>
      </c>
      <c r="Y1943" s="10">
        <v>1622.4</v>
      </c>
      <c r="Z1943" s="11">
        <f>VLOOKUP(W1943,looktax,2,FALSE)</f>
        <v>4.2250000000000003E-2</v>
      </c>
      <c r="AA1943" s="12">
        <f t="shared" si="60"/>
        <v>0</v>
      </c>
      <c r="AB1943" s="10">
        <f t="shared" si="61"/>
        <v>0</v>
      </c>
    </row>
    <row r="1944" spans="20:28" x14ac:dyDescent="0.25">
      <c r="T1944" s="9" t="s">
        <v>11</v>
      </c>
      <c r="U1944" s="2">
        <v>1941</v>
      </c>
      <c r="V1944" s="2" t="s">
        <v>26</v>
      </c>
      <c r="W1944" s="2" t="s">
        <v>65</v>
      </c>
      <c r="X1944" s="2">
        <v>15</v>
      </c>
      <c r="Y1944" s="10">
        <v>2385</v>
      </c>
      <c r="Z1944" s="11">
        <f>VLOOKUP(W1944,looktax,2,FALSE)</f>
        <v>0.05</v>
      </c>
      <c r="AA1944" s="12">
        <f t="shared" si="60"/>
        <v>0.05</v>
      </c>
      <c r="AB1944" s="10">
        <f t="shared" si="61"/>
        <v>119.25</v>
      </c>
    </row>
    <row r="1945" spans="20:28" x14ac:dyDescent="0.25">
      <c r="T1945" s="9" t="s">
        <v>11</v>
      </c>
      <c r="U1945" s="2">
        <v>1942</v>
      </c>
      <c r="V1945" s="2" t="s">
        <v>26</v>
      </c>
      <c r="W1945" s="2" t="s">
        <v>31</v>
      </c>
      <c r="X1945" s="2">
        <v>15</v>
      </c>
      <c r="Y1945" s="10">
        <v>2205</v>
      </c>
      <c r="Z1945" s="11">
        <f>VLOOKUP(W1945,looktax,2,FALSE)</f>
        <v>7.4999999999999997E-2</v>
      </c>
      <c r="AA1945" s="12">
        <f t="shared" si="60"/>
        <v>7.4999999999999997E-2</v>
      </c>
      <c r="AB1945" s="10">
        <f t="shared" si="61"/>
        <v>165.375</v>
      </c>
    </row>
    <row r="1946" spans="20:28" x14ac:dyDescent="0.25">
      <c r="T1946" s="9" t="s">
        <v>11</v>
      </c>
      <c r="U1946" s="2">
        <v>1943</v>
      </c>
      <c r="V1946" s="2" t="s">
        <v>21</v>
      </c>
      <c r="W1946" s="2" t="s">
        <v>31</v>
      </c>
      <c r="X1946" s="2">
        <v>10</v>
      </c>
      <c r="Y1946" s="10">
        <v>700</v>
      </c>
      <c r="Z1946" s="11">
        <f>VLOOKUP(W1946,looktax,2,FALSE)</f>
        <v>7.4999999999999997E-2</v>
      </c>
      <c r="AA1946" s="12">
        <f t="shared" si="60"/>
        <v>7.4999999999999997E-2</v>
      </c>
      <c r="AB1946" s="10">
        <f t="shared" si="61"/>
        <v>52.5</v>
      </c>
    </row>
    <row r="1947" spans="20:28" x14ac:dyDescent="0.25">
      <c r="T1947" s="9" t="s">
        <v>11</v>
      </c>
      <c r="U1947" s="2">
        <v>1944</v>
      </c>
      <c r="V1947" s="2" t="s">
        <v>24</v>
      </c>
      <c r="W1947" s="2" t="s">
        <v>13</v>
      </c>
      <c r="X1947" s="2">
        <v>29</v>
      </c>
      <c r="Y1947" s="10">
        <v>1847.3</v>
      </c>
      <c r="Z1947" s="11">
        <f>VLOOKUP(W1947,looktax,2,FALSE)</f>
        <v>6.25E-2</v>
      </c>
      <c r="AA1947" s="12">
        <f t="shared" si="60"/>
        <v>6.25E-2</v>
      </c>
      <c r="AB1947" s="10">
        <f t="shared" si="61"/>
        <v>115.45625</v>
      </c>
    </row>
    <row r="1948" spans="20:28" x14ac:dyDescent="0.25">
      <c r="T1948" s="9" t="s">
        <v>11</v>
      </c>
      <c r="U1948" s="2">
        <v>1945</v>
      </c>
      <c r="V1948" s="2" t="s">
        <v>12</v>
      </c>
      <c r="W1948" s="2" t="s">
        <v>43</v>
      </c>
      <c r="X1948" s="2">
        <v>27</v>
      </c>
      <c r="Y1948" s="10">
        <v>5613.3</v>
      </c>
      <c r="Z1948" s="11">
        <f>VLOOKUP(W1948,looktax,2,FALSE)</f>
        <v>0.04</v>
      </c>
      <c r="AA1948" s="12">
        <f t="shared" si="60"/>
        <v>0.04</v>
      </c>
      <c r="AB1948" s="10">
        <f t="shared" si="61"/>
        <v>224.53200000000001</v>
      </c>
    </row>
    <row r="1949" spans="20:28" x14ac:dyDescent="0.25">
      <c r="T1949" s="9" t="s">
        <v>3</v>
      </c>
      <c r="U1949" s="2">
        <v>1946</v>
      </c>
      <c r="V1949" s="2" t="s">
        <v>24</v>
      </c>
      <c r="W1949" s="2" t="s">
        <v>65</v>
      </c>
      <c r="X1949" s="2">
        <v>30</v>
      </c>
      <c r="Y1949" s="10">
        <v>1872</v>
      </c>
      <c r="Z1949" s="11">
        <f>VLOOKUP(W1949,looktax,2,FALSE)</f>
        <v>0.05</v>
      </c>
      <c r="AA1949" s="12">
        <f t="shared" si="60"/>
        <v>0</v>
      </c>
      <c r="AB1949" s="10">
        <f t="shared" si="61"/>
        <v>0</v>
      </c>
    </row>
    <row r="1950" spans="20:28" x14ac:dyDescent="0.25">
      <c r="T1950" s="9" t="s">
        <v>11</v>
      </c>
      <c r="U1950" s="2">
        <v>1947</v>
      </c>
      <c r="V1950" s="2" t="s">
        <v>25</v>
      </c>
      <c r="W1950" s="2" t="s">
        <v>19</v>
      </c>
      <c r="X1950" s="2">
        <v>35</v>
      </c>
      <c r="Y1950" s="10">
        <v>2411.5</v>
      </c>
      <c r="Z1950" s="11">
        <f>VLOOKUP(W1950,looktax,2,FALSE)</f>
        <v>5.6000000000000001E-2</v>
      </c>
      <c r="AA1950" s="12">
        <f t="shared" si="60"/>
        <v>5.6000000000000001E-2</v>
      </c>
      <c r="AB1950" s="10">
        <f t="shared" si="61"/>
        <v>135.04400000000001</v>
      </c>
    </row>
    <row r="1951" spans="20:28" x14ac:dyDescent="0.25">
      <c r="T1951" s="9" t="s">
        <v>11</v>
      </c>
      <c r="U1951" s="2">
        <v>1948</v>
      </c>
      <c r="V1951" s="2" t="s">
        <v>26</v>
      </c>
      <c r="W1951" s="2" t="s">
        <v>40</v>
      </c>
      <c r="X1951" s="2">
        <v>14</v>
      </c>
      <c r="Y1951" s="10">
        <v>2184</v>
      </c>
      <c r="Z1951" s="11">
        <f>VLOOKUP(W1951,looktax,2,FALSE)</f>
        <v>0.06</v>
      </c>
      <c r="AA1951" s="12">
        <f t="shared" si="60"/>
        <v>0.06</v>
      </c>
      <c r="AB1951" s="10">
        <f t="shared" si="61"/>
        <v>131.04</v>
      </c>
    </row>
    <row r="1952" spans="20:28" x14ac:dyDescent="0.25">
      <c r="T1952" s="9" t="s">
        <v>11</v>
      </c>
      <c r="U1952" s="2">
        <v>1949</v>
      </c>
      <c r="V1952" s="2" t="s">
        <v>25</v>
      </c>
      <c r="W1952" s="2" t="s">
        <v>48</v>
      </c>
      <c r="X1952" s="2">
        <v>33</v>
      </c>
      <c r="Y1952" s="10">
        <v>2080.65</v>
      </c>
      <c r="Z1952" s="11">
        <f>VLOOKUP(W1952,looktax,2,FALSE)</f>
        <v>7.0000000000000007E-2</v>
      </c>
      <c r="AA1952" s="12">
        <f t="shared" si="60"/>
        <v>7.0000000000000007E-2</v>
      </c>
      <c r="AB1952" s="10">
        <f t="shared" si="61"/>
        <v>145.64550000000003</v>
      </c>
    </row>
    <row r="1953" spans="20:28" x14ac:dyDescent="0.25">
      <c r="T1953" s="9" t="s">
        <v>11</v>
      </c>
      <c r="U1953" s="2">
        <v>1950</v>
      </c>
      <c r="V1953" s="2" t="s">
        <v>26</v>
      </c>
      <c r="W1953" s="2" t="s">
        <v>29</v>
      </c>
      <c r="X1953" s="2">
        <v>11</v>
      </c>
      <c r="Y1953" s="10">
        <v>1666.5</v>
      </c>
      <c r="Z1953" s="11">
        <f>VLOOKUP(W1953,looktax,2,FALSE)</f>
        <v>6.1499999999999999E-2</v>
      </c>
      <c r="AA1953" s="12">
        <f t="shared" si="60"/>
        <v>6.1499999999999999E-2</v>
      </c>
      <c r="AB1953" s="10">
        <f t="shared" si="61"/>
        <v>102.48975</v>
      </c>
    </row>
    <row r="1954" spans="20:28" x14ac:dyDescent="0.25">
      <c r="T1954" s="9" t="s">
        <v>11</v>
      </c>
      <c r="U1954" s="2">
        <v>1951</v>
      </c>
      <c r="V1954" s="2" t="s">
        <v>22</v>
      </c>
      <c r="W1954" s="2" t="s">
        <v>10</v>
      </c>
      <c r="X1954" s="2">
        <v>26</v>
      </c>
      <c r="Y1954" s="10">
        <v>2100.8000000000002</v>
      </c>
      <c r="Z1954" s="11">
        <f>VLOOKUP(W1954,looktax,2,FALSE)</f>
        <v>0.04</v>
      </c>
      <c r="AA1954" s="12">
        <f t="shared" si="60"/>
        <v>0.04</v>
      </c>
      <c r="AB1954" s="10">
        <f t="shared" si="61"/>
        <v>84.032000000000011</v>
      </c>
    </row>
    <row r="1955" spans="20:28" x14ac:dyDescent="0.25">
      <c r="T1955" s="9" t="s">
        <v>11</v>
      </c>
      <c r="U1955" s="2">
        <v>1952</v>
      </c>
      <c r="V1955" s="2" t="s">
        <v>23</v>
      </c>
      <c r="W1955" s="2" t="s">
        <v>72</v>
      </c>
      <c r="X1955" s="2">
        <v>14</v>
      </c>
      <c r="Y1955" s="10">
        <v>195.3</v>
      </c>
      <c r="Z1955" s="11">
        <f>VLOOKUP(W1955,looktax,2,FALSE)</f>
        <v>0.06</v>
      </c>
      <c r="AA1955" s="12">
        <f t="shared" si="60"/>
        <v>0.06</v>
      </c>
      <c r="AB1955" s="10">
        <f t="shared" si="61"/>
        <v>11.718</v>
      </c>
    </row>
    <row r="1956" spans="20:28" x14ac:dyDescent="0.25">
      <c r="T1956" s="9" t="s">
        <v>11</v>
      </c>
      <c r="U1956" s="2">
        <v>1953</v>
      </c>
      <c r="V1956" s="2" t="s">
        <v>24</v>
      </c>
      <c r="W1956" s="2" t="s">
        <v>49</v>
      </c>
      <c r="X1956" s="2">
        <v>22</v>
      </c>
      <c r="Y1956" s="10">
        <v>1415.7</v>
      </c>
      <c r="Z1956" s="11">
        <f>VLOOKUP(W1956,looktax,2,FALSE)</f>
        <v>4.4999999999999998E-2</v>
      </c>
      <c r="AA1956" s="12">
        <f t="shared" si="60"/>
        <v>4.4999999999999998E-2</v>
      </c>
      <c r="AB1956" s="10">
        <f t="shared" si="61"/>
        <v>63.706499999999998</v>
      </c>
    </row>
    <row r="1957" spans="20:28" x14ac:dyDescent="0.25">
      <c r="T1957" s="9" t="s">
        <v>11</v>
      </c>
      <c r="U1957" s="2">
        <v>1954</v>
      </c>
      <c r="V1957" s="2" t="s">
        <v>21</v>
      </c>
      <c r="W1957" s="2" t="s">
        <v>27</v>
      </c>
      <c r="X1957" s="2">
        <v>24</v>
      </c>
      <c r="Y1957" s="10">
        <v>1579.2</v>
      </c>
      <c r="Z1957" s="11">
        <f>VLOOKUP(W1957,looktax,2,FALSE)</f>
        <v>7.0000000000000007E-2</v>
      </c>
      <c r="AA1957" s="12">
        <f t="shared" si="60"/>
        <v>7.0000000000000007E-2</v>
      </c>
      <c r="AB1957" s="10">
        <f t="shared" si="61"/>
        <v>110.54400000000001</v>
      </c>
    </row>
    <row r="1958" spans="20:28" x14ac:dyDescent="0.25">
      <c r="T1958" s="9" t="s">
        <v>11</v>
      </c>
      <c r="U1958" s="2">
        <v>1955</v>
      </c>
      <c r="V1958" s="2" t="s">
        <v>12</v>
      </c>
      <c r="W1958" s="2" t="s">
        <v>44</v>
      </c>
      <c r="X1958" s="2">
        <v>35</v>
      </c>
      <c r="Y1958" s="10">
        <v>7203</v>
      </c>
      <c r="Z1958" s="11" t="str">
        <f>VLOOKUP(W1958,looktax,2,FALSE)</f>
        <v>None</v>
      </c>
      <c r="AA1958" s="12">
        <f t="shared" si="60"/>
        <v>0</v>
      </c>
      <c r="AB1958" s="10">
        <f t="shared" si="61"/>
        <v>0</v>
      </c>
    </row>
    <row r="1959" spans="20:28" x14ac:dyDescent="0.25">
      <c r="T1959" s="9" t="s">
        <v>11</v>
      </c>
      <c r="U1959" s="2">
        <v>1956</v>
      </c>
      <c r="V1959" s="2" t="s">
        <v>23</v>
      </c>
      <c r="W1959" s="2" t="s">
        <v>42</v>
      </c>
      <c r="X1959" s="2">
        <v>18</v>
      </c>
      <c r="Y1959" s="10">
        <v>253.8</v>
      </c>
      <c r="Z1959" s="11">
        <f>VLOOKUP(W1959,looktax,2,FALSE)</f>
        <v>0.06</v>
      </c>
      <c r="AA1959" s="12">
        <f t="shared" si="60"/>
        <v>0.06</v>
      </c>
      <c r="AB1959" s="10">
        <f t="shared" si="61"/>
        <v>15.228</v>
      </c>
    </row>
    <row r="1960" spans="20:28" x14ac:dyDescent="0.25">
      <c r="T1960" s="9" t="s">
        <v>11</v>
      </c>
      <c r="U1960" s="2">
        <v>1957</v>
      </c>
      <c r="V1960" s="2" t="s">
        <v>24</v>
      </c>
      <c r="W1960" s="2" t="s">
        <v>51</v>
      </c>
      <c r="X1960" s="2">
        <v>15</v>
      </c>
      <c r="Y1960" s="10">
        <v>955.5</v>
      </c>
      <c r="Z1960" s="11">
        <f>VLOOKUP(W1960,looktax,2,FALSE)</f>
        <v>0.06</v>
      </c>
      <c r="AA1960" s="12">
        <f t="shared" si="60"/>
        <v>0.06</v>
      </c>
      <c r="AB1960" s="10">
        <f t="shared" si="61"/>
        <v>57.33</v>
      </c>
    </row>
    <row r="1961" spans="20:28" x14ac:dyDescent="0.25">
      <c r="T1961" s="9" t="s">
        <v>11</v>
      </c>
      <c r="U1961" s="2">
        <v>1958</v>
      </c>
      <c r="V1961" s="2" t="s">
        <v>23</v>
      </c>
      <c r="W1961" s="2" t="s">
        <v>29</v>
      </c>
      <c r="X1961" s="2">
        <v>23</v>
      </c>
      <c r="Y1961" s="10">
        <v>351.9</v>
      </c>
      <c r="Z1961" s="11">
        <f>VLOOKUP(W1961,looktax,2,FALSE)</f>
        <v>6.1499999999999999E-2</v>
      </c>
      <c r="AA1961" s="12">
        <f t="shared" si="60"/>
        <v>6.1499999999999999E-2</v>
      </c>
      <c r="AB1961" s="10">
        <f t="shared" si="61"/>
        <v>21.641849999999998</v>
      </c>
    </row>
    <row r="1962" spans="20:28" x14ac:dyDescent="0.25">
      <c r="T1962" s="9" t="s">
        <v>11</v>
      </c>
      <c r="U1962" s="2">
        <v>1959</v>
      </c>
      <c r="V1962" s="2" t="s">
        <v>22</v>
      </c>
      <c r="W1962" s="2" t="s">
        <v>56</v>
      </c>
      <c r="X1962" s="2">
        <v>35</v>
      </c>
      <c r="Y1962" s="10">
        <v>2660</v>
      </c>
      <c r="Z1962" s="11">
        <f>VLOOKUP(W1962,looktax,2,FALSE)</f>
        <v>0.06</v>
      </c>
      <c r="AA1962" s="12">
        <f t="shared" si="60"/>
        <v>0.06</v>
      </c>
      <c r="AB1962" s="10">
        <f t="shared" si="61"/>
        <v>159.6</v>
      </c>
    </row>
    <row r="1963" spans="20:28" x14ac:dyDescent="0.25">
      <c r="T1963" s="9" t="s">
        <v>11</v>
      </c>
      <c r="U1963" s="2">
        <v>1960</v>
      </c>
      <c r="V1963" s="2" t="s">
        <v>23</v>
      </c>
      <c r="W1963" s="2" t="s">
        <v>47</v>
      </c>
      <c r="X1963" s="2">
        <v>11</v>
      </c>
      <c r="Y1963" s="10">
        <v>150.15</v>
      </c>
      <c r="Z1963" s="11">
        <f>VLOOKUP(W1963,looktax,2,FALSE)</f>
        <v>0.04</v>
      </c>
      <c r="AA1963" s="12">
        <f t="shared" si="60"/>
        <v>0.04</v>
      </c>
      <c r="AB1963" s="10">
        <f t="shared" si="61"/>
        <v>6.0060000000000002</v>
      </c>
    </row>
    <row r="1964" spans="20:28" x14ac:dyDescent="0.25">
      <c r="T1964" s="9" t="s">
        <v>11</v>
      </c>
      <c r="U1964" s="2">
        <v>1961</v>
      </c>
      <c r="V1964" s="2" t="s">
        <v>25</v>
      </c>
      <c r="W1964" s="2" t="s">
        <v>19</v>
      </c>
      <c r="X1964" s="2">
        <v>34</v>
      </c>
      <c r="Y1964" s="10">
        <v>2298.4</v>
      </c>
      <c r="Z1964" s="11">
        <f>VLOOKUP(W1964,looktax,2,FALSE)</f>
        <v>5.6000000000000001E-2</v>
      </c>
      <c r="AA1964" s="12">
        <f t="shared" si="60"/>
        <v>5.6000000000000001E-2</v>
      </c>
      <c r="AB1964" s="10">
        <f t="shared" si="61"/>
        <v>128.71040000000002</v>
      </c>
    </row>
    <row r="1965" spans="20:28" x14ac:dyDescent="0.25">
      <c r="T1965" s="9" t="s">
        <v>11</v>
      </c>
      <c r="U1965" s="2">
        <v>1962</v>
      </c>
      <c r="V1965" s="2" t="s">
        <v>12</v>
      </c>
      <c r="W1965" s="2" t="s">
        <v>36</v>
      </c>
      <c r="X1965" s="2">
        <v>12</v>
      </c>
      <c r="Y1965" s="10">
        <v>2696.4</v>
      </c>
      <c r="Z1965" s="11">
        <f>VLOOKUP(W1965,looktax,2,FALSE)</f>
        <v>7.0000000000000007E-2</v>
      </c>
      <c r="AA1965" s="12">
        <f t="shared" si="60"/>
        <v>7.0000000000000007E-2</v>
      </c>
      <c r="AB1965" s="10">
        <f t="shared" si="61"/>
        <v>188.74800000000002</v>
      </c>
    </row>
    <row r="1966" spans="20:28" x14ac:dyDescent="0.25">
      <c r="T1966" s="9" t="s">
        <v>11</v>
      </c>
      <c r="U1966" s="2">
        <v>1963</v>
      </c>
      <c r="V1966" s="2" t="s">
        <v>26</v>
      </c>
      <c r="W1966" s="2" t="s">
        <v>51</v>
      </c>
      <c r="X1966" s="2">
        <v>29</v>
      </c>
      <c r="Y1966" s="10">
        <v>4219.5</v>
      </c>
      <c r="Z1966" s="11">
        <f>VLOOKUP(W1966,looktax,2,FALSE)</f>
        <v>0.06</v>
      </c>
      <c r="AA1966" s="12">
        <f t="shared" si="60"/>
        <v>0.06</v>
      </c>
      <c r="AB1966" s="10">
        <f t="shared" si="61"/>
        <v>253.17</v>
      </c>
    </row>
    <row r="1967" spans="20:28" x14ac:dyDescent="0.25">
      <c r="T1967" s="9" t="s">
        <v>11</v>
      </c>
      <c r="U1967" s="2">
        <v>1964</v>
      </c>
      <c r="V1967" s="2" t="s">
        <v>21</v>
      </c>
      <c r="W1967" s="2" t="s">
        <v>58</v>
      </c>
      <c r="X1967" s="2">
        <v>33</v>
      </c>
      <c r="Y1967" s="10">
        <v>2402.4</v>
      </c>
      <c r="Z1967" s="11" t="str">
        <f>VLOOKUP(W1967,looktax,2,FALSE)</f>
        <v>None</v>
      </c>
      <c r="AA1967" s="12">
        <f t="shared" si="60"/>
        <v>0</v>
      </c>
      <c r="AB1967" s="10">
        <f t="shared" si="61"/>
        <v>0</v>
      </c>
    </row>
    <row r="1968" spans="20:28" x14ac:dyDescent="0.25">
      <c r="T1968" s="9" t="s">
        <v>11</v>
      </c>
      <c r="U1968" s="2">
        <v>1965</v>
      </c>
      <c r="V1968" s="2" t="s">
        <v>12</v>
      </c>
      <c r="W1968" s="2" t="s">
        <v>34</v>
      </c>
      <c r="X1968" s="2">
        <v>16</v>
      </c>
      <c r="Y1968" s="10">
        <v>3696</v>
      </c>
      <c r="Z1968" s="11">
        <f>VLOOKUP(W1968,looktax,2,FALSE)</f>
        <v>6.25E-2</v>
      </c>
      <c r="AA1968" s="12">
        <f t="shared" si="60"/>
        <v>6.25E-2</v>
      </c>
      <c r="AB1968" s="10">
        <f t="shared" si="61"/>
        <v>231</v>
      </c>
    </row>
    <row r="1969" spans="20:28" x14ac:dyDescent="0.25">
      <c r="T1969" s="9" t="s">
        <v>3</v>
      </c>
      <c r="U1969" s="2">
        <v>1966</v>
      </c>
      <c r="V1969" s="2" t="s">
        <v>24</v>
      </c>
      <c r="W1969" s="2" t="s">
        <v>53</v>
      </c>
      <c r="X1969" s="2">
        <v>33</v>
      </c>
      <c r="Y1969" s="10">
        <v>2016.3</v>
      </c>
      <c r="Z1969" s="11">
        <f>VLOOKUP(W1969,looktax,2,FALSE)</f>
        <v>5.5E-2</v>
      </c>
      <c r="AA1969" s="12">
        <f t="shared" si="60"/>
        <v>0</v>
      </c>
      <c r="AB1969" s="10">
        <f t="shared" si="61"/>
        <v>0</v>
      </c>
    </row>
    <row r="1970" spans="20:28" x14ac:dyDescent="0.25">
      <c r="T1970" s="9" t="s">
        <v>11</v>
      </c>
      <c r="U1970" s="2">
        <v>1967</v>
      </c>
      <c r="V1970" s="2" t="s">
        <v>26</v>
      </c>
      <c r="W1970" s="2" t="s">
        <v>57</v>
      </c>
      <c r="X1970" s="2">
        <v>17</v>
      </c>
      <c r="Y1970" s="10">
        <v>2779.5</v>
      </c>
      <c r="Z1970" s="11">
        <f>VLOOKUP(W1970,looktax,2,FALSE)</f>
        <v>5.5E-2</v>
      </c>
      <c r="AA1970" s="12">
        <f t="shared" si="60"/>
        <v>5.5E-2</v>
      </c>
      <c r="AB1970" s="10">
        <f t="shared" si="61"/>
        <v>152.8725</v>
      </c>
    </row>
    <row r="1971" spans="20:28" x14ac:dyDescent="0.25">
      <c r="T1971" s="9" t="s">
        <v>11</v>
      </c>
      <c r="U1971" s="2">
        <v>1968</v>
      </c>
      <c r="V1971" s="2" t="s">
        <v>12</v>
      </c>
      <c r="W1971" s="2" t="s">
        <v>53</v>
      </c>
      <c r="X1971" s="2">
        <v>23</v>
      </c>
      <c r="Y1971" s="10">
        <v>5023.2</v>
      </c>
      <c r="Z1971" s="11">
        <f>VLOOKUP(W1971,looktax,2,FALSE)</f>
        <v>5.5E-2</v>
      </c>
      <c r="AA1971" s="12">
        <f t="shared" si="60"/>
        <v>5.5E-2</v>
      </c>
      <c r="AB1971" s="10">
        <f t="shared" si="61"/>
        <v>276.27600000000001</v>
      </c>
    </row>
    <row r="1972" spans="20:28" x14ac:dyDescent="0.25">
      <c r="T1972" s="9" t="s">
        <v>11</v>
      </c>
      <c r="U1972" s="2">
        <v>1969</v>
      </c>
      <c r="V1972" s="2" t="s">
        <v>26</v>
      </c>
      <c r="W1972" s="2" t="s">
        <v>38</v>
      </c>
      <c r="X1972" s="2">
        <v>14</v>
      </c>
      <c r="Y1972" s="10">
        <v>2268</v>
      </c>
      <c r="Z1972" s="11">
        <f>VLOOKUP(W1972,looktax,2,FALSE)</f>
        <v>4.2250000000000003E-2</v>
      </c>
      <c r="AA1972" s="12">
        <f t="shared" si="60"/>
        <v>4.2250000000000003E-2</v>
      </c>
      <c r="AB1972" s="10">
        <f t="shared" si="61"/>
        <v>95.823000000000008</v>
      </c>
    </row>
    <row r="1973" spans="20:28" x14ac:dyDescent="0.25">
      <c r="T1973" s="9" t="s">
        <v>11</v>
      </c>
      <c r="U1973" s="2">
        <v>1970</v>
      </c>
      <c r="V1973" s="2" t="s">
        <v>12</v>
      </c>
      <c r="W1973" s="2" t="s">
        <v>50</v>
      </c>
      <c r="X1973" s="2">
        <v>18</v>
      </c>
      <c r="Y1973" s="10">
        <v>3969</v>
      </c>
      <c r="Z1973" s="11">
        <f>VLOOKUP(W1973,looktax,2,FALSE)</f>
        <v>0.06</v>
      </c>
      <c r="AA1973" s="12">
        <f t="shared" si="60"/>
        <v>0.06</v>
      </c>
      <c r="AB1973" s="10">
        <f t="shared" si="61"/>
        <v>238.14</v>
      </c>
    </row>
    <row r="1974" spans="20:28" x14ac:dyDescent="0.25">
      <c r="T1974" s="9" t="s">
        <v>11</v>
      </c>
      <c r="U1974" s="2">
        <v>1971</v>
      </c>
      <c r="V1974" s="2" t="s">
        <v>12</v>
      </c>
      <c r="W1974" s="2" t="s">
        <v>54</v>
      </c>
      <c r="X1974" s="2">
        <v>30</v>
      </c>
      <c r="Y1974" s="10">
        <v>5859</v>
      </c>
      <c r="Z1974" s="11">
        <f>VLOOKUP(W1974,looktax,2,FALSE)</f>
        <v>6.25E-2</v>
      </c>
      <c r="AA1974" s="12">
        <f t="shared" si="60"/>
        <v>6.25E-2</v>
      </c>
      <c r="AB1974" s="10">
        <f t="shared" si="61"/>
        <v>366.1875</v>
      </c>
    </row>
    <row r="1975" spans="20:28" x14ac:dyDescent="0.25">
      <c r="T1975" s="9" t="s">
        <v>11</v>
      </c>
      <c r="U1975" s="2">
        <v>1972</v>
      </c>
      <c r="V1975" s="2" t="s">
        <v>12</v>
      </c>
      <c r="W1975" s="2" t="s">
        <v>43</v>
      </c>
      <c r="X1975" s="2">
        <v>11</v>
      </c>
      <c r="Y1975" s="10">
        <v>2217.6</v>
      </c>
      <c r="Z1975" s="11">
        <f>VLOOKUP(W1975,looktax,2,FALSE)</f>
        <v>0.04</v>
      </c>
      <c r="AA1975" s="12">
        <f t="shared" si="60"/>
        <v>0.04</v>
      </c>
      <c r="AB1975" s="10">
        <f t="shared" si="61"/>
        <v>88.703999999999994</v>
      </c>
    </row>
    <row r="1976" spans="20:28" x14ac:dyDescent="0.25">
      <c r="T1976" s="9" t="s">
        <v>11</v>
      </c>
      <c r="U1976" s="2">
        <v>1973</v>
      </c>
      <c r="V1976" s="2" t="s">
        <v>23</v>
      </c>
      <c r="W1976" s="2" t="s">
        <v>45</v>
      </c>
      <c r="X1976" s="2">
        <v>29</v>
      </c>
      <c r="Y1976" s="10">
        <v>439.35</v>
      </c>
      <c r="Z1976" s="11">
        <f>VLOOKUP(W1976,looktax,2,FALSE)</f>
        <v>0.06</v>
      </c>
      <c r="AA1976" s="12">
        <f t="shared" si="60"/>
        <v>0.06</v>
      </c>
      <c r="AB1976" s="10">
        <f t="shared" si="61"/>
        <v>26.361000000000001</v>
      </c>
    </row>
    <row r="1977" spans="20:28" x14ac:dyDescent="0.25">
      <c r="T1977" s="9" t="s">
        <v>11</v>
      </c>
      <c r="U1977" s="2">
        <v>1974</v>
      </c>
      <c r="V1977" s="2" t="s">
        <v>20</v>
      </c>
      <c r="W1977" s="2" t="s">
        <v>49</v>
      </c>
      <c r="X1977" s="2">
        <v>15</v>
      </c>
      <c r="Y1977" s="10">
        <v>722.25</v>
      </c>
      <c r="Z1977" s="11">
        <f>VLOOKUP(W1977,looktax,2,FALSE)</f>
        <v>4.4999999999999998E-2</v>
      </c>
      <c r="AA1977" s="12">
        <f t="shared" si="60"/>
        <v>4.4999999999999998E-2</v>
      </c>
      <c r="AB1977" s="10">
        <f t="shared" si="61"/>
        <v>32.501249999999999</v>
      </c>
    </row>
    <row r="1978" spans="20:28" x14ac:dyDescent="0.25">
      <c r="T1978" s="9" t="s">
        <v>11</v>
      </c>
      <c r="U1978" s="2">
        <v>1975</v>
      </c>
      <c r="V1978" s="2" t="s">
        <v>22</v>
      </c>
      <c r="W1978" s="2" t="s">
        <v>19</v>
      </c>
      <c r="X1978" s="2">
        <v>31</v>
      </c>
      <c r="Y1978" s="10">
        <v>2728</v>
      </c>
      <c r="Z1978" s="11">
        <f>VLOOKUP(W1978,looktax,2,FALSE)</f>
        <v>5.6000000000000001E-2</v>
      </c>
      <c r="AA1978" s="12">
        <f t="shared" si="60"/>
        <v>5.6000000000000001E-2</v>
      </c>
      <c r="AB1978" s="10">
        <f t="shared" si="61"/>
        <v>152.768</v>
      </c>
    </row>
    <row r="1979" spans="20:28" x14ac:dyDescent="0.25">
      <c r="T1979" s="9" t="s">
        <v>11</v>
      </c>
      <c r="U1979" s="2">
        <v>1976</v>
      </c>
      <c r="V1979" s="2" t="s">
        <v>23</v>
      </c>
      <c r="W1979" s="2" t="s">
        <v>32</v>
      </c>
      <c r="X1979" s="2">
        <v>15</v>
      </c>
      <c r="Y1979" s="10">
        <v>236.25</v>
      </c>
      <c r="Z1979" s="11">
        <f>VLOOKUP(W1979,looktax,2,FALSE)</f>
        <v>6.8750000000000006E-2</v>
      </c>
      <c r="AA1979" s="12">
        <f t="shared" si="60"/>
        <v>6.8750000000000006E-2</v>
      </c>
      <c r="AB1979" s="10">
        <f t="shared" si="61"/>
        <v>16.2421875</v>
      </c>
    </row>
    <row r="1980" spans="20:28" x14ac:dyDescent="0.25">
      <c r="T1980" s="9" t="s">
        <v>11</v>
      </c>
      <c r="U1980" s="2">
        <v>1977</v>
      </c>
      <c r="V1980" s="2" t="s">
        <v>25</v>
      </c>
      <c r="W1980" s="2" t="s">
        <v>17</v>
      </c>
      <c r="X1980" s="2">
        <v>35</v>
      </c>
      <c r="Y1980" s="10">
        <v>2343.25</v>
      </c>
      <c r="Z1980" s="11">
        <f>VLOOKUP(W1980,looktax,2,FALSE)</f>
        <v>0.06</v>
      </c>
      <c r="AA1980" s="12">
        <f t="shared" si="60"/>
        <v>0.06</v>
      </c>
      <c r="AB1980" s="10">
        <f t="shared" si="61"/>
        <v>140.595</v>
      </c>
    </row>
    <row r="1981" spans="20:28" x14ac:dyDescent="0.25">
      <c r="T1981" s="9" t="s">
        <v>11</v>
      </c>
      <c r="U1981" s="2">
        <v>1978</v>
      </c>
      <c r="V1981" s="2" t="s">
        <v>23</v>
      </c>
      <c r="W1981" s="2" t="s">
        <v>41</v>
      </c>
      <c r="X1981" s="2">
        <v>25</v>
      </c>
      <c r="Y1981" s="10">
        <v>412.5</v>
      </c>
      <c r="Z1981" s="11">
        <f>VLOOKUP(W1981,looktax,2,FALSE)</f>
        <v>0.04</v>
      </c>
      <c r="AA1981" s="12">
        <f t="shared" si="60"/>
        <v>0.04</v>
      </c>
      <c r="AB1981" s="10">
        <f t="shared" si="61"/>
        <v>16.5</v>
      </c>
    </row>
    <row r="1982" spans="20:28" x14ac:dyDescent="0.25">
      <c r="T1982" s="9" t="s">
        <v>11</v>
      </c>
      <c r="U1982" s="2">
        <v>1979</v>
      </c>
      <c r="V1982" s="2" t="s">
        <v>25</v>
      </c>
      <c r="W1982" s="2" t="s">
        <v>43</v>
      </c>
      <c r="X1982" s="2">
        <v>22</v>
      </c>
      <c r="Y1982" s="10">
        <v>1487.2</v>
      </c>
      <c r="Z1982" s="11">
        <f>VLOOKUP(W1982,looktax,2,FALSE)</f>
        <v>0.04</v>
      </c>
      <c r="AA1982" s="12">
        <f t="shared" si="60"/>
        <v>0.04</v>
      </c>
      <c r="AB1982" s="10">
        <f t="shared" si="61"/>
        <v>59.488</v>
      </c>
    </row>
    <row r="1983" spans="20:28" x14ac:dyDescent="0.25">
      <c r="T1983" s="9" t="s">
        <v>11</v>
      </c>
      <c r="U1983" s="2">
        <v>1980</v>
      </c>
      <c r="V1983" s="2" t="s">
        <v>12</v>
      </c>
      <c r="W1983" s="2" t="s">
        <v>65</v>
      </c>
      <c r="X1983" s="2">
        <v>11</v>
      </c>
      <c r="Y1983" s="10">
        <v>2356.1999999999998</v>
      </c>
      <c r="Z1983" s="11">
        <f>VLOOKUP(W1983,looktax,2,FALSE)</f>
        <v>0.05</v>
      </c>
      <c r="AA1983" s="12">
        <f t="shared" si="60"/>
        <v>0.05</v>
      </c>
      <c r="AB1983" s="10">
        <f t="shared" si="61"/>
        <v>117.81</v>
      </c>
    </row>
    <row r="1984" spans="20:28" x14ac:dyDescent="0.25">
      <c r="T1984" s="9" t="s">
        <v>11</v>
      </c>
      <c r="U1984" s="2">
        <v>1981</v>
      </c>
      <c r="V1984" s="2" t="s">
        <v>25</v>
      </c>
      <c r="W1984" s="2" t="s">
        <v>67</v>
      </c>
      <c r="X1984" s="2">
        <v>19</v>
      </c>
      <c r="Y1984" s="10">
        <v>1284.4000000000001</v>
      </c>
      <c r="Z1984" s="11" t="str">
        <f>VLOOKUP(W1984,looktax,2,FALSE)</f>
        <v>None</v>
      </c>
      <c r="AA1984" s="12">
        <f t="shared" si="60"/>
        <v>0</v>
      </c>
      <c r="AB1984" s="10">
        <f t="shared" si="61"/>
        <v>0</v>
      </c>
    </row>
    <row r="1985" spans="20:28" x14ac:dyDescent="0.25">
      <c r="T1985" s="9" t="s">
        <v>11</v>
      </c>
      <c r="U1985" s="2">
        <v>1982</v>
      </c>
      <c r="V1985" s="2" t="s">
        <v>21</v>
      </c>
      <c r="W1985" s="2" t="s">
        <v>31</v>
      </c>
      <c r="X1985" s="2">
        <v>10</v>
      </c>
      <c r="Y1985" s="10">
        <v>735</v>
      </c>
      <c r="Z1985" s="11">
        <f>VLOOKUP(W1985,looktax,2,FALSE)</f>
        <v>7.4999999999999997E-2</v>
      </c>
      <c r="AA1985" s="12">
        <f t="shared" si="60"/>
        <v>7.4999999999999997E-2</v>
      </c>
      <c r="AB1985" s="10">
        <f t="shared" si="61"/>
        <v>55.125</v>
      </c>
    </row>
    <row r="1986" spans="20:28" x14ac:dyDescent="0.25">
      <c r="T1986" s="9" t="s">
        <v>11</v>
      </c>
      <c r="U1986" s="2">
        <v>1983</v>
      </c>
      <c r="V1986" s="2" t="s">
        <v>23</v>
      </c>
      <c r="W1986" s="2" t="s">
        <v>29</v>
      </c>
      <c r="X1986" s="2">
        <v>35</v>
      </c>
      <c r="Y1986" s="10">
        <v>567</v>
      </c>
      <c r="Z1986" s="11">
        <f>VLOOKUP(W1986,looktax,2,FALSE)</f>
        <v>6.1499999999999999E-2</v>
      </c>
      <c r="AA1986" s="12">
        <f t="shared" si="60"/>
        <v>6.1499999999999999E-2</v>
      </c>
      <c r="AB1986" s="10">
        <f t="shared" si="61"/>
        <v>34.8705</v>
      </c>
    </row>
    <row r="1987" spans="20:28" x14ac:dyDescent="0.25">
      <c r="T1987" s="9" t="s">
        <v>11</v>
      </c>
      <c r="U1987" s="2">
        <v>1984</v>
      </c>
      <c r="V1987" s="2" t="s">
        <v>23</v>
      </c>
      <c r="W1987" s="2" t="s">
        <v>36</v>
      </c>
      <c r="X1987" s="2">
        <v>29</v>
      </c>
      <c r="Y1987" s="10">
        <v>408.9</v>
      </c>
      <c r="Z1987" s="11">
        <f>VLOOKUP(W1987,looktax,2,FALSE)</f>
        <v>7.0000000000000007E-2</v>
      </c>
      <c r="AA1987" s="12">
        <f t="shared" si="60"/>
        <v>7.0000000000000007E-2</v>
      </c>
      <c r="AB1987" s="10">
        <f t="shared" si="61"/>
        <v>28.623000000000001</v>
      </c>
    </row>
    <row r="1988" spans="20:28" x14ac:dyDescent="0.25">
      <c r="T1988" s="9" t="s">
        <v>11</v>
      </c>
      <c r="U1988" s="2">
        <v>1985</v>
      </c>
      <c r="V1988" s="2" t="s">
        <v>22</v>
      </c>
      <c r="W1988" s="2" t="s">
        <v>48</v>
      </c>
      <c r="X1988" s="2">
        <v>33</v>
      </c>
      <c r="Y1988" s="10">
        <v>2904</v>
      </c>
      <c r="Z1988" s="11">
        <f>VLOOKUP(W1988,looktax,2,FALSE)</f>
        <v>7.0000000000000007E-2</v>
      </c>
      <c r="AA1988" s="12">
        <f t="shared" si="60"/>
        <v>7.0000000000000007E-2</v>
      </c>
      <c r="AB1988" s="10">
        <f t="shared" si="61"/>
        <v>203.28000000000003</v>
      </c>
    </row>
    <row r="1989" spans="20:28" x14ac:dyDescent="0.25">
      <c r="T1989" s="9" t="s">
        <v>11</v>
      </c>
      <c r="U1989" s="2">
        <v>1986</v>
      </c>
      <c r="V1989" s="2" t="s">
        <v>26</v>
      </c>
      <c r="W1989" s="2" t="s">
        <v>17</v>
      </c>
      <c r="X1989" s="2">
        <v>18</v>
      </c>
      <c r="Y1989" s="10">
        <v>2835</v>
      </c>
      <c r="Z1989" s="11">
        <f>VLOOKUP(W1989,looktax,2,FALSE)</f>
        <v>0.06</v>
      </c>
      <c r="AA1989" s="12">
        <f t="shared" ref="AA1989:AA2052" si="62">IF(OR(T1989="nonprofit",Z1989="none"),0,Z1989)</f>
        <v>0.06</v>
      </c>
      <c r="AB1989" s="10">
        <f t="shared" ref="AB1989:AB2052" si="63">AA1989*Y1989</f>
        <v>170.1</v>
      </c>
    </row>
    <row r="1990" spans="20:28" x14ac:dyDescent="0.25">
      <c r="T1990" s="9" t="s">
        <v>11</v>
      </c>
      <c r="U1990" s="2">
        <v>1987</v>
      </c>
      <c r="V1990" s="2" t="s">
        <v>12</v>
      </c>
      <c r="W1990" s="2" t="s">
        <v>56</v>
      </c>
      <c r="X1990" s="2">
        <v>22</v>
      </c>
      <c r="Y1990" s="10">
        <v>4712.3999999999996</v>
      </c>
      <c r="Z1990" s="11">
        <f>VLOOKUP(W1990,looktax,2,FALSE)</f>
        <v>0.06</v>
      </c>
      <c r="AA1990" s="12">
        <f t="shared" si="62"/>
        <v>0.06</v>
      </c>
      <c r="AB1990" s="10">
        <f t="shared" si="63"/>
        <v>282.74399999999997</v>
      </c>
    </row>
    <row r="1991" spans="20:28" x14ac:dyDescent="0.25">
      <c r="T1991" s="9" t="s">
        <v>11</v>
      </c>
      <c r="U1991" s="2">
        <v>1988</v>
      </c>
      <c r="V1991" s="2" t="s">
        <v>24</v>
      </c>
      <c r="W1991" s="2" t="s">
        <v>55</v>
      </c>
      <c r="X1991" s="2">
        <v>10</v>
      </c>
      <c r="Y1991" s="10">
        <v>611</v>
      </c>
      <c r="Z1991" s="11">
        <f>VLOOKUP(W1991,looktax,2,FALSE)</f>
        <v>7.0000000000000007E-2</v>
      </c>
      <c r="AA1991" s="12">
        <f t="shared" si="62"/>
        <v>7.0000000000000007E-2</v>
      </c>
      <c r="AB1991" s="10">
        <f t="shared" si="63"/>
        <v>42.77</v>
      </c>
    </row>
    <row r="1992" spans="20:28" x14ac:dyDescent="0.25">
      <c r="T1992" s="9" t="s">
        <v>11</v>
      </c>
      <c r="U1992" s="2">
        <v>1989</v>
      </c>
      <c r="V1992" s="2" t="s">
        <v>21</v>
      </c>
      <c r="W1992" s="2" t="s">
        <v>34</v>
      </c>
      <c r="X1992" s="2">
        <v>15</v>
      </c>
      <c r="Y1992" s="10">
        <v>966</v>
      </c>
      <c r="Z1992" s="11">
        <f>VLOOKUP(W1992,looktax,2,FALSE)</f>
        <v>6.25E-2</v>
      </c>
      <c r="AA1992" s="12">
        <f t="shared" si="62"/>
        <v>6.25E-2</v>
      </c>
      <c r="AB1992" s="10">
        <f t="shared" si="63"/>
        <v>60.375</v>
      </c>
    </row>
    <row r="1993" spans="20:28" x14ac:dyDescent="0.25">
      <c r="T1993" s="9" t="s">
        <v>11</v>
      </c>
      <c r="U1993" s="2">
        <v>1990</v>
      </c>
      <c r="V1993" s="2" t="s">
        <v>25</v>
      </c>
      <c r="W1993" s="2" t="s">
        <v>19</v>
      </c>
      <c r="X1993" s="2">
        <v>24</v>
      </c>
      <c r="Y1993" s="10">
        <v>1544.4</v>
      </c>
      <c r="Z1993" s="11">
        <f>VLOOKUP(W1993,looktax,2,FALSE)</f>
        <v>5.6000000000000001E-2</v>
      </c>
      <c r="AA1993" s="12">
        <f t="shared" si="62"/>
        <v>5.6000000000000001E-2</v>
      </c>
      <c r="AB1993" s="10">
        <f t="shared" si="63"/>
        <v>86.486400000000003</v>
      </c>
    </row>
    <row r="1994" spans="20:28" x14ac:dyDescent="0.25">
      <c r="T1994" s="9" t="s">
        <v>11</v>
      </c>
      <c r="U1994" s="2">
        <v>1991</v>
      </c>
      <c r="V1994" s="2" t="s">
        <v>24</v>
      </c>
      <c r="W1994" s="2" t="s">
        <v>46</v>
      </c>
      <c r="X1994" s="2">
        <v>24</v>
      </c>
      <c r="Y1994" s="10">
        <v>1684.8</v>
      </c>
      <c r="Z1994" s="11">
        <f>VLOOKUP(W1994,looktax,2,FALSE)</f>
        <v>5.9499999999999997E-2</v>
      </c>
      <c r="AA1994" s="12">
        <f t="shared" si="62"/>
        <v>5.9499999999999997E-2</v>
      </c>
      <c r="AB1994" s="10">
        <f t="shared" si="63"/>
        <v>100.2456</v>
      </c>
    </row>
    <row r="1995" spans="20:28" x14ac:dyDescent="0.25">
      <c r="T1995" s="9" t="s">
        <v>11</v>
      </c>
      <c r="U1995" s="2">
        <v>1992</v>
      </c>
      <c r="V1995" s="2" t="s">
        <v>21</v>
      </c>
      <c r="W1995" s="2" t="s">
        <v>73</v>
      </c>
      <c r="X1995" s="2">
        <v>13</v>
      </c>
      <c r="Y1995" s="10">
        <v>819</v>
      </c>
      <c r="Z1995" s="11">
        <f>VLOOKUP(W1995,looktax,2,FALSE)</f>
        <v>0.04</v>
      </c>
      <c r="AA1995" s="12">
        <f t="shared" si="62"/>
        <v>0.04</v>
      </c>
      <c r="AB1995" s="10">
        <f t="shared" si="63"/>
        <v>32.76</v>
      </c>
    </row>
    <row r="1996" spans="20:28" x14ac:dyDescent="0.25">
      <c r="T1996" s="9" t="s">
        <v>11</v>
      </c>
      <c r="U1996" s="2">
        <v>1993</v>
      </c>
      <c r="V1996" s="2" t="s">
        <v>20</v>
      </c>
      <c r="W1996" s="2" t="s">
        <v>42</v>
      </c>
      <c r="X1996" s="2">
        <v>31</v>
      </c>
      <c r="Y1996" s="10">
        <v>1325.25</v>
      </c>
      <c r="Z1996" s="11">
        <f>VLOOKUP(W1996,looktax,2,FALSE)</f>
        <v>0.06</v>
      </c>
      <c r="AA1996" s="12">
        <f t="shared" si="62"/>
        <v>0.06</v>
      </c>
      <c r="AB1996" s="10">
        <f t="shared" si="63"/>
        <v>79.515000000000001</v>
      </c>
    </row>
    <row r="1997" spans="20:28" x14ac:dyDescent="0.25">
      <c r="T1997" s="9" t="s">
        <v>11</v>
      </c>
      <c r="U1997" s="2">
        <v>1994</v>
      </c>
      <c r="V1997" s="2" t="s">
        <v>21</v>
      </c>
      <c r="W1997" s="2" t="s">
        <v>38</v>
      </c>
      <c r="X1997" s="2">
        <v>33</v>
      </c>
      <c r="Y1997" s="10">
        <v>2171.4</v>
      </c>
      <c r="Z1997" s="11">
        <f>VLOOKUP(W1997,looktax,2,FALSE)</f>
        <v>4.2250000000000003E-2</v>
      </c>
      <c r="AA1997" s="12">
        <f t="shared" si="62"/>
        <v>4.2250000000000003E-2</v>
      </c>
      <c r="AB1997" s="10">
        <f t="shared" si="63"/>
        <v>91.741650000000007</v>
      </c>
    </row>
    <row r="1998" spans="20:28" x14ac:dyDescent="0.25">
      <c r="T1998" s="9" t="s">
        <v>11</v>
      </c>
      <c r="U1998" s="2">
        <v>1995</v>
      </c>
      <c r="V1998" s="2" t="s">
        <v>24</v>
      </c>
      <c r="W1998" s="2" t="s">
        <v>65</v>
      </c>
      <c r="X1998" s="2">
        <v>23</v>
      </c>
      <c r="Y1998" s="10">
        <v>1614.6</v>
      </c>
      <c r="Z1998" s="11">
        <f>VLOOKUP(W1998,looktax,2,FALSE)</f>
        <v>0.05</v>
      </c>
      <c r="AA1998" s="12">
        <f t="shared" si="62"/>
        <v>0.05</v>
      </c>
      <c r="AB1998" s="10">
        <f t="shared" si="63"/>
        <v>80.73</v>
      </c>
    </row>
    <row r="1999" spans="20:28" x14ac:dyDescent="0.25">
      <c r="T1999" s="9" t="s">
        <v>11</v>
      </c>
      <c r="U1999" s="2">
        <v>1996</v>
      </c>
      <c r="V1999" s="2" t="s">
        <v>12</v>
      </c>
      <c r="W1999" s="2" t="s">
        <v>60</v>
      </c>
      <c r="X1999" s="2">
        <v>25</v>
      </c>
      <c r="Y1999" s="10">
        <v>5670</v>
      </c>
      <c r="Z1999" s="11">
        <f>VLOOKUP(W1999,looktax,2,FALSE)</f>
        <v>0.05</v>
      </c>
      <c r="AA1999" s="12">
        <f t="shared" si="62"/>
        <v>0.05</v>
      </c>
      <c r="AB1999" s="10">
        <f t="shared" si="63"/>
        <v>283.5</v>
      </c>
    </row>
    <row r="2000" spans="20:28" x14ac:dyDescent="0.25">
      <c r="T2000" s="9" t="s">
        <v>11</v>
      </c>
      <c r="U2000" s="2">
        <v>1997</v>
      </c>
      <c r="V2000" s="2" t="s">
        <v>20</v>
      </c>
      <c r="W2000" s="2" t="s">
        <v>33</v>
      </c>
      <c r="X2000" s="2">
        <v>26</v>
      </c>
      <c r="Y2000" s="10">
        <v>1228.5</v>
      </c>
      <c r="Z2000" s="11">
        <f>VLOOKUP(W2000,looktax,2,FALSE)</f>
        <v>2.9000000000000001E-2</v>
      </c>
      <c r="AA2000" s="12">
        <f t="shared" si="62"/>
        <v>2.9000000000000001E-2</v>
      </c>
      <c r="AB2000" s="10">
        <f t="shared" si="63"/>
        <v>35.6265</v>
      </c>
    </row>
    <row r="2001" spans="20:28" x14ac:dyDescent="0.25">
      <c r="T2001" s="9" t="s">
        <v>11</v>
      </c>
      <c r="U2001" s="2">
        <v>1998</v>
      </c>
      <c r="V2001" s="2" t="s">
        <v>23</v>
      </c>
      <c r="W2001" s="2" t="s">
        <v>51</v>
      </c>
      <c r="X2001" s="2">
        <v>22</v>
      </c>
      <c r="Y2001" s="10">
        <v>323.39999999999998</v>
      </c>
      <c r="Z2001" s="11">
        <f>VLOOKUP(W2001,looktax,2,FALSE)</f>
        <v>0.06</v>
      </c>
      <c r="AA2001" s="12">
        <f t="shared" si="62"/>
        <v>0.06</v>
      </c>
      <c r="AB2001" s="10">
        <f t="shared" si="63"/>
        <v>19.403999999999996</v>
      </c>
    </row>
    <row r="2002" spans="20:28" x14ac:dyDescent="0.25">
      <c r="T2002" s="9" t="s">
        <v>3</v>
      </c>
      <c r="U2002" s="2">
        <v>1999</v>
      </c>
      <c r="V2002" s="2" t="s">
        <v>26</v>
      </c>
      <c r="W2002" s="2" t="s">
        <v>40</v>
      </c>
      <c r="X2002" s="2">
        <v>23</v>
      </c>
      <c r="Y2002" s="10">
        <v>3553.5</v>
      </c>
      <c r="Z2002" s="11">
        <f>VLOOKUP(W2002,looktax,2,FALSE)</f>
        <v>0.06</v>
      </c>
      <c r="AA2002" s="12">
        <f t="shared" si="62"/>
        <v>0</v>
      </c>
      <c r="AB2002" s="10">
        <f t="shared" si="63"/>
        <v>0</v>
      </c>
    </row>
    <row r="2003" spans="20:28" x14ac:dyDescent="0.25">
      <c r="T2003" s="9" t="s">
        <v>11</v>
      </c>
      <c r="U2003" s="2">
        <v>2000</v>
      </c>
      <c r="V2003" s="2" t="s">
        <v>25</v>
      </c>
      <c r="W2003" s="2" t="s">
        <v>66</v>
      </c>
      <c r="X2003" s="2">
        <v>15</v>
      </c>
      <c r="Y2003" s="10">
        <v>955.5</v>
      </c>
      <c r="Z2003" s="11">
        <f>VLOOKUP(W2003,looktax,2,FALSE)</f>
        <v>5.7500000000000002E-2</v>
      </c>
      <c r="AA2003" s="12">
        <f t="shared" si="62"/>
        <v>5.7500000000000002E-2</v>
      </c>
      <c r="AB2003" s="10">
        <f t="shared" si="63"/>
        <v>54.941250000000004</v>
      </c>
    </row>
    <row r="2004" spans="20:28" x14ac:dyDescent="0.25">
      <c r="T2004" s="9" t="s">
        <v>11</v>
      </c>
      <c r="U2004" s="2">
        <v>2001</v>
      </c>
      <c r="V2004" s="2" t="s">
        <v>12</v>
      </c>
      <c r="W2004" s="2" t="s">
        <v>51</v>
      </c>
      <c r="X2004" s="2">
        <v>18</v>
      </c>
      <c r="Y2004" s="10">
        <v>3591</v>
      </c>
      <c r="Z2004" s="11">
        <f>VLOOKUP(W2004,looktax,2,FALSE)</f>
        <v>0.06</v>
      </c>
      <c r="AA2004" s="12">
        <f t="shared" si="62"/>
        <v>0.06</v>
      </c>
      <c r="AB2004" s="10">
        <f t="shared" si="63"/>
        <v>215.45999999999998</v>
      </c>
    </row>
    <row r="2005" spans="20:28" x14ac:dyDescent="0.25">
      <c r="T2005" s="9" t="s">
        <v>11</v>
      </c>
      <c r="U2005" s="2">
        <v>2002</v>
      </c>
      <c r="V2005" s="2" t="s">
        <v>20</v>
      </c>
      <c r="W2005" s="2" t="s">
        <v>19</v>
      </c>
      <c r="X2005" s="2">
        <v>15</v>
      </c>
      <c r="Y2005" s="10">
        <v>648</v>
      </c>
      <c r="Z2005" s="11">
        <f>VLOOKUP(W2005,looktax,2,FALSE)</f>
        <v>5.6000000000000001E-2</v>
      </c>
      <c r="AA2005" s="12">
        <f t="shared" si="62"/>
        <v>5.6000000000000001E-2</v>
      </c>
      <c r="AB2005" s="10">
        <f t="shared" si="63"/>
        <v>36.288000000000004</v>
      </c>
    </row>
    <row r="2006" spans="20:28" x14ac:dyDescent="0.25">
      <c r="T2006" s="9" t="s">
        <v>11</v>
      </c>
      <c r="U2006" s="2">
        <v>2003</v>
      </c>
      <c r="V2006" s="2" t="s">
        <v>24</v>
      </c>
      <c r="W2006" s="2" t="s">
        <v>52</v>
      </c>
      <c r="X2006" s="2">
        <v>19</v>
      </c>
      <c r="Y2006" s="10">
        <v>1160.9000000000001</v>
      </c>
      <c r="Z2006" s="11">
        <f>VLOOKUP(W2006,looktax,2,FALSE)</f>
        <v>0.06</v>
      </c>
      <c r="AA2006" s="12">
        <f t="shared" si="62"/>
        <v>0.06</v>
      </c>
      <c r="AB2006" s="10">
        <f t="shared" si="63"/>
        <v>69.653999999999996</v>
      </c>
    </row>
    <row r="2007" spans="20:28" x14ac:dyDescent="0.25">
      <c r="T2007" s="9" t="s">
        <v>11</v>
      </c>
      <c r="U2007" s="2">
        <v>2004</v>
      </c>
      <c r="V2007" s="2" t="s">
        <v>12</v>
      </c>
      <c r="W2007" s="2" t="s">
        <v>72</v>
      </c>
      <c r="X2007" s="2">
        <v>25</v>
      </c>
      <c r="Y2007" s="10">
        <v>5250</v>
      </c>
      <c r="Z2007" s="11">
        <f>VLOOKUP(W2007,looktax,2,FALSE)</f>
        <v>0.06</v>
      </c>
      <c r="AA2007" s="12">
        <f t="shared" si="62"/>
        <v>0.06</v>
      </c>
      <c r="AB2007" s="10">
        <f t="shared" si="63"/>
        <v>315</v>
      </c>
    </row>
    <row r="2008" spans="20:28" x14ac:dyDescent="0.25">
      <c r="T2008" s="9" t="s">
        <v>11</v>
      </c>
      <c r="U2008" s="2">
        <v>2005</v>
      </c>
      <c r="V2008" s="2" t="s">
        <v>22</v>
      </c>
      <c r="W2008" s="2" t="s">
        <v>54</v>
      </c>
      <c r="X2008" s="2">
        <v>12</v>
      </c>
      <c r="Y2008" s="10">
        <v>912</v>
      </c>
      <c r="Z2008" s="11">
        <f>VLOOKUP(W2008,looktax,2,FALSE)</f>
        <v>6.25E-2</v>
      </c>
      <c r="AA2008" s="12">
        <f t="shared" si="62"/>
        <v>6.25E-2</v>
      </c>
      <c r="AB2008" s="10">
        <f t="shared" si="63"/>
        <v>57</v>
      </c>
    </row>
    <row r="2009" spans="20:28" x14ac:dyDescent="0.25">
      <c r="T2009" s="9" t="s">
        <v>11</v>
      </c>
      <c r="U2009" s="2">
        <v>2006</v>
      </c>
      <c r="V2009" s="2" t="s">
        <v>20</v>
      </c>
      <c r="W2009" s="2" t="s">
        <v>46</v>
      </c>
      <c r="X2009" s="2">
        <v>30</v>
      </c>
      <c r="Y2009" s="10">
        <v>1242</v>
      </c>
      <c r="Z2009" s="11">
        <f>VLOOKUP(W2009,looktax,2,FALSE)</f>
        <v>5.9499999999999997E-2</v>
      </c>
      <c r="AA2009" s="12">
        <f t="shared" si="62"/>
        <v>5.9499999999999997E-2</v>
      </c>
      <c r="AB2009" s="10">
        <f t="shared" si="63"/>
        <v>73.899000000000001</v>
      </c>
    </row>
    <row r="2010" spans="20:28" x14ac:dyDescent="0.25">
      <c r="T2010" s="9" t="s">
        <v>11</v>
      </c>
      <c r="U2010" s="2">
        <v>2007</v>
      </c>
      <c r="V2010" s="2" t="s">
        <v>25</v>
      </c>
      <c r="W2010" s="2" t="s">
        <v>15</v>
      </c>
      <c r="X2010" s="2">
        <v>14</v>
      </c>
      <c r="Y2010" s="10">
        <v>828.1</v>
      </c>
      <c r="Z2010" s="11" t="str">
        <f>VLOOKUP(W2010,looktax,2,FALSE)</f>
        <v>None</v>
      </c>
      <c r="AA2010" s="12">
        <f t="shared" si="62"/>
        <v>0</v>
      </c>
      <c r="AB2010" s="10">
        <f t="shared" si="63"/>
        <v>0</v>
      </c>
    </row>
    <row r="2011" spans="20:28" x14ac:dyDescent="0.25">
      <c r="T2011" s="9" t="s">
        <v>11</v>
      </c>
      <c r="U2011" s="2">
        <v>2008</v>
      </c>
      <c r="V2011" s="2" t="s">
        <v>26</v>
      </c>
      <c r="W2011" s="2" t="s">
        <v>17</v>
      </c>
      <c r="X2011" s="2">
        <v>11</v>
      </c>
      <c r="Y2011" s="10">
        <v>1666.5</v>
      </c>
      <c r="Z2011" s="11">
        <f>VLOOKUP(W2011,looktax,2,FALSE)</f>
        <v>0.06</v>
      </c>
      <c r="AA2011" s="12">
        <f t="shared" si="62"/>
        <v>0.06</v>
      </c>
      <c r="AB2011" s="10">
        <f t="shared" si="63"/>
        <v>99.99</v>
      </c>
    </row>
    <row r="2012" spans="20:28" x14ac:dyDescent="0.25">
      <c r="T2012" s="9" t="s">
        <v>11</v>
      </c>
      <c r="U2012" s="2">
        <v>2009</v>
      </c>
      <c r="V2012" s="2" t="s">
        <v>25</v>
      </c>
      <c r="W2012" s="2" t="s">
        <v>50</v>
      </c>
      <c r="X2012" s="2">
        <v>29</v>
      </c>
      <c r="Y2012" s="10">
        <v>1998.1</v>
      </c>
      <c r="Z2012" s="11">
        <f>VLOOKUP(W2012,looktax,2,FALSE)</f>
        <v>0.06</v>
      </c>
      <c r="AA2012" s="12">
        <f t="shared" si="62"/>
        <v>0.06</v>
      </c>
      <c r="AB2012" s="10">
        <f t="shared" si="63"/>
        <v>119.886</v>
      </c>
    </row>
    <row r="2013" spans="20:28" x14ac:dyDescent="0.25">
      <c r="T2013" s="9" t="s">
        <v>11</v>
      </c>
      <c r="U2013" s="2">
        <v>2010</v>
      </c>
      <c r="V2013" s="2" t="s">
        <v>26</v>
      </c>
      <c r="W2013" s="2" t="s">
        <v>64</v>
      </c>
      <c r="X2013" s="2">
        <v>10</v>
      </c>
      <c r="Y2013" s="10">
        <v>1635</v>
      </c>
      <c r="Z2013" s="11">
        <f>VLOOKUP(W2013,looktax,2,FALSE)</f>
        <v>4.7500000000000001E-2</v>
      </c>
      <c r="AA2013" s="12">
        <f t="shared" si="62"/>
        <v>4.7500000000000001E-2</v>
      </c>
      <c r="AB2013" s="10">
        <f t="shared" si="63"/>
        <v>77.662499999999994</v>
      </c>
    </row>
    <row r="2014" spans="20:28" x14ac:dyDescent="0.25">
      <c r="T2014" s="9" t="s">
        <v>11</v>
      </c>
      <c r="U2014" s="2">
        <v>2011</v>
      </c>
      <c r="V2014" s="2" t="s">
        <v>25</v>
      </c>
      <c r="W2014" s="2" t="s">
        <v>47</v>
      </c>
      <c r="X2014" s="2">
        <v>19</v>
      </c>
      <c r="Y2014" s="10">
        <v>1136.2</v>
      </c>
      <c r="Z2014" s="11">
        <f>VLOOKUP(W2014,looktax,2,FALSE)</f>
        <v>0.04</v>
      </c>
      <c r="AA2014" s="12">
        <f t="shared" si="62"/>
        <v>0.04</v>
      </c>
      <c r="AB2014" s="10">
        <f t="shared" si="63"/>
        <v>45.448</v>
      </c>
    </row>
    <row r="2015" spans="20:28" x14ac:dyDescent="0.25">
      <c r="T2015" s="9" t="s">
        <v>11</v>
      </c>
      <c r="U2015" s="2">
        <v>2012</v>
      </c>
      <c r="V2015" s="2" t="s">
        <v>12</v>
      </c>
      <c r="W2015" s="2" t="s">
        <v>70</v>
      </c>
      <c r="X2015" s="2">
        <v>35</v>
      </c>
      <c r="Y2015" s="10">
        <v>6615</v>
      </c>
      <c r="Z2015" s="11">
        <f>VLOOKUP(W2015,looktax,2,FALSE)</f>
        <v>5.2999999999999999E-2</v>
      </c>
      <c r="AA2015" s="12">
        <f t="shared" si="62"/>
        <v>5.2999999999999999E-2</v>
      </c>
      <c r="AB2015" s="10">
        <f t="shared" si="63"/>
        <v>350.59499999999997</v>
      </c>
    </row>
    <row r="2016" spans="20:28" x14ac:dyDescent="0.25">
      <c r="T2016" s="9" t="s">
        <v>11</v>
      </c>
      <c r="U2016" s="2">
        <v>2013</v>
      </c>
      <c r="V2016" s="2" t="s">
        <v>12</v>
      </c>
      <c r="W2016" s="2" t="s">
        <v>50</v>
      </c>
      <c r="X2016" s="2">
        <v>27</v>
      </c>
      <c r="Y2016" s="10">
        <v>5499.9</v>
      </c>
      <c r="Z2016" s="11">
        <f>VLOOKUP(W2016,looktax,2,FALSE)</f>
        <v>0.06</v>
      </c>
      <c r="AA2016" s="12">
        <f t="shared" si="62"/>
        <v>0.06</v>
      </c>
      <c r="AB2016" s="10">
        <f t="shared" si="63"/>
        <v>329.99399999999997</v>
      </c>
    </row>
    <row r="2017" spans="20:28" x14ac:dyDescent="0.25">
      <c r="T2017" s="9" t="s">
        <v>11</v>
      </c>
      <c r="U2017" s="2">
        <v>2014</v>
      </c>
      <c r="V2017" s="2" t="s">
        <v>23</v>
      </c>
      <c r="W2017" s="2" t="s">
        <v>68</v>
      </c>
      <c r="X2017" s="2">
        <v>27</v>
      </c>
      <c r="Y2017" s="10">
        <v>405</v>
      </c>
      <c r="Z2017" s="11">
        <f>VLOOKUP(W2017,looktax,2,FALSE)</f>
        <v>0.06</v>
      </c>
      <c r="AA2017" s="12">
        <f t="shared" si="62"/>
        <v>0.06</v>
      </c>
      <c r="AB2017" s="10">
        <f t="shared" si="63"/>
        <v>24.3</v>
      </c>
    </row>
    <row r="2018" spans="20:28" x14ac:dyDescent="0.25">
      <c r="T2018" s="9" t="s">
        <v>11</v>
      </c>
      <c r="U2018" s="2">
        <v>2015</v>
      </c>
      <c r="V2018" s="2" t="s">
        <v>26</v>
      </c>
      <c r="W2018" s="2" t="s">
        <v>65</v>
      </c>
      <c r="X2018" s="2">
        <v>16</v>
      </c>
      <c r="Y2018" s="10">
        <v>2256</v>
      </c>
      <c r="Z2018" s="11">
        <f>VLOOKUP(W2018,looktax,2,FALSE)</f>
        <v>0.05</v>
      </c>
      <c r="AA2018" s="12">
        <f t="shared" si="62"/>
        <v>0.05</v>
      </c>
      <c r="AB2018" s="10">
        <f t="shared" si="63"/>
        <v>112.80000000000001</v>
      </c>
    </row>
    <row r="2019" spans="20:28" x14ac:dyDescent="0.25">
      <c r="T2019" s="9" t="s">
        <v>11</v>
      </c>
      <c r="U2019" s="2">
        <v>2016</v>
      </c>
      <c r="V2019" s="2" t="s">
        <v>21</v>
      </c>
      <c r="W2019" s="2" t="s">
        <v>56</v>
      </c>
      <c r="X2019" s="2">
        <v>30</v>
      </c>
      <c r="Y2019" s="10">
        <v>1890</v>
      </c>
      <c r="Z2019" s="11">
        <f>VLOOKUP(W2019,looktax,2,FALSE)</f>
        <v>0.06</v>
      </c>
      <c r="AA2019" s="12">
        <f t="shared" si="62"/>
        <v>0.06</v>
      </c>
      <c r="AB2019" s="10">
        <f t="shared" si="63"/>
        <v>113.39999999999999</v>
      </c>
    </row>
    <row r="2020" spans="20:28" x14ac:dyDescent="0.25">
      <c r="T2020" s="9" t="s">
        <v>11</v>
      </c>
      <c r="U2020" s="2">
        <v>2017</v>
      </c>
      <c r="V2020" s="2" t="s">
        <v>25</v>
      </c>
      <c r="W2020" s="2" t="s">
        <v>73</v>
      </c>
      <c r="X2020" s="2">
        <v>18</v>
      </c>
      <c r="Y2020" s="10">
        <v>1263.5999999999999</v>
      </c>
      <c r="Z2020" s="11">
        <f>VLOOKUP(W2020,looktax,2,FALSE)</f>
        <v>0.04</v>
      </c>
      <c r="AA2020" s="12">
        <f t="shared" si="62"/>
        <v>0.04</v>
      </c>
      <c r="AB2020" s="10">
        <f t="shared" si="63"/>
        <v>50.543999999999997</v>
      </c>
    </row>
    <row r="2021" spans="20:28" x14ac:dyDescent="0.25">
      <c r="T2021" s="9" t="s">
        <v>11</v>
      </c>
      <c r="U2021" s="2">
        <v>2018</v>
      </c>
      <c r="V2021" s="2" t="s">
        <v>20</v>
      </c>
      <c r="W2021" s="2" t="s">
        <v>15</v>
      </c>
      <c r="X2021" s="2">
        <v>22</v>
      </c>
      <c r="Y2021" s="10">
        <v>900.9</v>
      </c>
      <c r="Z2021" s="11" t="str">
        <f>VLOOKUP(W2021,looktax,2,FALSE)</f>
        <v>None</v>
      </c>
      <c r="AA2021" s="12">
        <f t="shared" si="62"/>
        <v>0</v>
      </c>
      <c r="AB2021" s="10">
        <f t="shared" si="63"/>
        <v>0</v>
      </c>
    </row>
    <row r="2022" spans="20:28" x14ac:dyDescent="0.25">
      <c r="T2022" s="9" t="s">
        <v>11</v>
      </c>
      <c r="U2022" s="2">
        <v>2019</v>
      </c>
      <c r="V2022" s="2" t="s">
        <v>21</v>
      </c>
      <c r="W2022" s="2" t="s">
        <v>68</v>
      </c>
      <c r="X2022" s="2">
        <v>10</v>
      </c>
      <c r="Y2022" s="10">
        <v>644</v>
      </c>
      <c r="Z2022" s="11">
        <f>VLOOKUP(W2022,looktax,2,FALSE)</f>
        <v>0.06</v>
      </c>
      <c r="AA2022" s="12">
        <f t="shared" si="62"/>
        <v>0.06</v>
      </c>
      <c r="AB2022" s="10">
        <f t="shared" si="63"/>
        <v>38.64</v>
      </c>
    </row>
    <row r="2023" spans="20:28" x14ac:dyDescent="0.25">
      <c r="T2023" s="9" t="s">
        <v>11</v>
      </c>
      <c r="U2023" s="2">
        <v>2020</v>
      </c>
      <c r="V2023" s="2" t="s">
        <v>20</v>
      </c>
      <c r="W2023" s="2" t="s">
        <v>17</v>
      </c>
      <c r="X2023" s="2">
        <v>34</v>
      </c>
      <c r="Y2023" s="10">
        <v>1499.4</v>
      </c>
      <c r="Z2023" s="11">
        <f>VLOOKUP(W2023,looktax,2,FALSE)</f>
        <v>0.06</v>
      </c>
      <c r="AA2023" s="12">
        <f t="shared" si="62"/>
        <v>0.06</v>
      </c>
      <c r="AB2023" s="10">
        <f t="shared" si="63"/>
        <v>89.963999999999999</v>
      </c>
    </row>
    <row r="2024" spans="20:28" x14ac:dyDescent="0.25">
      <c r="T2024" s="9" t="s">
        <v>11</v>
      </c>
      <c r="U2024" s="2">
        <v>2021</v>
      </c>
      <c r="V2024" s="2" t="s">
        <v>23</v>
      </c>
      <c r="W2024" s="2" t="s">
        <v>65</v>
      </c>
      <c r="X2024" s="2">
        <v>30</v>
      </c>
      <c r="Y2024" s="10">
        <v>454.5</v>
      </c>
      <c r="Z2024" s="11">
        <f>VLOOKUP(W2024,looktax,2,FALSE)</f>
        <v>0.05</v>
      </c>
      <c r="AA2024" s="12">
        <f t="shared" si="62"/>
        <v>0.05</v>
      </c>
      <c r="AB2024" s="10">
        <f t="shared" si="63"/>
        <v>22.725000000000001</v>
      </c>
    </row>
    <row r="2025" spans="20:28" x14ac:dyDescent="0.25">
      <c r="T2025" s="9" t="s">
        <v>11</v>
      </c>
      <c r="U2025" s="2">
        <v>2022</v>
      </c>
      <c r="V2025" s="2" t="s">
        <v>26</v>
      </c>
      <c r="W2025" s="2" t="s">
        <v>54</v>
      </c>
      <c r="X2025" s="2">
        <v>20</v>
      </c>
      <c r="Y2025" s="10">
        <v>2730</v>
      </c>
      <c r="Z2025" s="11">
        <f>VLOOKUP(W2025,looktax,2,FALSE)</f>
        <v>6.25E-2</v>
      </c>
      <c r="AA2025" s="12">
        <f t="shared" si="62"/>
        <v>6.25E-2</v>
      </c>
      <c r="AB2025" s="10">
        <f t="shared" si="63"/>
        <v>170.625</v>
      </c>
    </row>
    <row r="2026" spans="20:28" x14ac:dyDescent="0.25">
      <c r="T2026" s="9" t="s">
        <v>11</v>
      </c>
      <c r="U2026" s="2">
        <v>2023</v>
      </c>
      <c r="V2026" s="2" t="s">
        <v>26</v>
      </c>
      <c r="W2026" s="2" t="s">
        <v>37</v>
      </c>
      <c r="X2026" s="2">
        <v>15</v>
      </c>
      <c r="Y2026" s="10">
        <v>2092.5</v>
      </c>
      <c r="Z2026" s="11" t="str">
        <f>VLOOKUP(W2026,looktax,2,FALSE)</f>
        <v>None</v>
      </c>
      <c r="AA2026" s="12">
        <f t="shared" si="62"/>
        <v>0</v>
      </c>
      <c r="AB2026" s="10">
        <f t="shared" si="63"/>
        <v>0</v>
      </c>
    </row>
    <row r="2027" spans="20:28" x14ac:dyDescent="0.25">
      <c r="T2027" s="9" t="s">
        <v>11</v>
      </c>
      <c r="U2027" s="2">
        <v>2024</v>
      </c>
      <c r="V2027" s="2" t="s">
        <v>24</v>
      </c>
      <c r="W2027" s="2" t="s">
        <v>53</v>
      </c>
      <c r="X2027" s="2">
        <v>16</v>
      </c>
      <c r="Y2027" s="10">
        <v>936</v>
      </c>
      <c r="Z2027" s="11">
        <f>VLOOKUP(W2027,looktax,2,FALSE)</f>
        <v>5.5E-2</v>
      </c>
      <c r="AA2027" s="12">
        <f t="shared" si="62"/>
        <v>5.5E-2</v>
      </c>
      <c r="AB2027" s="10">
        <f t="shared" si="63"/>
        <v>51.48</v>
      </c>
    </row>
    <row r="2028" spans="20:28" x14ac:dyDescent="0.25">
      <c r="T2028" s="9" t="s">
        <v>11</v>
      </c>
      <c r="U2028" s="2">
        <v>2025</v>
      </c>
      <c r="V2028" s="2" t="s">
        <v>22</v>
      </c>
      <c r="W2028" s="2" t="s">
        <v>54</v>
      </c>
      <c r="X2028" s="2">
        <v>35</v>
      </c>
      <c r="Y2028" s="10">
        <v>2632</v>
      </c>
      <c r="Z2028" s="11">
        <f>VLOOKUP(W2028,looktax,2,FALSE)</f>
        <v>6.25E-2</v>
      </c>
      <c r="AA2028" s="12">
        <f t="shared" si="62"/>
        <v>6.25E-2</v>
      </c>
      <c r="AB2028" s="10">
        <f t="shared" si="63"/>
        <v>164.5</v>
      </c>
    </row>
    <row r="2029" spans="20:28" x14ac:dyDescent="0.25">
      <c r="T2029" s="9" t="s">
        <v>11</v>
      </c>
      <c r="U2029" s="2">
        <v>2026</v>
      </c>
      <c r="V2029" s="2" t="s">
        <v>12</v>
      </c>
      <c r="W2029" s="2" t="s">
        <v>67</v>
      </c>
      <c r="X2029" s="2">
        <v>17</v>
      </c>
      <c r="Y2029" s="10">
        <v>3462.9</v>
      </c>
      <c r="Z2029" s="11" t="str">
        <f>VLOOKUP(W2029,looktax,2,FALSE)</f>
        <v>None</v>
      </c>
      <c r="AA2029" s="12">
        <f t="shared" si="62"/>
        <v>0</v>
      </c>
      <c r="AB2029" s="10">
        <f t="shared" si="63"/>
        <v>0</v>
      </c>
    </row>
    <row r="2030" spans="20:28" x14ac:dyDescent="0.25">
      <c r="T2030" s="9" t="s">
        <v>11</v>
      </c>
      <c r="U2030" s="2">
        <v>2027</v>
      </c>
      <c r="V2030" s="2" t="s">
        <v>12</v>
      </c>
      <c r="W2030" s="2" t="s">
        <v>74</v>
      </c>
      <c r="X2030" s="2">
        <v>29</v>
      </c>
      <c r="Y2030" s="10">
        <v>5846.4</v>
      </c>
      <c r="Z2030" s="11">
        <f>VLOOKUP(W2030,looktax,2,FALSE)</f>
        <v>5.7500000000000002E-2</v>
      </c>
      <c r="AA2030" s="12">
        <f t="shared" si="62"/>
        <v>5.7500000000000002E-2</v>
      </c>
      <c r="AB2030" s="10">
        <f t="shared" si="63"/>
        <v>336.16800000000001</v>
      </c>
    </row>
    <row r="2031" spans="20:28" x14ac:dyDescent="0.25">
      <c r="T2031" s="9" t="s">
        <v>11</v>
      </c>
      <c r="U2031" s="2">
        <v>2028</v>
      </c>
      <c r="V2031" s="2" t="s">
        <v>21</v>
      </c>
      <c r="W2031" s="2" t="s">
        <v>53</v>
      </c>
      <c r="X2031" s="2">
        <v>11</v>
      </c>
      <c r="Y2031" s="10">
        <v>708.4</v>
      </c>
      <c r="Z2031" s="11">
        <f>VLOOKUP(W2031,looktax,2,FALSE)</f>
        <v>5.5E-2</v>
      </c>
      <c r="AA2031" s="12">
        <f t="shared" si="62"/>
        <v>5.5E-2</v>
      </c>
      <c r="AB2031" s="10">
        <f t="shared" si="63"/>
        <v>38.961999999999996</v>
      </c>
    </row>
    <row r="2032" spans="20:28" x14ac:dyDescent="0.25">
      <c r="T2032" s="9" t="s">
        <v>11</v>
      </c>
      <c r="U2032" s="2">
        <v>2029</v>
      </c>
      <c r="V2032" s="2" t="s">
        <v>23</v>
      </c>
      <c r="W2032" s="2" t="s">
        <v>40</v>
      </c>
      <c r="X2032" s="2">
        <v>18</v>
      </c>
      <c r="Y2032" s="10">
        <v>248.4</v>
      </c>
      <c r="Z2032" s="11">
        <f>VLOOKUP(W2032,looktax,2,FALSE)</f>
        <v>0.06</v>
      </c>
      <c r="AA2032" s="12">
        <f t="shared" si="62"/>
        <v>0.06</v>
      </c>
      <c r="AB2032" s="10">
        <f t="shared" si="63"/>
        <v>14.904</v>
      </c>
    </row>
    <row r="2033" spans="20:28" x14ac:dyDescent="0.25">
      <c r="T2033" s="9" t="s">
        <v>11</v>
      </c>
      <c r="U2033" s="2">
        <v>2030</v>
      </c>
      <c r="V2033" s="2" t="s">
        <v>23</v>
      </c>
      <c r="W2033" s="2" t="s">
        <v>57</v>
      </c>
      <c r="X2033" s="2">
        <v>35</v>
      </c>
      <c r="Y2033" s="10">
        <v>572.25</v>
      </c>
      <c r="Z2033" s="11">
        <f>VLOOKUP(W2033,looktax,2,FALSE)</f>
        <v>5.5E-2</v>
      </c>
      <c r="AA2033" s="12">
        <f t="shared" si="62"/>
        <v>5.5E-2</v>
      </c>
      <c r="AB2033" s="10">
        <f t="shared" si="63"/>
        <v>31.473749999999999</v>
      </c>
    </row>
    <row r="2034" spans="20:28" x14ac:dyDescent="0.25">
      <c r="T2034" s="9" t="s">
        <v>11</v>
      </c>
      <c r="U2034" s="2">
        <v>2031</v>
      </c>
      <c r="V2034" s="2" t="s">
        <v>23</v>
      </c>
      <c r="W2034" s="2" t="s">
        <v>34</v>
      </c>
      <c r="X2034" s="2">
        <v>32</v>
      </c>
      <c r="Y2034" s="10">
        <v>508.8</v>
      </c>
      <c r="Z2034" s="11">
        <f>VLOOKUP(W2034,looktax,2,FALSE)</f>
        <v>6.25E-2</v>
      </c>
      <c r="AA2034" s="12">
        <f t="shared" si="62"/>
        <v>6.25E-2</v>
      </c>
      <c r="AB2034" s="10">
        <f t="shared" si="63"/>
        <v>31.8</v>
      </c>
    </row>
    <row r="2035" spans="20:28" x14ac:dyDescent="0.25">
      <c r="T2035" s="9" t="s">
        <v>11</v>
      </c>
      <c r="U2035" s="2">
        <v>2032</v>
      </c>
      <c r="V2035" s="2" t="s">
        <v>25</v>
      </c>
      <c r="W2035" s="2" t="s">
        <v>35</v>
      </c>
      <c r="X2035" s="2">
        <v>30</v>
      </c>
      <c r="Y2035" s="10">
        <v>2028</v>
      </c>
      <c r="Z2035" s="11">
        <f>VLOOKUP(W2035,looktax,2,FALSE)</f>
        <v>6.3500000000000001E-2</v>
      </c>
      <c r="AA2035" s="12">
        <f t="shared" si="62"/>
        <v>6.3500000000000001E-2</v>
      </c>
      <c r="AB2035" s="10">
        <f t="shared" si="63"/>
        <v>128.77799999999999</v>
      </c>
    </row>
    <row r="2036" spans="20:28" x14ac:dyDescent="0.25">
      <c r="T2036" s="9" t="s">
        <v>11</v>
      </c>
      <c r="U2036" s="2">
        <v>2033</v>
      </c>
      <c r="V2036" s="2" t="s">
        <v>25</v>
      </c>
      <c r="W2036" s="2" t="s">
        <v>70</v>
      </c>
      <c r="X2036" s="2">
        <v>21</v>
      </c>
      <c r="Y2036" s="10">
        <v>1365</v>
      </c>
      <c r="Z2036" s="11">
        <f>VLOOKUP(W2036,looktax,2,FALSE)</f>
        <v>5.2999999999999999E-2</v>
      </c>
      <c r="AA2036" s="12">
        <f t="shared" si="62"/>
        <v>5.2999999999999999E-2</v>
      </c>
      <c r="AB2036" s="10">
        <f t="shared" si="63"/>
        <v>72.344999999999999</v>
      </c>
    </row>
    <row r="2037" spans="20:28" x14ac:dyDescent="0.25">
      <c r="T2037" s="9" t="s">
        <v>11</v>
      </c>
      <c r="U2037" s="2">
        <v>2034</v>
      </c>
      <c r="V2037" s="2" t="s">
        <v>12</v>
      </c>
      <c r="W2037" s="2" t="s">
        <v>27</v>
      </c>
      <c r="X2037" s="2">
        <v>28</v>
      </c>
      <c r="Y2037" s="10">
        <v>6056.4</v>
      </c>
      <c r="Z2037" s="11">
        <f>VLOOKUP(W2037,looktax,2,FALSE)</f>
        <v>7.0000000000000007E-2</v>
      </c>
      <c r="AA2037" s="12">
        <f t="shared" si="62"/>
        <v>7.0000000000000007E-2</v>
      </c>
      <c r="AB2037" s="10">
        <f t="shared" si="63"/>
        <v>423.94800000000004</v>
      </c>
    </row>
    <row r="2038" spans="20:28" x14ac:dyDescent="0.25">
      <c r="T2038" s="9" t="s">
        <v>11</v>
      </c>
      <c r="U2038" s="2">
        <v>2035</v>
      </c>
      <c r="V2038" s="2" t="s">
        <v>23</v>
      </c>
      <c r="W2038" s="2" t="s">
        <v>74</v>
      </c>
      <c r="X2038" s="2">
        <v>24</v>
      </c>
      <c r="Y2038" s="10">
        <v>396</v>
      </c>
      <c r="Z2038" s="11">
        <f>VLOOKUP(W2038,looktax,2,FALSE)</f>
        <v>5.7500000000000002E-2</v>
      </c>
      <c r="AA2038" s="12">
        <f t="shared" si="62"/>
        <v>5.7500000000000002E-2</v>
      </c>
      <c r="AB2038" s="10">
        <f t="shared" si="63"/>
        <v>22.77</v>
      </c>
    </row>
    <row r="2039" spans="20:28" x14ac:dyDescent="0.25">
      <c r="T2039" s="9" t="s">
        <v>11</v>
      </c>
      <c r="U2039" s="2">
        <v>2036</v>
      </c>
      <c r="V2039" s="2" t="s">
        <v>24</v>
      </c>
      <c r="W2039" s="2" t="s">
        <v>58</v>
      </c>
      <c r="X2039" s="2">
        <v>25</v>
      </c>
      <c r="Y2039" s="10">
        <v>1657.5</v>
      </c>
      <c r="Z2039" s="11" t="str">
        <f>VLOOKUP(W2039,looktax,2,FALSE)</f>
        <v>None</v>
      </c>
      <c r="AA2039" s="12">
        <f t="shared" si="62"/>
        <v>0</v>
      </c>
      <c r="AB2039" s="10">
        <f t="shared" si="63"/>
        <v>0</v>
      </c>
    </row>
    <row r="2040" spans="20:28" x14ac:dyDescent="0.25">
      <c r="T2040" s="9" t="s">
        <v>3</v>
      </c>
      <c r="U2040" s="2">
        <v>2037</v>
      </c>
      <c r="V2040" s="2" t="s">
        <v>24</v>
      </c>
      <c r="W2040" s="2" t="s">
        <v>27</v>
      </c>
      <c r="X2040" s="2">
        <v>34</v>
      </c>
      <c r="Y2040" s="10">
        <v>2143.6999999999998</v>
      </c>
      <c r="Z2040" s="11">
        <f>VLOOKUP(W2040,looktax,2,FALSE)</f>
        <v>7.0000000000000007E-2</v>
      </c>
      <c r="AA2040" s="12">
        <f t="shared" si="62"/>
        <v>0</v>
      </c>
      <c r="AB2040" s="10">
        <f t="shared" si="63"/>
        <v>0</v>
      </c>
    </row>
    <row r="2041" spans="20:28" x14ac:dyDescent="0.25">
      <c r="T2041" s="9" t="s">
        <v>11</v>
      </c>
      <c r="U2041" s="2">
        <v>2038</v>
      </c>
      <c r="V2041" s="2" t="s">
        <v>26</v>
      </c>
      <c r="W2041" s="2" t="s">
        <v>41</v>
      </c>
      <c r="X2041" s="2">
        <v>25</v>
      </c>
      <c r="Y2041" s="10">
        <v>3787.5</v>
      </c>
      <c r="Z2041" s="11">
        <f>VLOOKUP(W2041,looktax,2,FALSE)</f>
        <v>0.04</v>
      </c>
      <c r="AA2041" s="12">
        <f t="shared" si="62"/>
        <v>0.04</v>
      </c>
      <c r="AB2041" s="10">
        <f t="shared" si="63"/>
        <v>151.5</v>
      </c>
    </row>
    <row r="2042" spans="20:28" x14ac:dyDescent="0.25">
      <c r="T2042" s="9" t="s">
        <v>11</v>
      </c>
      <c r="U2042" s="2">
        <v>2039</v>
      </c>
      <c r="V2042" s="2" t="s">
        <v>25</v>
      </c>
      <c r="W2042" s="2" t="s">
        <v>53</v>
      </c>
      <c r="X2042" s="2">
        <v>10</v>
      </c>
      <c r="Y2042" s="10">
        <v>676</v>
      </c>
      <c r="Z2042" s="11">
        <f>VLOOKUP(W2042,looktax,2,FALSE)</f>
        <v>5.5E-2</v>
      </c>
      <c r="AA2042" s="12">
        <f t="shared" si="62"/>
        <v>5.5E-2</v>
      </c>
      <c r="AB2042" s="10">
        <f t="shared" si="63"/>
        <v>37.18</v>
      </c>
    </row>
    <row r="2043" spans="20:28" x14ac:dyDescent="0.25">
      <c r="T2043" s="9" t="s">
        <v>3</v>
      </c>
      <c r="U2043" s="2">
        <v>2040</v>
      </c>
      <c r="V2043" s="2" t="s">
        <v>22</v>
      </c>
      <c r="W2043" s="2" t="s">
        <v>36</v>
      </c>
      <c r="X2043" s="2">
        <v>24</v>
      </c>
      <c r="Y2043" s="10">
        <v>1977.6</v>
      </c>
      <c r="Z2043" s="11">
        <f>VLOOKUP(W2043,looktax,2,FALSE)</f>
        <v>7.0000000000000007E-2</v>
      </c>
      <c r="AA2043" s="12">
        <f t="shared" si="62"/>
        <v>0</v>
      </c>
      <c r="AB2043" s="10">
        <f t="shared" si="63"/>
        <v>0</v>
      </c>
    </row>
    <row r="2044" spans="20:28" x14ac:dyDescent="0.25">
      <c r="T2044" s="9" t="s">
        <v>11</v>
      </c>
      <c r="U2044" s="2">
        <v>2041</v>
      </c>
      <c r="V2044" s="2" t="s">
        <v>22</v>
      </c>
      <c r="W2044" s="2" t="s">
        <v>60</v>
      </c>
      <c r="X2044" s="2">
        <v>28</v>
      </c>
      <c r="Y2044" s="10">
        <v>2352</v>
      </c>
      <c r="Z2044" s="11">
        <f>VLOOKUP(W2044,looktax,2,FALSE)</f>
        <v>0.05</v>
      </c>
      <c r="AA2044" s="12">
        <f t="shared" si="62"/>
        <v>0.05</v>
      </c>
      <c r="AB2044" s="10">
        <f t="shared" si="63"/>
        <v>117.60000000000001</v>
      </c>
    </row>
    <row r="2045" spans="20:28" x14ac:dyDescent="0.25">
      <c r="T2045" s="9" t="s">
        <v>11</v>
      </c>
      <c r="U2045" s="2">
        <v>2042</v>
      </c>
      <c r="V2045" s="2" t="s">
        <v>21</v>
      </c>
      <c r="W2045" s="2" t="s">
        <v>59</v>
      </c>
      <c r="X2045" s="2">
        <v>22</v>
      </c>
      <c r="Y2045" s="10">
        <v>1586.2</v>
      </c>
      <c r="Z2045" s="11">
        <f>VLOOKUP(W2045,looktax,2,FALSE)</f>
        <v>0.04</v>
      </c>
      <c r="AA2045" s="12">
        <f t="shared" si="62"/>
        <v>0.04</v>
      </c>
      <c r="AB2045" s="10">
        <f t="shared" si="63"/>
        <v>63.448</v>
      </c>
    </row>
    <row r="2046" spans="20:28" x14ac:dyDescent="0.25">
      <c r="T2046" s="9" t="s">
        <v>11</v>
      </c>
      <c r="U2046" s="2">
        <v>2043</v>
      </c>
      <c r="V2046" s="2" t="s">
        <v>20</v>
      </c>
      <c r="W2046" s="2" t="s">
        <v>43</v>
      </c>
      <c r="X2046" s="2">
        <v>26</v>
      </c>
      <c r="Y2046" s="10">
        <v>1123.2</v>
      </c>
      <c r="Z2046" s="11">
        <f>VLOOKUP(W2046,looktax,2,FALSE)</f>
        <v>0.04</v>
      </c>
      <c r="AA2046" s="12">
        <f t="shared" si="62"/>
        <v>0.04</v>
      </c>
      <c r="AB2046" s="10">
        <f t="shared" si="63"/>
        <v>44.928000000000004</v>
      </c>
    </row>
    <row r="2047" spans="20:28" x14ac:dyDescent="0.25">
      <c r="T2047" s="9" t="s">
        <v>11</v>
      </c>
      <c r="U2047" s="2">
        <v>2044</v>
      </c>
      <c r="V2047" s="2" t="s">
        <v>20</v>
      </c>
      <c r="W2047" s="2" t="s">
        <v>48</v>
      </c>
      <c r="X2047" s="2">
        <v>11</v>
      </c>
      <c r="Y2047" s="10">
        <v>529.65</v>
      </c>
      <c r="Z2047" s="11">
        <f>VLOOKUP(W2047,looktax,2,FALSE)</f>
        <v>7.0000000000000007E-2</v>
      </c>
      <c r="AA2047" s="12">
        <f t="shared" si="62"/>
        <v>7.0000000000000007E-2</v>
      </c>
      <c r="AB2047" s="10">
        <f t="shared" si="63"/>
        <v>37.075500000000005</v>
      </c>
    </row>
    <row r="2048" spans="20:28" x14ac:dyDescent="0.25">
      <c r="T2048" s="9" t="s">
        <v>11</v>
      </c>
      <c r="U2048" s="2">
        <v>2045</v>
      </c>
      <c r="V2048" s="2" t="s">
        <v>23</v>
      </c>
      <c r="W2048" s="2" t="s">
        <v>58</v>
      </c>
      <c r="X2048" s="2">
        <v>15</v>
      </c>
      <c r="Y2048" s="10">
        <v>211.5</v>
      </c>
      <c r="Z2048" s="11" t="str">
        <f>VLOOKUP(W2048,looktax,2,FALSE)</f>
        <v>None</v>
      </c>
      <c r="AA2048" s="12">
        <f t="shared" si="62"/>
        <v>0</v>
      </c>
      <c r="AB2048" s="10">
        <f t="shared" si="63"/>
        <v>0</v>
      </c>
    </row>
    <row r="2049" spans="20:28" x14ac:dyDescent="0.25">
      <c r="T2049" s="9" t="s">
        <v>11</v>
      </c>
      <c r="U2049" s="2">
        <v>2046</v>
      </c>
      <c r="V2049" s="2" t="s">
        <v>23</v>
      </c>
      <c r="W2049" s="2" t="s">
        <v>43</v>
      </c>
      <c r="X2049" s="2">
        <v>32</v>
      </c>
      <c r="Y2049" s="10">
        <v>432</v>
      </c>
      <c r="Z2049" s="11">
        <f>VLOOKUP(W2049,looktax,2,FALSE)</f>
        <v>0.04</v>
      </c>
      <c r="AA2049" s="12">
        <f t="shared" si="62"/>
        <v>0.04</v>
      </c>
      <c r="AB2049" s="10">
        <f t="shared" si="63"/>
        <v>17.28</v>
      </c>
    </row>
    <row r="2050" spans="20:28" x14ac:dyDescent="0.25">
      <c r="T2050" s="9" t="s">
        <v>11</v>
      </c>
      <c r="U2050" s="2">
        <v>2047</v>
      </c>
      <c r="V2050" s="2" t="s">
        <v>12</v>
      </c>
      <c r="W2050" s="2" t="s">
        <v>43</v>
      </c>
      <c r="X2050" s="2">
        <v>33</v>
      </c>
      <c r="Y2050" s="10">
        <v>7207.2</v>
      </c>
      <c r="Z2050" s="11">
        <f>VLOOKUP(W2050,looktax,2,FALSE)</f>
        <v>0.04</v>
      </c>
      <c r="AA2050" s="12">
        <f t="shared" si="62"/>
        <v>0.04</v>
      </c>
      <c r="AB2050" s="10">
        <f t="shared" si="63"/>
        <v>288.28800000000001</v>
      </c>
    </row>
    <row r="2051" spans="20:28" x14ac:dyDescent="0.25">
      <c r="T2051" s="9" t="s">
        <v>11</v>
      </c>
      <c r="U2051" s="2">
        <v>2048</v>
      </c>
      <c r="V2051" s="2" t="s">
        <v>25</v>
      </c>
      <c r="W2051" s="2" t="s">
        <v>32</v>
      </c>
      <c r="X2051" s="2">
        <v>15</v>
      </c>
      <c r="Y2051" s="10">
        <v>965.25</v>
      </c>
      <c r="Z2051" s="11">
        <f>VLOOKUP(W2051,looktax,2,FALSE)</f>
        <v>6.8750000000000006E-2</v>
      </c>
      <c r="AA2051" s="12">
        <f t="shared" si="62"/>
        <v>6.8750000000000006E-2</v>
      </c>
      <c r="AB2051" s="10">
        <f t="shared" si="63"/>
        <v>66.360937500000006</v>
      </c>
    </row>
    <row r="2052" spans="20:28" x14ac:dyDescent="0.25">
      <c r="T2052" s="9" t="s">
        <v>11</v>
      </c>
      <c r="U2052" s="2">
        <v>2049</v>
      </c>
      <c r="V2052" s="2" t="s">
        <v>26</v>
      </c>
      <c r="W2052" s="2" t="s">
        <v>52</v>
      </c>
      <c r="X2052" s="2">
        <v>31</v>
      </c>
      <c r="Y2052" s="10">
        <v>4324.5</v>
      </c>
      <c r="Z2052" s="11">
        <f>VLOOKUP(W2052,looktax,2,FALSE)</f>
        <v>0.06</v>
      </c>
      <c r="AA2052" s="12">
        <f t="shared" si="62"/>
        <v>0.06</v>
      </c>
      <c r="AB2052" s="10">
        <f t="shared" si="63"/>
        <v>259.46999999999997</v>
      </c>
    </row>
    <row r="2053" spans="20:28" x14ac:dyDescent="0.25">
      <c r="T2053" s="9" t="s">
        <v>11</v>
      </c>
      <c r="U2053" s="2">
        <v>2050</v>
      </c>
      <c r="V2053" s="2" t="s">
        <v>20</v>
      </c>
      <c r="W2053" s="2" t="s">
        <v>53</v>
      </c>
      <c r="X2053" s="2">
        <v>20</v>
      </c>
      <c r="Y2053" s="10">
        <v>990</v>
      </c>
      <c r="Z2053" s="11">
        <f>VLOOKUP(W2053,looktax,2,FALSE)</f>
        <v>5.5E-2</v>
      </c>
      <c r="AA2053" s="12">
        <f t="shared" ref="AA2053:AA2116" si="64">IF(OR(T2053="nonprofit",Z2053="none"),0,Z2053)</f>
        <v>5.5E-2</v>
      </c>
      <c r="AB2053" s="10">
        <f t="shared" ref="AB2053:AB2116" si="65">AA2053*Y2053</f>
        <v>54.45</v>
      </c>
    </row>
    <row r="2054" spans="20:28" x14ac:dyDescent="0.25">
      <c r="T2054" s="9" t="s">
        <v>11</v>
      </c>
      <c r="U2054" s="2">
        <v>2051</v>
      </c>
      <c r="V2054" s="2" t="s">
        <v>24</v>
      </c>
      <c r="W2054" s="2" t="s">
        <v>37</v>
      </c>
      <c r="X2054" s="2">
        <v>25</v>
      </c>
      <c r="Y2054" s="10">
        <v>1462.5</v>
      </c>
      <c r="Z2054" s="11" t="str">
        <f>VLOOKUP(W2054,looktax,2,FALSE)</f>
        <v>None</v>
      </c>
      <c r="AA2054" s="12">
        <f t="shared" si="64"/>
        <v>0</v>
      </c>
      <c r="AB2054" s="10">
        <f t="shared" si="65"/>
        <v>0</v>
      </c>
    </row>
    <row r="2055" spans="20:28" x14ac:dyDescent="0.25">
      <c r="T2055" s="9" t="s">
        <v>11</v>
      </c>
      <c r="U2055" s="2">
        <v>2052</v>
      </c>
      <c r="V2055" s="2" t="s">
        <v>12</v>
      </c>
      <c r="W2055" s="2" t="s">
        <v>49</v>
      </c>
      <c r="X2055" s="2">
        <v>24</v>
      </c>
      <c r="Y2055" s="10">
        <v>4838.3999999999996</v>
      </c>
      <c r="Z2055" s="11">
        <f>VLOOKUP(W2055,looktax,2,FALSE)</f>
        <v>4.4999999999999998E-2</v>
      </c>
      <c r="AA2055" s="12">
        <f t="shared" si="64"/>
        <v>4.4999999999999998E-2</v>
      </c>
      <c r="AB2055" s="10">
        <f t="shared" si="65"/>
        <v>217.72799999999998</v>
      </c>
    </row>
    <row r="2056" spans="20:28" x14ac:dyDescent="0.25">
      <c r="T2056" s="9" t="s">
        <v>11</v>
      </c>
      <c r="U2056" s="2">
        <v>2053</v>
      </c>
      <c r="V2056" s="2" t="s">
        <v>22</v>
      </c>
      <c r="W2056" s="2" t="s">
        <v>27</v>
      </c>
      <c r="X2056" s="2">
        <v>10</v>
      </c>
      <c r="Y2056" s="10">
        <v>784</v>
      </c>
      <c r="Z2056" s="11">
        <f>VLOOKUP(W2056,looktax,2,FALSE)</f>
        <v>7.0000000000000007E-2</v>
      </c>
      <c r="AA2056" s="12">
        <f t="shared" si="64"/>
        <v>7.0000000000000007E-2</v>
      </c>
      <c r="AB2056" s="10">
        <f t="shared" si="65"/>
        <v>54.88</v>
      </c>
    </row>
    <row r="2057" spans="20:28" x14ac:dyDescent="0.25">
      <c r="T2057" s="9" t="s">
        <v>3</v>
      </c>
      <c r="U2057" s="2">
        <v>2054</v>
      </c>
      <c r="V2057" s="2" t="s">
        <v>26</v>
      </c>
      <c r="W2057" s="2" t="s">
        <v>62</v>
      </c>
      <c r="X2057" s="2">
        <v>14</v>
      </c>
      <c r="Y2057" s="10">
        <v>2037</v>
      </c>
      <c r="Z2057" s="11">
        <f>VLOOKUP(W2057,looktax,2,FALSE)</f>
        <v>5.1249999999999997E-2</v>
      </c>
      <c r="AA2057" s="12">
        <f t="shared" si="64"/>
        <v>0</v>
      </c>
      <c r="AB2057" s="10">
        <f t="shared" si="65"/>
        <v>0</v>
      </c>
    </row>
    <row r="2058" spans="20:28" x14ac:dyDescent="0.25">
      <c r="T2058" s="9" t="s">
        <v>11</v>
      </c>
      <c r="U2058" s="2">
        <v>2055</v>
      </c>
      <c r="V2058" s="2" t="s">
        <v>20</v>
      </c>
      <c r="W2058" s="2" t="s">
        <v>31</v>
      </c>
      <c r="X2058" s="2">
        <v>32</v>
      </c>
      <c r="Y2058" s="10">
        <v>1440</v>
      </c>
      <c r="Z2058" s="11">
        <f>VLOOKUP(W2058,looktax,2,FALSE)</f>
        <v>7.4999999999999997E-2</v>
      </c>
      <c r="AA2058" s="12">
        <f t="shared" si="64"/>
        <v>7.4999999999999997E-2</v>
      </c>
      <c r="AB2058" s="10">
        <f t="shared" si="65"/>
        <v>108</v>
      </c>
    </row>
    <row r="2059" spans="20:28" x14ac:dyDescent="0.25">
      <c r="T2059" s="9" t="s">
        <v>11</v>
      </c>
      <c r="U2059" s="2">
        <v>2056</v>
      </c>
      <c r="V2059" s="2" t="s">
        <v>21</v>
      </c>
      <c r="W2059" s="2" t="s">
        <v>58</v>
      </c>
      <c r="X2059" s="2">
        <v>24</v>
      </c>
      <c r="Y2059" s="10">
        <v>1696.8</v>
      </c>
      <c r="Z2059" s="11" t="str">
        <f>VLOOKUP(W2059,looktax,2,FALSE)</f>
        <v>None</v>
      </c>
      <c r="AA2059" s="12">
        <f t="shared" si="64"/>
        <v>0</v>
      </c>
      <c r="AB2059" s="10">
        <f t="shared" si="65"/>
        <v>0</v>
      </c>
    </row>
    <row r="2060" spans="20:28" x14ac:dyDescent="0.25">
      <c r="T2060" s="9" t="s">
        <v>11</v>
      </c>
      <c r="U2060" s="2">
        <v>2057</v>
      </c>
      <c r="V2060" s="2" t="s">
        <v>21</v>
      </c>
      <c r="W2060" s="2" t="s">
        <v>74</v>
      </c>
      <c r="X2060" s="2">
        <v>28</v>
      </c>
      <c r="Y2060" s="10">
        <v>1783.6</v>
      </c>
      <c r="Z2060" s="11">
        <f>VLOOKUP(W2060,looktax,2,FALSE)</f>
        <v>5.7500000000000002E-2</v>
      </c>
      <c r="AA2060" s="12">
        <f t="shared" si="64"/>
        <v>5.7500000000000002E-2</v>
      </c>
      <c r="AB2060" s="10">
        <f t="shared" si="65"/>
        <v>102.557</v>
      </c>
    </row>
    <row r="2061" spans="20:28" x14ac:dyDescent="0.25">
      <c r="T2061" s="9" t="s">
        <v>11</v>
      </c>
      <c r="U2061" s="2">
        <v>2058</v>
      </c>
      <c r="V2061" s="2" t="s">
        <v>26</v>
      </c>
      <c r="W2061" s="2" t="s">
        <v>34</v>
      </c>
      <c r="X2061" s="2">
        <v>23</v>
      </c>
      <c r="Y2061" s="10">
        <v>3795</v>
      </c>
      <c r="Z2061" s="11">
        <f>VLOOKUP(W2061,looktax,2,FALSE)</f>
        <v>6.25E-2</v>
      </c>
      <c r="AA2061" s="12">
        <f t="shared" si="64"/>
        <v>6.25E-2</v>
      </c>
      <c r="AB2061" s="10">
        <f t="shared" si="65"/>
        <v>237.1875</v>
      </c>
    </row>
    <row r="2062" spans="20:28" x14ac:dyDescent="0.25">
      <c r="T2062" s="9" t="s">
        <v>3</v>
      </c>
      <c r="U2062" s="2">
        <v>2059</v>
      </c>
      <c r="V2062" s="2" t="s">
        <v>26</v>
      </c>
      <c r="W2062" s="2" t="s">
        <v>38</v>
      </c>
      <c r="X2062" s="2">
        <v>31</v>
      </c>
      <c r="Y2062" s="10">
        <v>4975.5</v>
      </c>
      <c r="Z2062" s="11">
        <f>VLOOKUP(W2062,looktax,2,FALSE)</f>
        <v>4.2250000000000003E-2</v>
      </c>
      <c r="AA2062" s="12">
        <f t="shared" si="64"/>
        <v>0</v>
      </c>
      <c r="AB2062" s="10">
        <f t="shared" si="65"/>
        <v>0</v>
      </c>
    </row>
    <row r="2063" spans="20:28" x14ac:dyDescent="0.25">
      <c r="T2063" s="9" t="s">
        <v>11</v>
      </c>
      <c r="U2063" s="2">
        <v>2060</v>
      </c>
      <c r="V2063" s="2" t="s">
        <v>22</v>
      </c>
      <c r="W2063" s="2" t="s">
        <v>31</v>
      </c>
      <c r="X2063" s="2">
        <v>22</v>
      </c>
      <c r="Y2063" s="10">
        <v>1777.6</v>
      </c>
      <c r="Z2063" s="11">
        <f>VLOOKUP(W2063,looktax,2,FALSE)</f>
        <v>7.4999999999999997E-2</v>
      </c>
      <c r="AA2063" s="12">
        <f t="shared" si="64"/>
        <v>7.4999999999999997E-2</v>
      </c>
      <c r="AB2063" s="10">
        <f t="shared" si="65"/>
        <v>133.32</v>
      </c>
    </row>
    <row r="2064" spans="20:28" x14ac:dyDescent="0.25">
      <c r="T2064" s="9" t="s">
        <v>11</v>
      </c>
      <c r="U2064" s="2">
        <v>2061</v>
      </c>
      <c r="V2064" s="2" t="s">
        <v>20</v>
      </c>
      <c r="W2064" s="2" t="s">
        <v>59</v>
      </c>
      <c r="X2064" s="2">
        <v>29</v>
      </c>
      <c r="Y2064" s="10">
        <v>1305</v>
      </c>
      <c r="Z2064" s="11">
        <f>VLOOKUP(W2064,looktax,2,FALSE)</f>
        <v>0.04</v>
      </c>
      <c r="AA2064" s="12">
        <f t="shared" si="64"/>
        <v>0.04</v>
      </c>
      <c r="AB2064" s="10">
        <f t="shared" si="65"/>
        <v>52.2</v>
      </c>
    </row>
    <row r="2065" spans="20:28" x14ac:dyDescent="0.25">
      <c r="T2065" s="9" t="s">
        <v>11</v>
      </c>
      <c r="U2065" s="2">
        <v>2062</v>
      </c>
      <c r="V2065" s="2" t="s">
        <v>22</v>
      </c>
      <c r="W2065" s="2" t="s">
        <v>13</v>
      </c>
      <c r="X2065" s="2">
        <v>26</v>
      </c>
      <c r="Y2065" s="10">
        <v>2038.4</v>
      </c>
      <c r="Z2065" s="11">
        <f>VLOOKUP(W2065,looktax,2,FALSE)</f>
        <v>6.25E-2</v>
      </c>
      <c r="AA2065" s="12">
        <f t="shared" si="64"/>
        <v>6.25E-2</v>
      </c>
      <c r="AB2065" s="10">
        <f t="shared" si="65"/>
        <v>127.4</v>
      </c>
    </row>
    <row r="2066" spans="20:28" x14ac:dyDescent="0.25">
      <c r="T2066" s="9" t="s">
        <v>11</v>
      </c>
      <c r="U2066" s="2">
        <v>2063</v>
      </c>
      <c r="V2066" s="2" t="s">
        <v>12</v>
      </c>
      <c r="W2066" s="2" t="s">
        <v>61</v>
      </c>
      <c r="X2066" s="2">
        <v>32</v>
      </c>
      <c r="Y2066" s="10">
        <v>7392</v>
      </c>
      <c r="Z2066" s="11">
        <f>VLOOKUP(W2066,looktax,2,FALSE)</f>
        <v>6.8500000000000005E-2</v>
      </c>
      <c r="AA2066" s="12">
        <f t="shared" si="64"/>
        <v>6.8500000000000005E-2</v>
      </c>
      <c r="AB2066" s="10">
        <f t="shared" si="65"/>
        <v>506.35200000000003</v>
      </c>
    </row>
    <row r="2067" spans="20:28" x14ac:dyDescent="0.25">
      <c r="T2067" s="9" t="s">
        <v>11</v>
      </c>
      <c r="U2067" s="2">
        <v>2064</v>
      </c>
      <c r="V2067" s="2" t="s">
        <v>12</v>
      </c>
      <c r="W2067" s="2" t="s">
        <v>56</v>
      </c>
      <c r="X2067" s="2">
        <v>14</v>
      </c>
      <c r="Y2067" s="10">
        <v>3204.6</v>
      </c>
      <c r="Z2067" s="11">
        <f>VLOOKUP(W2067,looktax,2,FALSE)</f>
        <v>0.06</v>
      </c>
      <c r="AA2067" s="12">
        <f t="shared" si="64"/>
        <v>0.06</v>
      </c>
      <c r="AB2067" s="10">
        <f t="shared" si="65"/>
        <v>192.27599999999998</v>
      </c>
    </row>
    <row r="2068" spans="20:28" x14ac:dyDescent="0.25">
      <c r="T2068" s="9" t="s">
        <v>11</v>
      </c>
      <c r="U2068" s="2">
        <v>2065</v>
      </c>
      <c r="V2068" s="2" t="s">
        <v>22</v>
      </c>
      <c r="W2068" s="2" t="s">
        <v>41</v>
      </c>
      <c r="X2068" s="2">
        <v>33</v>
      </c>
      <c r="Y2068" s="10">
        <v>2640</v>
      </c>
      <c r="Z2068" s="11">
        <f>VLOOKUP(W2068,looktax,2,FALSE)</f>
        <v>0.04</v>
      </c>
      <c r="AA2068" s="12">
        <f t="shared" si="64"/>
        <v>0.04</v>
      </c>
      <c r="AB2068" s="10">
        <f t="shared" si="65"/>
        <v>105.60000000000001</v>
      </c>
    </row>
    <row r="2069" spans="20:28" x14ac:dyDescent="0.25">
      <c r="T2069" s="9" t="s">
        <v>11</v>
      </c>
      <c r="U2069" s="2">
        <v>2066</v>
      </c>
      <c r="V2069" s="2" t="s">
        <v>12</v>
      </c>
      <c r="W2069" s="2" t="s">
        <v>44</v>
      </c>
      <c r="X2069" s="2">
        <v>27</v>
      </c>
      <c r="Y2069" s="10">
        <v>5159.7</v>
      </c>
      <c r="Z2069" s="11" t="str">
        <f>VLOOKUP(W2069,looktax,2,FALSE)</f>
        <v>None</v>
      </c>
      <c r="AA2069" s="12">
        <f t="shared" si="64"/>
        <v>0</v>
      </c>
      <c r="AB2069" s="10">
        <f t="shared" si="65"/>
        <v>0</v>
      </c>
    </row>
    <row r="2070" spans="20:28" x14ac:dyDescent="0.25">
      <c r="T2070" s="9" t="s">
        <v>11</v>
      </c>
      <c r="U2070" s="2">
        <v>2067</v>
      </c>
      <c r="V2070" s="2" t="s">
        <v>25</v>
      </c>
      <c r="W2070" s="2" t="s">
        <v>47</v>
      </c>
      <c r="X2070" s="2">
        <v>17</v>
      </c>
      <c r="Y2070" s="10">
        <v>1182.3499999999999</v>
      </c>
      <c r="Z2070" s="11">
        <f>VLOOKUP(W2070,looktax,2,FALSE)</f>
        <v>0.04</v>
      </c>
      <c r="AA2070" s="12">
        <f t="shared" si="64"/>
        <v>0.04</v>
      </c>
      <c r="AB2070" s="10">
        <f t="shared" si="65"/>
        <v>47.293999999999997</v>
      </c>
    </row>
    <row r="2071" spans="20:28" x14ac:dyDescent="0.25">
      <c r="T2071" s="9" t="s">
        <v>3</v>
      </c>
      <c r="U2071" s="2">
        <v>2068</v>
      </c>
      <c r="V2071" s="2" t="s">
        <v>22</v>
      </c>
      <c r="W2071" s="2" t="s">
        <v>70</v>
      </c>
      <c r="X2071" s="2">
        <v>34</v>
      </c>
      <c r="Y2071" s="10">
        <v>2910.4</v>
      </c>
      <c r="Z2071" s="11">
        <f>VLOOKUP(W2071,looktax,2,FALSE)</f>
        <v>5.2999999999999999E-2</v>
      </c>
      <c r="AA2071" s="12">
        <f t="shared" si="64"/>
        <v>0</v>
      </c>
      <c r="AB2071" s="10">
        <f t="shared" si="65"/>
        <v>0</v>
      </c>
    </row>
    <row r="2072" spans="20:28" x14ac:dyDescent="0.25">
      <c r="T2072" s="9" t="s">
        <v>11</v>
      </c>
      <c r="U2072" s="2">
        <v>2069</v>
      </c>
      <c r="V2072" s="2" t="s">
        <v>25</v>
      </c>
      <c r="W2072" s="2" t="s">
        <v>40</v>
      </c>
      <c r="X2072" s="2">
        <v>17</v>
      </c>
      <c r="Y2072" s="10">
        <v>1049.75</v>
      </c>
      <c r="Z2072" s="11">
        <f>VLOOKUP(W2072,looktax,2,FALSE)</f>
        <v>0.06</v>
      </c>
      <c r="AA2072" s="12">
        <f t="shared" si="64"/>
        <v>0.06</v>
      </c>
      <c r="AB2072" s="10">
        <f t="shared" si="65"/>
        <v>62.984999999999999</v>
      </c>
    </row>
    <row r="2073" spans="20:28" x14ac:dyDescent="0.25">
      <c r="T2073" s="9" t="s">
        <v>11</v>
      </c>
      <c r="U2073" s="2">
        <v>2070</v>
      </c>
      <c r="V2073" s="2" t="s">
        <v>22</v>
      </c>
      <c r="W2073" s="2" t="s">
        <v>31</v>
      </c>
      <c r="X2073" s="2">
        <v>34</v>
      </c>
      <c r="Y2073" s="10">
        <v>2883.2</v>
      </c>
      <c r="Z2073" s="11">
        <f>VLOOKUP(W2073,looktax,2,FALSE)</f>
        <v>7.4999999999999997E-2</v>
      </c>
      <c r="AA2073" s="12">
        <f t="shared" si="64"/>
        <v>7.4999999999999997E-2</v>
      </c>
      <c r="AB2073" s="10">
        <f t="shared" si="65"/>
        <v>216.23999999999998</v>
      </c>
    </row>
    <row r="2074" spans="20:28" x14ac:dyDescent="0.25">
      <c r="T2074" s="9" t="s">
        <v>11</v>
      </c>
      <c r="U2074" s="2">
        <v>2071</v>
      </c>
      <c r="V2074" s="2" t="s">
        <v>24</v>
      </c>
      <c r="W2074" s="2" t="s">
        <v>52</v>
      </c>
      <c r="X2074" s="2">
        <v>12</v>
      </c>
      <c r="Y2074" s="10">
        <v>725.4</v>
      </c>
      <c r="Z2074" s="11">
        <f>VLOOKUP(W2074,looktax,2,FALSE)</f>
        <v>0.06</v>
      </c>
      <c r="AA2074" s="12">
        <f t="shared" si="64"/>
        <v>0.06</v>
      </c>
      <c r="AB2074" s="10">
        <f t="shared" si="65"/>
        <v>43.523999999999994</v>
      </c>
    </row>
    <row r="2075" spans="20:28" x14ac:dyDescent="0.25">
      <c r="T2075" s="9" t="s">
        <v>11</v>
      </c>
      <c r="U2075" s="2">
        <v>2072</v>
      </c>
      <c r="V2075" s="2" t="s">
        <v>20</v>
      </c>
      <c r="W2075" s="2" t="s">
        <v>60</v>
      </c>
      <c r="X2075" s="2">
        <v>28</v>
      </c>
      <c r="Y2075" s="10">
        <v>1234.8</v>
      </c>
      <c r="Z2075" s="11">
        <f>VLOOKUP(W2075,looktax,2,FALSE)</f>
        <v>0.05</v>
      </c>
      <c r="AA2075" s="12">
        <f t="shared" si="64"/>
        <v>0.05</v>
      </c>
      <c r="AB2075" s="10">
        <f t="shared" si="65"/>
        <v>61.74</v>
      </c>
    </row>
    <row r="2076" spans="20:28" x14ac:dyDescent="0.25">
      <c r="T2076" s="9" t="s">
        <v>11</v>
      </c>
      <c r="U2076" s="2">
        <v>2073</v>
      </c>
      <c r="V2076" s="2" t="s">
        <v>22</v>
      </c>
      <c r="W2076" s="2" t="s">
        <v>55</v>
      </c>
      <c r="X2076" s="2">
        <v>34</v>
      </c>
      <c r="Y2076" s="10">
        <v>2801.6</v>
      </c>
      <c r="Z2076" s="11">
        <f>VLOOKUP(W2076,looktax,2,FALSE)</f>
        <v>7.0000000000000007E-2</v>
      </c>
      <c r="AA2076" s="12">
        <f t="shared" si="64"/>
        <v>7.0000000000000007E-2</v>
      </c>
      <c r="AB2076" s="10">
        <f t="shared" si="65"/>
        <v>196.11200000000002</v>
      </c>
    </row>
    <row r="2077" spans="20:28" x14ac:dyDescent="0.25">
      <c r="T2077" s="9" t="s">
        <v>11</v>
      </c>
      <c r="U2077" s="2">
        <v>2074</v>
      </c>
      <c r="V2077" s="2" t="s">
        <v>23</v>
      </c>
      <c r="W2077" s="2" t="s">
        <v>13</v>
      </c>
      <c r="X2077" s="2">
        <v>25</v>
      </c>
      <c r="Y2077" s="10">
        <v>378.75</v>
      </c>
      <c r="Z2077" s="11">
        <f>VLOOKUP(W2077,looktax,2,FALSE)</f>
        <v>6.25E-2</v>
      </c>
      <c r="AA2077" s="12">
        <f t="shared" si="64"/>
        <v>6.25E-2</v>
      </c>
      <c r="AB2077" s="10">
        <f t="shared" si="65"/>
        <v>23.671875</v>
      </c>
    </row>
    <row r="2078" spans="20:28" x14ac:dyDescent="0.25">
      <c r="T2078" s="9" t="s">
        <v>11</v>
      </c>
      <c r="U2078" s="2">
        <v>2075</v>
      </c>
      <c r="V2078" s="2" t="s">
        <v>20</v>
      </c>
      <c r="W2078" s="2" t="s">
        <v>17</v>
      </c>
      <c r="X2078" s="2">
        <v>16</v>
      </c>
      <c r="Y2078" s="10">
        <v>763.2</v>
      </c>
      <c r="Z2078" s="11">
        <f>VLOOKUP(W2078,looktax,2,FALSE)</f>
        <v>0.06</v>
      </c>
      <c r="AA2078" s="12">
        <f t="shared" si="64"/>
        <v>0.06</v>
      </c>
      <c r="AB2078" s="10">
        <f t="shared" si="65"/>
        <v>45.792000000000002</v>
      </c>
    </row>
    <row r="2079" spans="20:28" x14ac:dyDescent="0.25">
      <c r="T2079" s="9" t="s">
        <v>11</v>
      </c>
      <c r="U2079" s="2">
        <v>2076</v>
      </c>
      <c r="V2079" s="2" t="s">
        <v>26</v>
      </c>
      <c r="W2079" s="2" t="s">
        <v>65</v>
      </c>
      <c r="X2079" s="2">
        <v>22</v>
      </c>
      <c r="Y2079" s="10">
        <v>3069</v>
      </c>
      <c r="Z2079" s="11">
        <f>VLOOKUP(W2079,looktax,2,FALSE)</f>
        <v>0.05</v>
      </c>
      <c r="AA2079" s="12">
        <f t="shared" si="64"/>
        <v>0.05</v>
      </c>
      <c r="AB2079" s="10">
        <f t="shared" si="65"/>
        <v>153.45000000000002</v>
      </c>
    </row>
    <row r="2080" spans="20:28" x14ac:dyDescent="0.25">
      <c r="T2080" s="9" t="s">
        <v>11</v>
      </c>
      <c r="U2080" s="2">
        <v>2077</v>
      </c>
      <c r="V2080" s="2" t="s">
        <v>21</v>
      </c>
      <c r="W2080" s="2" t="s">
        <v>47</v>
      </c>
      <c r="X2080" s="2">
        <v>34</v>
      </c>
      <c r="Y2080" s="10">
        <v>2284.8000000000002</v>
      </c>
      <c r="Z2080" s="11">
        <f>VLOOKUP(W2080,looktax,2,FALSE)</f>
        <v>0.04</v>
      </c>
      <c r="AA2080" s="12">
        <f t="shared" si="64"/>
        <v>0.04</v>
      </c>
      <c r="AB2080" s="10">
        <f t="shared" si="65"/>
        <v>91.39200000000001</v>
      </c>
    </row>
    <row r="2081" spans="20:28" x14ac:dyDescent="0.25">
      <c r="T2081" s="9" t="s">
        <v>11</v>
      </c>
      <c r="U2081" s="2">
        <v>2078</v>
      </c>
      <c r="V2081" s="2" t="s">
        <v>22</v>
      </c>
      <c r="W2081" s="2" t="s">
        <v>63</v>
      </c>
      <c r="X2081" s="2">
        <v>16</v>
      </c>
      <c r="Y2081" s="10">
        <v>1331.2</v>
      </c>
      <c r="Z2081" s="11">
        <f>VLOOKUP(W2081,looktax,2,FALSE)</f>
        <v>0.04</v>
      </c>
      <c r="AA2081" s="12">
        <f t="shared" si="64"/>
        <v>0.04</v>
      </c>
      <c r="AB2081" s="10">
        <f t="shared" si="65"/>
        <v>53.248000000000005</v>
      </c>
    </row>
    <row r="2082" spans="20:28" x14ac:dyDescent="0.25">
      <c r="T2082" s="9" t="s">
        <v>11</v>
      </c>
      <c r="U2082" s="2">
        <v>2079</v>
      </c>
      <c r="V2082" s="2" t="s">
        <v>21</v>
      </c>
      <c r="W2082" s="2" t="s">
        <v>60</v>
      </c>
      <c r="X2082" s="2">
        <v>28</v>
      </c>
      <c r="Y2082" s="10">
        <v>2077.6</v>
      </c>
      <c r="Z2082" s="11">
        <f>VLOOKUP(W2082,looktax,2,FALSE)</f>
        <v>0.05</v>
      </c>
      <c r="AA2082" s="12">
        <f t="shared" si="64"/>
        <v>0.05</v>
      </c>
      <c r="AB2082" s="10">
        <f t="shared" si="65"/>
        <v>103.88</v>
      </c>
    </row>
    <row r="2083" spans="20:28" x14ac:dyDescent="0.25">
      <c r="T2083" s="9" t="s">
        <v>11</v>
      </c>
      <c r="U2083" s="2">
        <v>2080</v>
      </c>
      <c r="V2083" s="2" t="s">
        <v>21</v>
      </c>
      <c r="W2083" s="2" t="s">
        <v>10</v>
      </c>
      <c r="X2083" s="2">
        <v>19</v>
      </c>
      <c r="Y2083" s="10">
        <v>1396.5</v>
      </c>
      <c r="Z2083" s="11">
        <f>VLOOKUP(W2083,looktax,2,FALSE)</f>
        <v>0.04</v>
      </c>
      <c r="AA2083" s="12">
        <f t="shared" si="64"/>
        <v>0.04</v>
      </c>
      <c r="AB2083" s="10">
        <f t="shared" si="65"/>
        <v>55.86</v>
      </c>
    </row>
    <row r="2084" spans="20:28" x14ac:dyDescent="0.25">
      <c r="T2084" s="9" t="s">
        <v>11</v>
      </c>
      <c r="U2084" s="2">
        <v>2081</v>
      </c>
      <c r="V2084" s="2" t="s">
        <v>21</v>
      </c>
      <c r="W2084" s="2" t="s">
        <v>60</v>
      </c>
      <c r="X2084" s="2">
        <v>14</v>
      </c>
      <c r="Y2084" s="10">
        <v>980</v>
      </c>
      <c r="Z2084" s="11">
        <f>VLOOKUP(W2084,looktax,2,FALSE)</f>
        <v>0.05</v>
      </c>
      <c r="AA2084" s="12">
        <f t="shared" si="64"/>
        <v>0.05</v>
      </c>
      <c r="AB2084" s="10">
        <f t="shared" si="65"/>
        <v>49</v>
      </c>
    </row>
    <row r="2085" spans="20:28" x14ac:dyDescent="0.25">
      <c r="T2085" s="9" t="s">
        <v>11</v>
      </c>
      <c r="U2085" s="2">
        <v>2082</v>
      </c>
      <c r="V2085" s="2" t="s">
        <v>23</v>
      </c>
      <c r="W2085" s="2" t="s">
        <v>29</v>
      </c>
      <c r="X2085" s="2">
        <v>33</v>
      </c>
      <c r="Y2085" s="10">
        <v>499.95</v>
      </c>
      <c r="Z2085" s="11">
        <f>VLOOKUP(W2085,looktax,2,FALSE)</f>
        <v>6.1499999999999999E-2</v>
      </c>
      <c r="AA2085" s="12">
        <f t="shared" si="64"/>
        <v>6.1499999999999999E-2</v>
      </c>
      <c r="AB2085" s="10">
        <f t="shared" si="65"/>
        <v>30.746924999999997</v>
      </c>
    </row>
    <row r="2086" spans="20:28" x14ac:dyDescent="0.25">
      <c r="T2086" s="9" t="s">
        <v>11</v>
      </c>
      <c r="U2086" s="2">
        <v>2083</v>
      </c>
      <c r="V2086" s="2" t="s">
        <v>25</v>
      </c>
      <c r="W2086" s="2" t="s">
        <v>56</v>
      </c>
      <c r="X2086" s="2">
        <v>20</v>
      </c>
      <c r="Y2086" s="10">
        <v>1170</v>
      </c>
      <c r="Z2086" s="11">
        <f>VLOOKUP(W2086,looktax,2,FALSE)</f>
        <v>0.06</v>
      </c>
      <c r="AA2086" s="12">
        <f t="shared" si="64"/>
        <v>0.06</v>
      </c>
      <c r="AB2086" s="10">
        <f t="shared" si="65"/>
        <v>70.2</v>
      </c>
    </row>
    <row r="2087" spans="20:28" x14ac:dyDescent="0.25">
      <c r="T2087" s="9" t="s">
        <v>11</v>
      </c>
      <c r="U2087" s="2">
        <v>2084</v>
      </c>
      <c r="V2087" s="2" t="s">
        <v>12</v>
      </c>
      <c r="W2087" s="2" t="s">
        <v>28</v>
      </c>
      <c r="X2087" s="2">
        <v>25</v>
      </c>
      <c r="Y2087" s="10">
        <v>4987.5</v>
      </c>
      <c r="Z2087" s="11">
        <f>VLOOKUP(W2087,looktax,2,FALSE)</f>
        <v>6.5000000000000002E-2</v>
      </c>
      <c r="AA2087" s="12">
        <f t="shared" si="64"/>
        <v>6.5000000000000002E-2</v>
      </c>
      <c r="AB2087" s="10">
        <f t="shared" si="65"/>
        <v>324.1875</v>
      </c>
    </row>
    <row r="2088" spans="20:28" x14ac:dyDescent="0.25">
      <c r="T2088" s="9" t="s">
        <v>11</v>
      </c>
      <c r="U2088" s="2">
        <v>2085</v>
      </c>
      <c r="V2088" s="2" t="s">
        <v>25</v>
      </c>
      <c r="W2088" s="2" t="s">
        <v>53</v>
      </c>
      <c r="X2088" s="2">
        <v>12</v>
      </c>
      <c r="Y2088" s="10">
        <v>756.6</v>
      </c>
      <c r="Z2088" s="11">
        <f>VLOOKUP(W2088,looktax,2,FALSE)</f>
        <v>5.5E-2</v>
      </c>
      <c r="AA2088" s="12">
        <f t="shared" si="64"/>
        <v>5.5E-2</v>
      </c>
      <c r="AB2088" s="10">
        <f t="shared" si="65"/>
        <v>41.613</v>
      </c>
    </row>
    <row r="2089" spans="20:28" x14ac:dyDescent="0.25">
      <c r="T2089" s="9" t="s">
        <v>11</v>
      </c>
      <c r="U2089" s="2">
        <v>2086</v>
      </c>
      <c r="V2089" s="2" t="s">
        <v>25</v>
      </c>
      <c r="W2089" s="2" t="s">
        <v>64</v>
      </c>
      <c r="X2089" s="2">
        <v>20</v>
      </c>
      <c r="Y2089" s="10">
        <v>1417</v>
      </c>
      <c r="Z2089" s="11">
        <f>VLOOKUP(W2089,looktax,2,FALSE)</f>
        <v>4.7500000000000001E-2</v>
      </c>
      <c r="AA2089" s="12">
        <f t="shared" si="64"/>
        <v>4.7500000000000001E-2</v>
      </c>
      <c r="AB2089" s="10">
        <f t="shared" si="65"/>
        <v>67.307500000000005</v>
      </c>
    </row>
    <row r="2090" spans="20:28" x14ac:dyDescent="0.25">
      <c r="T2090" s="9" t="s">
        <v>3</v>
      </c>
      <c r="U2090" s="2">
        <v>2087</v>
      </c>
      <c r="V2090" s="2" t="s">
        <v>22</v>
      </c>
      <c r="W2090" s="2" t="s">
        <v>47</v>
      </c>
      <c r="X2090" s="2">
        <v>21</v>
      </c>
      <c r="Y2090" s="10">
        <v>1545.6</v>
      </c>
      <c r="Z2090" s="11">
        <f>VLOOKUP(W2090,looktax,2,FALSE)</f>
        <v>0.04</v>
      </c>
      <c r="AA2090" s="12">
        <f t="shared" si="64"/>
        <v>0</v>
      </c>
      <c r="AB2090" s="10">
        <f t="shared" si="65"/>
        <v>0</v>
      </c>
    </row>
    <row r="2091" spans="20:28" x14ac:dyDescent="0.25">
      <c r="T2091" s="9" t="s">
        <v>11</v>
      </c>
      <c r="U2091" s="2">
        <v>2088</v>
      </c>
      <c r="V2091" s="2" t="s">
        <v>12</v>
      </c>
      <c r="W2091" s="2" t="s">
        <v>48</v>
      </c>
      <c r="X2091" s="2">
        <v>16</v>
      </c>
      <c r="Y2091" s="10">
        <v>3091.2</v>
      </c>
      <c r="Z2091" s="11">
        <f>VLOOKUP(W2091,looktax,2,FALSE)</f>
        <v>7.0000000000000007E-2</v>
      </c>
      <c r="AA2091" s="12">
        <f t="shared" si="64"/>
        <v>7.0000000000000007E-2</v>
      </c>
      <c r="AB2091" s="10">
        <f t="shared" si="65"/>
        <v>216.38400000000001</v>
      </c>
    </row>
    <row r="2092" spans="20:28" x14ac:dyDescent="0.25">
      <c r="T2092" s="9" t="s">
        <v>11</v>
      </c>
      <c r="U2092" s="2">
        <v>2089</v>
      </c>
      <c r="V2092" s="2" t="s">
        <v>24</v>
      </c>
      <c r="W2092" s="2" t="s">
        <v>60</v>
      </c>
      <c r="X2092" s="2">
        <v>26</v>
      </c>
      <c r="Y2092" s="10">
        <v>1723.8</v>
      </c>
      <c r="Z2092" s="11">
        <f>VLOOKUP(W2092,looktax,2,FALSE)</f>
        <v>0.05</v>
      </c>
      <c r="AA2092" s="12">
        <f t="shared" si="64"/>
        <v>0.05</v>
      </c>
      <c r="AB2092" s="10">
        <f t="shared" si="65"/>
        <v>86.19</v>
      </c>
    </row>
    <row r="2093" spans="20:28" x14ac:dyDescent="0.25">
      <c r="T2093" s="9" t="s">
        <v>11</v>
      </c>
      <c r="U2093" s="2">
        <v>2090</v>
      </c>
      <c r="V2093" s="2" t="s">
        <v>21</v>
      </c>
      <c r="W2093" s="2" t="s">
        <v>17</v>
      </c>
      <c r="X2093" s="2">
        <v>20</v>
      </c>
      <c r="Y2093" s="10">
        <v>1372</v>
      </c>
      <c r="Z2093" s="11">
        <f>VLOOKUP(W2093,looktax,2,FALSE)</f>
        <v>0.06</v>
      </c>
      <c r="AA2093" s="12">
        <f t="shared" si="64"/>
        <v>0.06</v>
      </c>
      <c r="AB2093" s="10">
        <f t="shared" si="65"/>
        <v>82.32</v>
      </c>
    </row>
    <row r="2094" spans="20:28" x14ac:dyDescent="0.25">
      <c r="T2094" s="9" t="s">
        <v>11</v>
      </c>
      <c r="U2094" s="2">
        <v>2091</v>
      </c>
      <c r="V2094" s="2" t="s">
        <v>25</v>
      </c>
      <c r="W2094" s="2" t="s">
        <v>40</v>
      </c>
      <c r="X2094" s="2">
        <v>20</v>
      </c>
      <c r="Y2094" s="10">
        <v>1222</v>
      </c>
      <c r="Z2094" s="11">
        <f>VLOOKUP(W2094,looktax,2,FALSE)</f>
        <v>0.06</v>
      </c>
      <c r="AA2094" s="12">
        <f t="shared" si="64"/>
        <v>0.06</v>
      </c>
      <c r="AB2094" s="10">
        <f t="shared" si="65"/>
        <v>73.319999999999993</v>
      </c>
    </row>
    <row r="2095" spans="20:28" x14ac:dyDescent="0.25">
      <c r="T2095" s="9" t="s">
        <v>11</v>
      </c>
      <c r="U2095" s="2">
        <v>2092</v>
      </c>
      <c r="V2095" s="2" t="s">
        <v>26</v>
      </c>
      <c r="W2095" s="2" t="s">
        <v>50</v>
      </c>
      <c r="X2095" s="2">
        <v>14</v>
      </c>
      <c r="Y2095" s="10">
        <v>2310</v>
      </c>
      <c r="Z2095" s="11">
        <f>VLOOKUP(W2095,looktax,2,FALSE)</f>
        <v>0.06</v>
      </c>
      <c r="AA2095" s="12">
        <f t="shared" si="64"/>
        <v>0.06</v>
      </c>
      <c r="AB2095" s="10">
        <f t="shared" si="65"/>
        <v>138.6</v>
      </c>
    </row>
    <row r="2096" spans="20:28" x14ac:dyDescent="0.25">
      <c r="T2096" s="9" t="s">
        <v>11</v>
      </c>
      <c r="U2096" s="2">
        <v>2093</v>
      </c>
      <c r="V2096" s="2" t="s">
        <v>22</v>
      </c>
      <c r="W2096" s="2" t="s">
        <v>53</v>
      </c>
      <c r="X2096" s="2">
        <v>12</v>
      </c>
      <c r="Y2096" s="10">
        <v>979.2</v>
      </c>
      <c r="Z2096" s="11">
        <f>VLOOKUP(W2096,looktax,2,FALSE)</f>
        <v>5.5E-2</v>
      </c>
      <c r="AA2096" s="12">
        <f t="shared" si="64"/>
        <v>5.5E-2</v>
      </c>
      <c r="AB2096" s="10">
        <f t="shared" si="65"/>
        <v>53.856000000000002</v>
      </c>
    </row>
    <row r="2097" spans="20:28" x14ac:dyDescent="0.25">
      <c r="T2097" s="9" t="s">
        <v>11</v>
      </c>
      <c r="U2097" s="2">
        <v>2094</v>
      </c>
      <c r="V2097" s="2" t="s">
        <v>24</v>
      </c>
      <c r="W2097" s="2" t="s">
        <v>73</v>
      </c>
      <c r="X2097" s="2">
        <v>33</v>
      </c>
      <c r="Y2097" s="10">
        <v>2295.15</v>
      </c>
      <c r="Z2097" s="11">
        <f>VLOOKUP(W2097,looktax,2,FALSE)</f>
        <v>0.04</v>
      </c>
      <c r="AA2097" s="12">
        <f t="shared" si="64"/>
        <v>0.04</v>
      </c>
      <c r="AB2097" s="10">
        <f t="shared" si="65"/>
        <v>91.806000000000012</v>
      </c>
    </row>
    <row r="2098" spans="20:28" x14ac:dyDescent="0.25">
      <c r="T2098" s="9" t="s">
        <v>11</v>
      </c>
      <c r="U2098" s="2">
        <v>2095</v>
      </c>
      <c r="V2098" s="2" t="s">
        <v>23</v>
      </c>
      <c r="W2098" s="2" t="s">
        <v>29</v>
      </c>
      <c r="X2098" s="2">
        <v>15</v>
      </c>
      <c r="Y2098" s="10">
        <v>222.75</v>
      </c>
      <c r="Z2098" s="11">
        <f>VLOOKUP(W2098,looktax,2,FALSE)</f>
        <v>6.1499999999999999E-2</v>
      </c>
      <c r="AA2098" s="12">
        <f t="shared" si="64"/>
        <v>6.1499999999999999E-2</v>
      </c>
      <c r="AB2098" s="10">
        <f t="shared" si="65"/>
        <v>13.699125</v>
      </c>
    </row>
    <row r="2099" spans="20:28" x14ac:dyDescent="0.25">
      <c r="T2099" s="9" t="s">
        <v>11</v>
      </c>
      <c r="U2099" s="2">
        <v>2096</v>
      </c>
      <c r="V2099" s="2" t="s">
        <v>22</v>
      </c>
      <c r="W2099" s="2" t="s">
        <v>60</v>
      </c>
      <c r="X2099" s="2">
        <v>25</v>
      </c>
      <c r="Y2099" s="10">
        <v>2020</v>
      </c>
      <c r="Z2099" s="11">
        <f>VLOOKUP(W2099,looktax,2,FALSE)</f>
        <v>0.05</v>
      </c>
      <c r="AA2099" s="12">
        <f t="shared" si="64"/>
        <v>0.05</v>
      </c>
      <c r="AB2099" s="10">
        <f t="shared" si="65"/>
        <v>101</v>
      </c>
    </row>
    <row r="2100" spans="20:28" x14ac:dyDescent="0.25">
      <c r="T2100" s="9" t="s">
        <v>11</v>
      </c>
      <c r="U2100" s="2">
        <v>2097</v>
      </c>
      <c r="V2100" s="2" t="s">
        <v>20</v>
      </c>
      <c r="W2100" s="2" t="s">
        <v>44</v>
      </c>
      <c r="X2100" s="2">
        <v>11</v>
      </c>
      <c r="Y2100" s="10">
        <v>534.6</v>
      </c>
      <c r="Z2100" s="11" t="str">
        <f>VLOOKUP(W2100,looktax,2,FALSE)</f>
        <v>None</v>
      </c>
      <c r="AA2100" s="12">
        <f t="shared" si="64"/>
        <v>0</v>
      </c>
      <c r="AB2100" s="10">
        <f t="shared" si="65"/>
        <v>0</v>
      </c>
    </row>
    <row r="2101" spans="20:28" x14ac:dyDescent="0.25">
      <c r="T2101" s="9" t="s">
        <v>11</v>
      </c>
      <c r="U2101" s="2">
        <v>2098</v>
      </c>
      <c r="V2101" s="2" t="s">
        <v>12</v>
      </c>
      <c r="W2101" s="2" t="s">
        <v>59</v>
      </c>
      <c r="X2101" s="2">
        <v>31</v>
      </c>
      <c r="Y2101" s="10">
        <v>7095.9</v>
      </c>
      <c r="Z2101" s="11">
        <f>VLOOKUP(W2101,looktax,2,FALSE)</f>
        <v>0.04</v>
      </c>
      <c r="AA2101" s="12">
        <f t="shared" si="64"/>
        <v>0.04</v>
      </c>
      <c r="AB2101" s="10">
        <f t="shared" si="65"/>
        <v>283.83600000000001</v>
      </c>
    </row>
    <row r="2102" spans="20:28" x14ac:dyDescent="0.25">
      <c r="T2102" s="9" t="s">
        <v>11</v>
      </c>
      <c r="U2102" s="2">
        <v>2099</v>
      </c>
      <c r="V2102" s="2" t="s">
        <v>22</v>
      </c>
      <c r="W2102" s="2" t="s">
        <v>69</v>
      </c>
      <c r="X2102" s="2">
        <v>20</v>
      </c>
      <c r="Y2102" s="10">
        <v>1536</v>
      </c>
      <c r="Z2102" s="11">
        <f>VLOOKUP(W2102,looktax,2,FALSE)</f>
        <v>7.0000000000000007E-2</v>
      </c>
      <c r="AA2102" s="12">
        <f t="shared" si="64"/>
        <v>7.0000000000000007E-2</v>
      </c>
      <c r="AB2102" s="10">
        <f t="shared" si="65"/>
        <v>107.52000000000001</v>
      </c>
    </row>
    <row r="2103" spans="20:28" x14ac:dyDescent="0.25">
      <c r="T2103" s="9" t="s">
        <v>11</v>
      </c>
      <c r="U2103" s="2">
        <v>2100</v>
      </c>
      <c r="V2103" s="2" t="s">
        <v>12</v>
      </c>
      <c r="W2103" s="2" t="s">
        <v>33</v>
      </c>
      <c r="X2103" s="2">
        <v>22</v>
      </c>
      <c r="Y2103" s="10">
        <v>4804.8</v>
      </c>
      <c r="Z2103" s="11">
        <f>VLOOKUP(W2103,looktax,2,FALSE)</f>
        <v>2.9000000000000001E-2</v>
      </c>
      <c r="AA2103" s="12">
        <f t="shared" si="64"/>
        <v>2.9000000000000001E-2</v>
      </c>
      <c r="AB2103" s="10">
        <f t="shared" si="65"/>
        <v>139.33920000000001</v>
      </c>
    </row>
    <row r="2104" spans="20:28" x14ac:dyDescent="0.25">
      <c r="T2104" s="9" t="s">
        <v>11</v>
      </c>
      <c r="U2104" s="2">
        <v>2101</v>
      </c>
      <c r="V2104" s="2" t="s">
        <v>20</v>
      </c>
      <c r="W2104" s="2" t="s">
        <v>19</v>
      </c>
      <c r="X2104" s="2">
        <v>35</v>
      </c>
      <c r="Y2104" s="10">
        <v>1638</v>
      </c>
      <c r="Z2104" s="11">
        <f>VLOOKUP(W2104,looktax,2,FALSE)</f>
        <v>5.6000000000000001E-2</v>
      </c>
      <c r="AA2104" s="12">
        <f t="shared" si="64"/>
        <v>5.6000000000000001E-2</v>
      </c>
      <c r="AB2104" s="10">
        <f t="shared" si="65"/>
        <v>91.728000000000009</v>
      </c>
    </row>
    <row r="2105" spans="20:28" x14ac:dyDescent="0.25">
      <c r="T2105" s="9" t="s">
        <v>11</v>
      </c>
      <c r="U2105" s="2">
        <v>2102</v>
      </c>
      <c r="V2105" s="2" t="s">
        <v>24</v>
      </c>
      <c r="W2105" s="2" t="s">
        <v>42</v>
      </c>
      <c r="X2105" s="2">
        <v>22</v>
      </c>
      <c r="Y2105" s="10">
        <v>1329.9</v>
      </c>
      <c r="Z2105" s="11">
        <f>VLOOKUP(W2105,looktax,2,FALSE)</f>
        <v>0.06</v>
      </c>
      <c r="AA2105" s="12">
        <f t="shared" si="64"/>
        <v>0.06</v>
      </c>
      <c r="AB2105" s="10">
        <f t="shared" si="65"/>
        <v>79.793999999999997</v>
      </c>
    </row>
    <row r="2106" spans="20:28" x14ac:dyDescent="0.25">
      <c r="T2106" s="9" t="s">
        <v>11</v>
      </c>
      <c r="U2106" s="2">
        <v>2103</v>
      </c>
      <c r="V2106" s="2" t="s">
        <v>21</v>
      </c>
      <c r="W2106" s="2" t="s">
        <v>35</v>
      </c>
      <c r="X2106" s="2">
        <v>25</v>
      </c>
      <c r="Y2106" s="10">
        <v>1662.5</v>
      </c>
      <c r="Z2106" s="11">
        <f>VLOOKUP(W2106,looktax,2,FALSE)</f>
        <v>6.3500000000000001E-2</v>
      </c>
      <c r="AA2106" s="12">
        <f t="shared" si="64"/>
        <v>6.3500000000000001E-2</v>
      </c>
      <c r="AB2106" s="10">
        <f t="shared" si="65"/>
        <v>105.56875000000001</v>
      </c>
    </row>
    <row r="2107" spans="20:28" x14ac:dyDescent="0.25">
      <c r="T2107" s="9" t="s">
        <v>11</v>
      </c>
      <c r="U2107" s="2">
        <v>2104</v>
      </c>
      <c r="V2107" s="2" t="s">
        <v>26</v>
      </c>
      <c r="W2107" s="2" t="s">
        <v>43</v>
      </c>
      <c r="X2107" s="2">
        <v>34</v>
      </c>
      <c r="Y2107" s="10">
        <v>4692</v>
      </c>
      <c r="Z2107" s="11">
        <f>VLOOKUP(W2107,looktax,2,FALSE)</f>
        <v>0.04</v>
      </c>
      <c r="AA2107" s="12">
        <f t="shared" si="64"/>
        <v>0.04</v>
      </c>
      <c r="AB2107" s="10">
        <f t="shared" si="65"/>
        <v>187.68</v>
      </c>
    </row>
    <row r="2108" spans="20:28" x14ac:dyDescent="0.25">
      <c r="T2108" s="9" t="s">
        <v>11</v>
      </c>
      <c r="U2108" s="2">
        <v>2105</v>
      </c>
      <c r="V2108" s="2" t="s">
        <v>22</v>
      </c>
      <c r="W2108" s="2" t="s">
        <v>45</v>
      </c>
      <c r="X2108" s="2">
        <v>14</v>
      </c>
      <c r="Y2108" s="10">
        <v>1041.5999999999999</v>
      </c>
      <c r="Z2108" s="11">
        <f>VLOOKUP(W2108,looktax,2,FALSE)</f>
        <v>0.06</v>
      </c>
      <c r="AA2108" s="12">
        <f t="shared" si="64"/>
        <v>0.06</v>
      </c>
      <c r="AB2108" s="10">
        <f t="shared" si="65"/>
        <v>62.495999999999995</v>
      </c>
    </row>
    <row r="2109" spans="20:28" x14ac:dyDescent="0.25">
      <c r="T2109" s="9" t="s">
        <v>11</v>
      </c>
      <c r="U2109" s="2">
        <v>2106</v>
      </c>
      <c r="V2109" s="2" t="s">
        <v>25</v>
      </c>
      <c r="W2109" s="2" t="s">
        <v>67</v>
      </c>
      <c r="X2109" s="2">
        <v>14</v>
      </c>
      <c r="Y2109" s="10">
        <v>891.8</v>
      </c>
      <c r="Z2109" s="11" t="str">
        <f>VLOOKUP(W2109,looktax,2,FALSE)</f>
        <v>None</v>
      </c>
      <c r="AA2109" s="12">
        <f t="shared" si="64"/>
        <v>0</v>
      </c>
      <c r="AB2109" s="10">
        <f t="shared" si="65"/>
        <v>0</v>
      </c>
    </row>
    <row r="2110" spans="20:28" x14ac:dyDescent="0.25">
      <c r="T2110" s="9" t="s">
        <v>11</v>
      </c>
      <c r="U2110" s="2">
        <v>2107</v>
      </c>
      <c r="V2110" s="2" t="s">
        <v>22</v>
      </c>
      <c r="W2110" s="2" t="s">
        <v>27</v>
      </c>
      <c r="X2110" s="2">
        <v>12</v>
      </c>
      <c r="Y2110" s="10">
        <v>950.4</v>
      </c>
      <c r="Z2110" s="11">
        <f>VLOOKUP(W2110,looktax,2,FALSE)</f>
        <v>7.0000000000000007E-2</v>
      </c>
      <c r="AA2110" s="12">
        <f t="shared" si="64"/>
        <v>7.0000000000000007E-2</v>
      </c>
      <c r="AB2110" s="10">
        <f t="shared" si="65"/>
        <v>66.528000000000006</v>
      </c>
    </row>
    <row r="2111" spans="20:28" x14ac:dyDescent="0.25">
      <c r="T2111" s="9" t="s">
        <v>11</v>
      </c>
      <c r="U2111" s="2">
        <v>2108</v>
      </c>
      <c r="V2111" s="2" t="s">
        <v>12</v>
      </c>
      <c r="W2111" s="2" t="s">
        <v>67</v>
      </c>
      <c r="X2111" s="2">
        <v>14</v>
      </c>
      <c r="Y2111" s="10">
        <v>2734.2</v>
      </c>
      <c r="Z2111" s="11" t="str">
        <f>VLOOKUP(W2111,looktax,2,FALSE)</f>
        <v>None</v>
      </c>
      <c r="AA2111" s="12">
        <f t="shared" si="64"/>
        <v>0</v>
      </c>
      <c r="AB2111" s="10">
        <f t="shared" si="65"/>
        <v>0</v>
      </c>
    </row>
    <row r="2112" spans="20:28" x14ac:dyDescent="0.25">
      <c r="T2112" s="9" t="s">
        <v>3</v>
      </c>
      <c r="U2112" s="2">
        <v>2109</v>
      </c>
      <c r="V2112" s="2" t="s">
        <v>21</v>
      </c>
      <c r="W2112" s="2" t="s">
        <v>52</v>
      </c>
      <c r="X2112" s="2">
        <v>23</v>
      </c>
      <c r="Y2112" s="10">
        <v>1658.3</v>
      </c>
      <c r="Z2112" s="11">
        <f>VLOOKUP(W2112,looktax,2,FALSE)</f>
        <v>0.06</v>
      </c>
      <c r="AA2112" s="12">
        <f t="shared" si="64"/>
        <v>0</v>
      </c>
      <c r="AB2112" s="10">
        <f t="shared" si="65"/>
        <v>0</v>
      </c>
    </row>
    <row r="2113" spans="20:28" x14ac:dyDescent="0.25">
      <c r="T2113" s="9" t="s">
        <v>11</v>
      </c>
      <c r="U2113" s="2">
        <v>2110</v>
      </c>
      <c r="V2113" s="2" t="s">
        <v>26</v>
      </c>
      <c r="W2113" s="2" t="s">
        <v>68</v>
      </c>
      <c r="X2113" s="2">
        <v>24</v>
      </c>
      <c r="Y2113" s="10">
        <v>3816</v>
      </c>
      <c r="Z2113" s="11">
        <f>VLOOKUP(W2113,looktax,2,FALSE)</f>
        <v>0.06</v>
      </c>
      <c r="AA2113" s="12">
        <f t="shared" si="64"/>
        <v>0.06</v>
      </c>
      <c r="AB2113" s="10">
        <f t="shared" si="65"/>
        <v>228.95999999999998</v>
      </c>
    </row>
    <row r="2114" spans="20:28" x14ac:dyDescent="0.25">
      <c r="T2114" s="9" t="s">
        <v>3</v>
      </c>
      <c r="U2114" s="2">
        <v>2111</v>
      </c>
      <c r="V2114" s="2" t="s">
        <v>21</v>
      </c>
      <c r="W2114" s="2" t="s">
        <v>56</v>
      </c>
      <c r="X2114" s="2">
        <v>26</v>
      </c>
      <c r="Y2114" s="10">
        <v>1965.6</v>
      </c>
      <c r="Z2114" s="11">
        <f>VLOOKUP(W2114,looktax,2,FALSE)</f>
        <v>0.06</v>
      </c>
      <c r="AA2114" s="12">
        <f t="shared" si="64"/>
        <v>0</v>
      </c>
      <c r="AB2114" s="10">
        <f t="shared" si="65"/>
        <v>0</v>
      </c>
    </row>
    <row r="2115" spans="20:28" x14ac:dyDescent="0.25">
      <c r="T2115" s="9" t="s">
        <v>11</v>
      </c>
      <c r="U2115" s="2">
        <v>2112</v>
      </c>
      <c r="V2115" s="2" t="s">
        <v>23</v>
      </c>
      <c r="W2115" s="2" t="s">
        <v>51</v>
      </c>
      <c r="X2115" s="2">
        <v>17</v>
      </c>
      <c r="Y2115" s="10">
        <v>252.45</v>
      </c>
      <c r="Z2115" s="11">
        <f>VLOOKUP(W2115,looktax,2,FALSE)</f>
        <v>0.06</v>
      </c>
      <c r="AA2115" s="12">
        <f t="shared" si="64"/>
        <v>0.06</v>
      </c>
      <c r="AB2115" s="10">
        <f t="shared" si="65"/>
        <v>15.146999999999998</v>
      </c>
    </row>
    <row r="2116" spans="20:28" x14ac:dyDescent="0.25">
      <c r="T2116" s="9" t="s">
        <v>11</v>
      </c>
      <c r="U2116" s="2">
        <v>2113</v>
      </c>
      <c r="V2116" s="2" t="s">
        <v>21</v>
      </c>
      <c r="W2116" s="2" t="s">
        <v>36</v>
      </c>
      <c r="X2116" s="2">
        <v>13</v>
      </c>
      <c r="Y2116" s="10">
        <v>819</v>
      </c>
      <c r="Z2116" s="11">
        <f>VLOOKUP(W2116,looktax,2,FALSE)</f>
        <v>7.0000000000000007E-2</v>
      </c>
      <c r="AA2116" s="12">
        <f t="shared" si="64"/>
        <v>7.0000000000000007E-2</v>
      </c>
      <c r="AB2116" s="10">
        <f t="shared" si="65"/>
        <v>57.330000000000005</v>
      </c>
    </row>
    <row r="2117" spans="20:28" x14ac:dyDescent="0.25">
      <c r="T2117" s="9" t="s">
        <v>11</v>
      </c>
      <c r="U2117" s="2">
        <v>2114</v>
      </c>
      <c r="V2117" s="2" t="s">
        <v>22</v>
      </c>
      <c r="W2117" s="2" t="s">
        <v>65</v>
      </c>
      <c r="X2117" s="2">
        <v>30</v>
      </c>
      <c r="Y2117" s="10">
        <v>2256</v>
      </c>
      <c r="Z2117" s="11">
        <f>VLOOKUP(W2117,looktax,2,FALSE)</f>
        <v>0.05</v>
      </c>
      <c r="AA2117" s="12">
        <f t="shared" ref="AA2117:AA2180" si="66">IF(OR(T2117="nonprofit",Z2117="none"),0,Z2117)</f>
        <v>0.05</v>
      </c>
      <c r="AB2117" s="10">
        <f t="shared" ref="AB2117:AB2180" si="67">AA2117*Y2117</f>
        <v>112.80000000000001</v>
      </c>
    </row>
    <row r="2118" spans="20:28" x14ac:dyDescent="0.25">
      <c r="T2118" s="9" t="s">
        <v>11</v>
      </c>
      <c r="U2118" s="2">
        <v>2115</v>
      </c>
      <c r="V2118" s="2" t="s">
        <v>21</v>
      </c>
      <c r="W2118" s="2" t="s">
        <v>48</v>
      </c>
      <c r="X2118" s="2">
        <v>33</v>
      </c>
      <c r="Y2118" s="10">
        <v>2286.9</v>
      </c>
      <c r="Z2118" s="11">
        <f>VLOOKUP(W2118,looktax,2,FALSE)</f>
        <v>7.0000000000000007E-2</v>
      </c>
      <c r="AA2118" s="12">
        <f t="shared" si="66"/>
        <v>7.0000000000000007E-2</v>
      </c>
      <c r="AB2118" s="10">
        <f t="shared" si="67"/>
        <v>160.08300000000003</v>
      </c>
    </row>
    <row r="2119" spans="20:28" x14ac:dyDescent="0.25">
      <c r="T2119" s="9" t="s">
        <v>11</v>
      </c>
      <c r="U2119" s="2">
        <v>2116</v>
      </c>
      <c r="V2119" s="2" t="s">
        <v>12</v>
      </c>
      <c r="W2119" s="2" t="s">
        <v>68</v>
      </c>
      <c r="X2119" s="2">
        <v>20</v>
      </c>
      <c r="Y2119" s="10">
        <v>4452</v>
      </c>
      <c r="Z2119" s="11">
        <f>VLOOKUP(W2119,looktax,2,FALSE)</f>
        <v>0.06</v>
      </c>
      <c r="AA2119" s="12">
        <f t="shared" si="66"/>
        <v>0.06</v>
      </c>
      <c r="AB2119" s="10">
        <f t="shared" si="67"/>
        <v>267.12</v>
      </c>
    </row>
    <row r="2120" spans="20:28" x14ac:dyDescent="0.25">
      <c r="T2120" s="9" t="s">
        <v>3</v>
      </c>
      <c r="U2120" s="2">
        <v>2117</v>
      </c>
      <c r="V2120" s="2" t="s">
        <v>12</v>
      </c>
      <c r="W2120" s="2" t="s">
        <v>17</v>
      </c>
      <c r="X2120" s="2">
        <v>35</v>
      </c>
      <c r="Y2120" s="10">
        <v>7129.5</v>
      </c>
      <c r="Z2120" s="11">
        <f>VLOOKUP(W2120,looktax,2,FALSE)</f>
        <v>0.06</v>
      </c>
      <c r="AA2120" s="12">
        <f t="shared" si="66"/>
        <v>0</v>
      </c>
      <c r="AB2120" s="10">
        <f t="shared" si="67"/>
        <v>0</v>
      </c>
    </row>
    <row r="2121" spans="20:28" x14ac:dyDescent="0.25">
      <c r="T2121" s="9" t="s">
        <v>11</v>
      </c>
      <c r="U2121" s="2">
        <v>2118</v>
      </c>
      <c r="V2121" s="2" t="s">
        <v>22</v>
      </c>
      <c r="W2121" s="2" t="s">
        <v>42</v>
      </c>
      <c r="X2121" s="2">
        <v>21</v>
      </c>
      <c r="Y2121" s="10">
        <v>1596</v>
      </c>
      <c r="Z2121" s="11">
        <f>VLOOKUP(W2121,looktax,2,FALSE)</f>
        <v>0.06</v>
      </c>
      <c r="AA2121" s="12">
        <f t="shared" si="66"/>
        <v>0.06</v>
      </c>
      <c r="AB2121" s="10">
        <f t="shared" si="67"/>
        <v>95.759999999999991</v>
      </c>
    </row>
    <row r="2122" spans="20:28" x14ac:dyDescent="0.25">
      <c r="T2122" s="9" t="s">
        <v>11</v>
      </c>
      <c r="U2122" s="2">
        <v>2119</v>
      </c>
      <c r="V2122" s="2" t="s">
        <v>26</v>
      </c>
      <c r="W2122" s="2" t="s">
        <v>65</v>
      </c>
      <c r="X2122" s="2">
        <v>33</v>
      </c>
      <c r="Y2122" s="10">
        <v>4752</v>
      </c>
      <c r="Z2122" s="11">
        <f>VLOOKUP(W2122,looktax,2,FALSE)</f>
        <v>0.05</v>
      </c>
      <c r="AA2122" s="12">
        <f t="shared" si="66"/>
        <v>0.05</v>
      </c>
      <c r="AB2122" s="10">
        <f t="shared" si="67"/>
        <v>237.60000000000002</v>
      </c>
    </row>
    <row r="2123" spans="20:28" x14ac:dyDescent="0.25">
      <c r="T2123" s="9" t="s">
        <v>11</v>
      </c>
      <c r="U2123" s="2">
        <v>2120</v>
      </c>
      <c r="V2123" s="2" t="s">
        <v>22</v>
      </c>
      <c r="W2123" s="2" t="s">
        <v>44</v>
      </c>
      <c r="X2123" s="2">
        <v>28</v>
      </c>
      <c r="Y2123" s="10">
        <v>2262.4</v>
      </c>
      <c r="Z2123" s="11" t="str">
        <f>VLOOKUP(W2123,looktax,2,FALSE)</f>
        <v>None</v>
      </c>
      <c r="AA2123" s="12">
        <f t="shared" si="66"/>
        <v>0</v>
      </c>
      <c r="AB2123" s="10">
        <f t="shared" si="67"/>
        <v>0</v>
      </c>
    </row>
    <row r="2124" spans="20:28" x14ac:dyDescent="0.25">
      <c r="T2124" s="9" t="s">
        <v>11</v>
      </c>
      <c r="U2124" s="2">
        <v>2121</v>
      </c>
      <c r="V2124" s="2" t="s">
        <v>23</v>
      </c>
      <c r="W2124" s="2" t="s">
        <v>35</v>
      </c>
      <c r="X2124" s="2">
        <v>20</v>
      </c>
      <c r="Y2124" s="10">
        <v>297</v>
      </c>
      <c r="Z2124" s="11">
        <f>VLOOKUP(W2124,looktax,2,FALSE)</f>
        <v>6.3500000000000001E-2</v>
      </c>
      <c r="AA2124" s="12">
        <f t="shared" si="66"/>
        <v>6.3500000000000001E-2</v>
      </c>
      <c r="AB2124" s="10">
        <f t="shared" si="67"/>
        <v>18.859500000000001</v>
      </c>
    </row>
    <row r="2125" spans="20:28" x14ac:dyDescent="0.25">
      <c r="T2125" s="9" t="s">
        <v>11</v>
      </c>
      <c r="U2125" s="2">
        <v>2122</v>
      </c>
      <c r="V2125" s="2" t="s">
        <v>23</v>
      </c>
      <c r="W2125" s="2" t="s">
        <v>54</v>
      </c>
      <c r="X2125" s="2">
        <v>33</v>
      </c>
      <c r="Y2125" s="10">
        <v>519.75</v>
      </c>
      <c r="Z2125" s="11">
        <f>VLOOKUP(W2125,looktax,2,FALSE)</f>
        <v>6.25E-2</v>
      </c>
      <c r="AA2125" s="12">
        <f t="shared" si="66"/>
        <v>6.25E-2</v>
      </c>
      <c r="AB2125" s="10">
        <f t="shared" si="67"/>
        <v>32.484375</v>
      </c>
    </row>
    <row r="2126" spans="20:28" x14ac:dyDescent="0.25">
      <c r="T2126" s="9" t="s">
        <v>11</v>
      </c>
      <c r="U2126" s="2">
        <v>2123</v>
      </c>
      <c r="V2126" s="2" t="s">
        <v>23</v>
      </c>
      <c r="W2126" s="2" t="s">
        <v>54</v>
      </c>
      <c r="X2126" s="2">
        <v>20</v>
      </c>
      <c r="Y2126" s="10">
        <v>291</v>
      </c>
      <c r="Z2126" s="11">
        <f>VLOOKUP(W2126,looktax,2,FALSE)</f>
        <v>6.25E-2</v>
      </c>
      <c r="AA2126" s="12">
        <f t="shared" si="66"/>
        <v>6.25E-2</v>
      </c>
      <c r="AB2126" s="10">
        <f t="shared" si="67"/>
        <v>18.1875</v>
      </c>
    </row>
    <row r="2127" spans="20:28" x14ac:dyDescent="0.25">
      <c r="T2127" s="9" t="s">
        <v>11</v>
      </c>
      <c r="U2127" s="2">
        <v>2124</v>
      </c>
      <c r="V2127" s="2" t="s">
        <v>26</v>
      </c>
      <c r="W2127" s="2" t="s">
        <v>55</v>
      </c>
      <c r="X2127" s="2">
        <v>14</v>
      </c>
      <c r="Y2127" s="10">
        <v>2121</v>
      </c>
      <c r="Z2127" s="11">
        <f>VLOOKUP(W2127,looktax,2,FALSE)</f>
        <v>7.0000000000000007E-2</v>
      </c>
      <c r="AA2127" s="12">
        <f t="shared" si="66"/>
        <v>7.0000000000000007E-2</v>
      </c>
      <c r="AB2127" s="10">
        <f t="shared" si="67"/>
        <v>148.47000000000003</v>
      </c>
    </row>
    <row r="2128" spans="20:28" x14ac:dyDescent="0.25">
      <c r="T2128" s="9" t="s">
        <v>3</v>
      </c>
      <c r="U2128" s="2">
        <v>2125</v>
      </c>
      <c r="V2128" s="2" t="s">
        <v>20</v>
      </c>
      <c r="W2128" s="2" t="s">
        <v>34</v>
      </c>
      <c r="X2128" s="2">
        <v>16</v>
      </c>
      <c r="Y2128" s="10">
        <v>676.8</v>
      </c>
      <c r="Z2128" s="11">
        <f>VLOOKUP(W2128,looktax,2,FALSE)</f>
        <v>6.25E-2</v>
      </c>
      <c r="AA2128" s="12">
        <f t="shared" si="66"/>
        <v>0</v>
      </c>
      <c r="AB2128" s="10">
        <f t="shared" si="67"/>
        <v>0</v>
      </c>
    </row>
    <row r="2129" spans="20:28" x14ac:dyDescent="0.25">
      <c r="T2129" s="9" t="s">
        <v>11</v>
      </c>
      <c r="U2129" s="2">
        <v>2126</v>
      </c>
      <c r="V2129" s="2" t="s">
        <v>25</v>
      </c>
      <c r="W2129" s="2" t="s">
        <v>37</v>
      </c>
      <c r="X2129" s="2">
        <v>19</v>
      </c>
      <c r="Y2129" s="10">
        <v>1185.5999999999999</v>
      </c>
      <c r="Z2129" s="11" t="str">
        <f>VLOOKUP(W2129,looktax,2,FALSE)</f>
        <v>None</v>
      </c>
      <c r="AA2129" s="12">
        <f t="shared" si="66"/>
        <v>0</v>
      </c>
      <c r="AB2129" s="10">
        <f t="shared" si="67"/>
        <v>0</v>
      </c>
    </row>
    <row r="2130" spans="20:28" x14ac:dyDescent="0.25">
      <c r="T2130" s="9" t="s">
        <v>11</v>
      </c>
      <c r="U2130" s="2">
        <v>2127</v>
      </c>
      <c r="V2130" s="2" t="s">
        <v>22</v>
      </c>
      <c r="W2130" s="2" t="s">
        <v>33</v>
      </c>
      <c r="X2130" s="2">
        <v>11</v>
      </c>
      <c r="Y2130" s="10">
        <v>897.6</v>
      </c>
      <c r="Z2130" s="11">
        <f>VLOOKUP(W2130,looktax,2,FALSE)</f>
        <v>2.9000000000000001E-2</v>
      </c>
      <c r="AA2130" s="12">
        <f t="shared" si="66"/>
        <v>2.9000000000000001E-2</v>
      </c>
      <c r="AB2130" s="10">
        <f t="shared" si="67"/>
        <v>26.0304</v>
      </c>
    </row>
    <row r="2131" spans="20:28" x14ac:dyDescent="0.25">
      <c r="T2131" s="9" t="s">
        <v>11</v>
      </c>
      <c r="U2131" s="2">
        <v>2128</v>
      </c>
      <c r="V2131" s="2" t="s">
        <v>20</v>
      </c>
      <c r="W2131" s="2" t="s">
        <v>61</v>
      </c>
      <c r="X2131" s="2">
        <v>35</v>
      </c>
      <c r="Y2131" s="10">
        <v>1575</v>
      </c>
      <c r="Z2131" s="11">
        <f>VLOOKUP(W2131,looktax,2,FALSE)</f>
        <v>6.8500000000000005E-2</v>
      </c>
      <c r="AA2131" s="12">
        <f t="shared" si="66"/>
        <v>6.8500000000000005E-2</v>
      </c>
      <c r="AB2131" s="10">
        <f t="shared" si="67"/>
        <v>107.8875</v>
      </c>
    </row>
    <row r="2132" spans="20:28" x14ac:dyDescent="0.25">
      <c r="T2132" s="9" t="s">
        <v>3</v>
      </c>
      <c r="U2132" s="2">
        <v>2129</v>
      </c>
      <c r="V2132" s="2" t="s">
        <v>26</v>
      </c>
      <c r="W2132" s="2" t="s">
        <v>66</v>
      </c>
      <c r="X2132" s="2">
        <v>28</v>
      </c>
      <c r="Y2132" s="10">
        <v>3780</v>
      </c>
      <c r="Z2132" s="11">
        <f>VLOOKUP(W2132,looktax,2,FALSE)</f>
        <v>5.7500000000000002E-2</v>
      </c>
      <c r="AA2132" s="12">
        <f t="shared" si="66"/>
        <v>0</v>
      </c>
      <c r="AB2132" s="10">
        <f t="shared" si="67"/>
        <v>0</v>
      </c>
    </row>
    <row r="2133" spans="20:28" x14ac:dyDescent="0.25">
      <c r="T2133" s="9" t="s">
        <v>11</v>
      </c>
      <c r="U2133" s="2">
        <v>2130</v>
      </c>
      <c r="V2133" s="2" t="s">
        <v>12</v>
      </c>
      <c r="W2133" s="2" t="s">
        <v>17</v>
      </c>
      <c r="X2133" s="2">
        <v>22</v>
      </c>
      <c r="Y2133" s="10">
        <v>4389</v>
      </c>
      <c r="Z2133" s="11">
        <f>VLOOKUP(W2133,looktax,2,FALSE)</f>
        <v>0.06</v>
      </c>
      <c r="AA2133" s="12">
        <f t="shared" si="66"/>
        <v>0.06</v>
      </c>
      <c r="AB2133" s="10">
        <f t="shared" si="67"/>
        <v>263.33999999999997</v>
      </c>
    </row>
    <row r="2134" spans="20:28" x14ac:dyDescent="0.25">
      <c r="T2134" s="9" t="s">
        <v>11</v>
      </c>
      <c r="U2134" s="2">
        <v>2131</v>
      </c>
      <c r="V2134" s="2" t="s">
        <v>12</v>
      </c>
      <c r="W2134" s="2" t="s">
        <v>71</v>
      </c>
      <c r="X2134" s="2">
        <v>26</v>
      </c>
      <c r="Y2134" s="10">
        <v>5187</v>
      </c>
      <c r="Z2134" s="11">
        <f>VLOOKUP(W2134,looktax,2,FALSE)</f>
        <v>6.5000000000000002E-2</v>
      </c>
      <c r="AA2134" s="12">
        <f t="shared" si="66"/>
        <v>6.5000000000000002E-2</v>
      </c>
      <c r="AB2134" s="10">
        <f t="shared" si="67"/>
        <v>337.15500000000003</v>
      </c>
    </row>
    <row r="2135" spans="20:28" x14ac:dyDescent="0.25">
      <c r="T2135" s="9" t="s">
        <v>11</v>
      </c>
      <c r="U2135" s="2">
        <v>2132</v>
      </c>
      <c r="V2135" s="2" t="s">
        <v>26</v>
      </c>
      <c r="W2135" s="2" t="s">
        <v>38</v>
      </c>
      <c r="X2135" s="2">
        <v>18</v>
      </c>
      <c r="Y2135" s="10">
        <v>2646</v>
      </c>
      <c r="Z2135" s="11">
        <f>VLOOKUP(W2135,looktax,2,FALSE)</f>
        <v>4.2250000000000003E-2</v>
      </c>
      <c r="AA2135" s="12">
        <f t="shared" si="66"/>
        <v>4.2250000000000003E-2</v>
      </c>
      <c r="AB2135" s="10">
        <f t="shared" si="67"/>
        <v>111.79350000000001</v>
      </c>
    </row>
    <row r="2136" spans="20:28" x14ac:dyDescent="0.25">
      <c r="T2136" s="9" t="s">
        <v>11</v>
      </c>
      <c r="U2136" s="2">
        <v>2133</v>
      </c>
      <c r="V2136" s="2" t="s">
        <v>23</v>
      </c>
      <c r="W2136" s="2" t="s">
        <v>32</v>
      </c>
      <c r="X2136" s="2">
        <v>28</v>
      </c>
      <c r="Y2136" s="10">
        <v>457.8</v>
      </c>
      <c r="Z2136" s="11">
        <f>VLOOKUP(W2136,looktax,2,FALSE)</f>
        <v>6.8750000000000006E-2</v>
      </c>
      <c r="AA2136" s="12">
        <f t="shared" si="66"/>
        <v>6.8750000000000006E-2</v>
      </c>
      <c r="AB2136" s="10">
        <f t="shared" si="67"/>
        <v>31.473750000000003</v>
      </c>
    </row>
    <row r="2137" spans="20:28" x14ac:dyDescent="0.25">
      <c r="T2137" s="9" t="s">
        <v>3</v>
      </c>
      <c r="U2137" s="2">
        <v>2134</v>
      </c>
      <c r="V2137" s="2" t="s">
        <v>20</v>
      </c>
      <c r="W2137" s="2" t="s">
        <v>57</v>
      </c>
      <c r="X2137" s="2">
        <v>24</v>
      </c>
      <c r="Y2137" s="10">
        <v>972</v>
      </c>
      <c r="Z2137" s="11">
        <f>VLOOKUP(W2137,looktax,2,FALSE)</f>
        <v>5.5E-2</v>
      </c>
      <c r="AA2137" s="12">
        <f t="shared" si="66"/>
        <v>0</v>
      </c>
      <c r="AB2137" s="10">
        <f t="shared" si="67"/>
        <v>0</v>
      </c>
    </row>
    <row r="2138" spans="20:28" x14ac:dyDescent="0.25">
      <c r="T2138" s="9" t="s">
        <v>11</v>
      </c>
      <c r="U2138" s="2">
        <v>2135</v>
      </c>
      <c r="V2138" s="2" t="s">
        <v>20</v>
      </c>
      <c r="W2138" s="2" t="s">
        <v>36</v>
      </c>
      <c r="X2138" s="2">
        <v>30</v>
      </c>
      <c r="Y2138" s="10">
        <v>1269</v>
      </c>
      <c r="Z2138" s="11">
        <f>VLOOKUP(W2138,looktax,2,FALSE)</f>
        <v>7.0000000000000007E-2</v>
      </c>
      <c r="AA2138" s="12">
        <f t="shared" si="66"/>
        <v>7.0000000000000007E-2</v>
      </c>
      <c r="AB2138" s="10">
        <f t="shared" si="67"/>
        <v>88.830000000000013</v>
      </c>
    </row>
    <row r="2139" spans="20:28" x14ac:dyDescent="0.25">
      <c r="T2139" s="9" t="s">
        <v>11</v>
      </c>
      <c r="U2139" s="2">
        <v>2136</v>
      </c>
      <c r="V2139" s="2" t="s">
        <v>26</v>
      </c>
      <c r="W2139" s="2" t="s">
        <v>48</v>
      </c>
      <c r="X2139" s="2">
        <v>35</v>
      </c>
      <c r="Y2139" s="10">
        <v>5512.5</v>
      </c>
      <c r="Z2139" s="11">
        <f>VLOOKUP(W2139,looktax,2,FALSE)</f>
        <v>7.0000000000000007E-2</v>
      </c>
      <c r="AA2139" s="12">
        <f t="shared" si="66"/>
        <v>7.0000000000000007E-2</v>
      </c>
      <c r="AB2139" s="10">
        <f t="shared" si="67"/>
        <v>385.87500000000006</v>
      </c>
    </row>
    <row r="2140" spans="20:28" x14ac:dyDescent="0.25">
      <c r="T2140" s="9" t="s">
        <v>11</v>
      </c>
      <c r="U2140" s="2">
        <v>2137</v>
      </c>
      <c r="V2140" s="2" t="s">
        <v>26</v>
      </c>
      <c r="W2140" s="2" t="s">
        <v>15</v>
      </c>
      <c r="X2140" s="2">
        <v>24</v>
      </c>
      <c r="Y2140" s="10">
        <v>3456</v>
      </c>
      <c r="Z2140" s="11" t="str">
        <f>VLOOKUP(W2140,looktax,2,FALSE)</f>
        <v>None</v>
      </c>
      <c r="AA2140" s="12">
        <f t="shared" si="66"/>
        <v>0</v>
      </c>
      <c r="AB2140" s="10">
        <f t="shared" si="67"/>
        <v>0</v>
      </c>
    </row>
    <row r="2141" spans="20:28" x14ac:dyDescent="0.25">
      <c r="T2141" s="9" t="s">
        <v>11</v>
      </c>
      <c r="U2141" s="2">
        <v>2138</v>
      </c>
      <c r="V2141" s="2" t="s">
        <v>20</v>
      </c>
      <c r="W2141" s="2" t="s">
        <v>50</v>
      </c>
      <c r="X2141" s="2">
        <v>12</v>
      </c>
      <c r="Y2141" s="10">
        <v>567</v>
      </c>
      <c r="Z2141" s="11">
        <f>VLOOKUP(W2141,looktax,2,FALSE)</f>
        <v>0.06</v>
      </c>
      <c r="AA2141" s="12">
        <f t="shared" si="66"/>
        <v>0.06</v>
      </c>
      <c r="AB2141" s="10">
        <f t="shared" si="67"/>
        <v>34.019999999999996</v>
      </c>
    </row>
    <row r="2142" spans="20:28" x14ac:dyDescent="0.25">
      <c r="T2142" s="9" t="s">
        <v>11</v>
      </c>
      <c r="U2142" s="2">
        <v>2139</v>
      </c>
      <c r="V2142" s="2" t="s">
        <v>21</v>
      </c>
      <c r="W2142" s="2" t="s">
        <v>29</v>
      </c>
      <c r="X2142" s="2">
        <v>16</v>
      </c>
      <c r="Y2142" s="10">
        <v>1064</v>
      </c>
      <c r="Z2142" s="11">
        <f>VLOOKUP(W2142,looktax,2,FALSE)</f>
        <v>6.1499999999999999E-2</v>
      </c>
      <c r="AA2142" s="12">
        <f t="shared" si="66"/>
        <v>6.1499999999999999E-2</v>
      </c>
      <c r="AB2142" s="10">
        <f t="shared" si="67"/>
        <v>65.435999999999993</v>
      </c>
    </row>
    <row r="2143" spans="20:28" x14ac:dyDescent="0.25">
      <c r="T2143" s="9" t="s">
        <v>11</v>
      </c>
      <c r="U2143" s="2">
        <v>2140</v>
      </c>
      <c r="V2143" s="2" t="s">
        <v>20</v>
      </c>
      <c r="W2143" s="2" t="s">
        <v>50</v>
      </c>
      <c r="X2143" s="2">
        <v>25</v>
      </c>
      <c r="Y2143" s="10">
        <v>1170</v>
      </c>
      <c r="Z2143" s="11">
        <f>VLOOKUP(W2143,looktax,2,FALSE)</f>
        <v>0.06</v>
      </c>
      <c r="AA2143" s="12">
        <f t="shared" si="66"/>
        <v>0.06</v>
      </c>
      <c r="AB2143" s="10">
        <f t="shared" si="67"/>
        <v>70.2</v>
      </c>
    </row>
    <row r="2144" spans="20:28" x14ac:dyDescent="0.25">
      <c r="T2144" s="9" t="s">
        <v>11</v>
      </c>
      <c r="U2144" s="2">
        <v>2141</v>
      </c>
      <c r="V2144" s="2" t="s">
        <v>26</v>
      </c>
      <c r="W2144" s="2" t="s">
        <v>41</v>
      </c>
      <c r="X2144" s="2">
        <v>32</v>
      </c>
      <c r="Y2144" s="10">
        <v>4368</v>
      </c>
      <c r="Z2144" s="11">
        <f>VLOOKUP(W2144,looktax,2,FALSE)</f>
        <v>0.04</v>
      </c>
      <c r="AA2144" s="12">
        <f t="shared" si="66"/>
        <v>0.04</v>
      </c>
      <c r="AB2144" s="10">
        <f t="shared" si="67"/>
        <v>174.72</v>
      </c>
    </row>
    <row r="2145" spans="20:28" x14ac:dyDescent="0.25">
      <c r="T2145" s="9" t="s">
        <v>11</v>
      </c>
      <c r="U2145" s="2">
        <v>2142</v>
      </c>
      <c r="V2145" s="2" t="s">
        <v>23</v>
      </c>
      <c r="W2145" s="2" t="s">
        <v>56</v>
      </c>
      <c r="X2145" s="2">
        <v>11</v>
      </c>
      <c r="Y2145" s="10">
        <v>173.25</v>
      </c>
      <c r="Z2145" s="11">
        <f>VLOOKUP(W2145,looktax,2,FALSE)</f>
        <v>0.06</v>
      </c>
      <c r="AA2145" s="12">
        <f t="shared" si="66"/>
        <v>0.06</v>
      </c>
      <c r="AB2145" s="10">
        <f t="shared" si="67"/>
        <v>10.395</v>
      </c>
    </row>
    <row r="2146" spans="20:28" x14ac:dyDescent="0.25">
      <c r="T2146" s="9" t="s">
        <v>11</v>
      </c>
      <c r="U2146" s="2">
        <v>2143</v>
      </c>
      <c r="V2146" s="2" t="s">
        <v>22</v>
      </c>
      <c r="W2146" s="2" t="s">
        <v>47</v>
      </c>
      <c r="X2146" s="2">
        <v>20</v>
      </c>
      <c r="Y2146" s="10">
        <v>1536</v>
      </c>
      <c r="Z2146" s="11">
        <f>VLOOKUP(W2146,looktax,2,FALSE)</f>
        <v>0.04</v>
      </c>
      <c r="AA2146" s="12">
        <f t="shared" si="66"/>
        <v>0.04</v>
      </c>
      <c r="AB2146" s="10">
        <f t="shared" si="67"/>
        <v>61.44</v>
      </c>
    </row>
    <row r="2147" spans="20:28" x14ac:dyDescent="0.25">
      <c r="T2147" s="9" t="s">
        <v>11</v>
      </c>
      <c r="U2147" s="2">
        <v>2144</v>
      </c>
      <c r="V2147" s="2" t="s">
        <v>12</v>
      </c>
      <c r="W2147" s="2" t="s">
        <v>42</v>
      </c>
      <c r="X2147" s="2">
        <v>19</v>
      </c>
      <c r="Y2147" s="10">
        <v>3710.7</v>
      </c>
      <c r="Z2147" s="11">
        <f>VLOOKUP(W2147,looktax,2,FALSE)</f>
        <v>0.06</v>
      </c>
      <c r="AA2147" s="12">
        <f t="shared" si="66"/>
        <v>0.06</v>
      </c>
      <c r="AB2147" s="10">
        <f t="shared" si="67"/>
        <v>222.64199999999997</v>
      </c>
    </row>
    <row r="2148" spans="20:28" x14ac:dyDescent="0.25">
      <c r="T2148" s="9" t="s">
        <v>11</v>
      </c>
      <c r="U2148" s="2">
        <v>2145</v>
      </c>
      <c r="V2148" s="2" t="s">
        <v>26</v>
      </c>
      <c r="W2148" s="2" t="s">
        <v>70</v>
      </c>
      <c r="X2148" s="2">
        <v>10</v>
      </c>
      <c r="Y2148" s="10">
        <v>1560</v>
      </c>
      <c r="Z2148" s="11">
        <f>VLOOKUP(W2148,looktax,2,FALSE)</f>
        <v>5.2999999999999999E-2</v>
      </c>
      <c r="AA2148" s="12">
        <f t="shared" si="66"/>
        <v>5.2999999999999999E-2</v>
      </c>
      <c r="AB2148" s="10">
        <f t="shared" si="67"/>
        <v>82.679999999999993</v>
      </c>
    </row>
    <row r="2149" spans="20:28" x14ac:dyDescent="0.25">
      <c r="T2149" s="9" t="s">
        <v>11</v>
      </c>
      <c r="U2149" s="2">
        <v>2146</v>
      </c>
      <c r="V2149" s="2" t="s">
        <v>24</v>
      </c>
      <c r="W2149" s="2" t="s">
        <v>69</v>
      </c>
      <c r="X2149" s="2">
        <v>16</v>
      </c>
      <c r="Y2149" s="10">
        <v>1071.2</v>
      </c>
      <c r="Z2149" s="11">
        <f>VLOOKUP(W2149,looktax,2,FALSE)</f>
        <v>7.0000000000000007E-2</v>
      </c>
      <c r="AA2149" s="12">
        <f t="shared" si="66"/>
        <v>7.0000000000000007E-2</v>
      </c>
      <c r="AB2149" s="10">
        <f t="shared" si="67"/>
        <v>74.984000000000009</v>
      </c>
    </row>
    <row r="2150" spans="20:28" x14ac:dyDescent="0.25">
      <c r="T2150" s="9" t="s">
        <v>11</v>
      </c>
      <c r="U2150" s="2">
        <v>2147</v>
      </c>
      <c r="V2150" s="2" t="s">
        <v>26</v>
      </c>
      <c r="W2150" s="2" t="s">
        <v>45</v>
      </c>
      <c r="X2150" s="2">
        <v>33</v>
      </c>
      <c r="Y2150" s="10">
        <v>5395.5</v>
      </c>
      <c r="Z2150" s="11">
        <f>VLOOKUP(W2150,looktax,2,FALSE)</f>
        <v>0.06</v>
      </c>
      <c r="AA2150" s="12">
        <f t="shared" si="66"/>
        <v>0.06</v>
      </c>
      <c r="AB2150" s="10">
        <f t="shared" si="67"/>
        <v>323.72999999999996</v>
      </c>
    </row>
    <row r="2151" spans="20:28" x14ac:dyDescent="0.25">
      <c r="T2151" s="9" t="s">
        <v>11</v>
      </c>
      <c r="U2151" s="2">
        <v>2148</v>
      </c>
      <c r="V2151" s="2" t="s">
        <v>21</v>
      </c>
      <c r="W2151" s="2" t="s">
        <v>19</v>
      </c>
      <c r="X2151" s="2">
        <v>22</v>
      </c>
      <c r="Y2151" s="10">
        <v>1386</v>
      </c>
      <c r="Z2151" s="11">
        <f>VLOOKUP(W2151,looktax,2,FALSE)</f>
        <v>5.6000000000000001E-2</v>
      </c>
      <c r="AA2151" s="12">
        <f t="shared" si="66"/>
        <v>5.6000000000000001E-2</v>
      </c>
      <c r="AB2151" s="10">
        <f t="shared" si="67"/>
        <v>77.616</v>
      </c>
    </row>
    <row r="2152" spans="20:28" x14ac:dyDescent="0.25">
      <c r="T2152" s="9" t="s">
        <v>11</v>
      </c>
      <c r="U2152" s="2">
        <v>2149</v>
      </c>
      <c r="V2152" s="2" t="s">
        <v>22</v>
      </c>
      <c r="W2152" s="2" t="s">
        <v>66</v>
      </c>
      <c r="X2152" s="2">
        <v>14</v>
      </c>
      <c r="Y2152" s="10">
        <v>1209.5999999999999</v>
      </c>
      <c r="Z2152" s="11">
        <f>VLOOKUP(W2152,looktax,2,FALSE)</f>
        <v>5.7500000000000002E-2</v>
      </c>
      <c r="AA2152" s="12">
        <f t="shared" si="66"/>
        <v>5.7500000000000002E-2</v>
      </c>
      <c r="AB2152" s="10">
        <f t="shared" si="67"/>
        <v>69.551999999999992</v>
      </c>
    </row>
    <row r="2153" spans="20:28" x14ac:dyDescent="0.25">
      <c r="T2153" s="9" t="s">
        <v>11</v>
      </c>
      <c r="U2153" s="2">
        <v>2150</v>
      </c>
      <c r="V2153" s="2" t="s">
        <v>25</v>
      </c>
      <c r="W2153" s="2" t="s">
        <v>33</v>
      </c>
      <c r="X2153" s="2">
        <v>22</v>
      </c>
      <c r="Y2153" s="10">
        <v>1387.1</v>
      </c>
      <c r="Z2153" s="11">
        <f>VLOOKUP(W2153,looktax,2,FALSE)</f>
        <v>2.9000000000000001E-2</v>
      </c>
      <c r="AA2153" s="12">
        <f t="shared" si="66"/>
        <v>2.9000000000000001E-2</v>
      </c>
      <c r="AB2153" s="10">
        <f t="shared" si="67"/>
        <v>40.225900000000003</v>
      </c>
    </row>
    <row r="2154" spans="20:28" x14ac:dyDescent="0.25">
      <c r="T2154" s="9" t="s">
        <v>11</v>
      </c>
      <c r="U2154" s="2">
        <v>2151</v>
      </c>
      <c r="V2154" s="2" t="s">
        <v>20</v>
      </c>
      <c r="W2154" s="2" t="s">
        <v>63</v>
      </c>
      <c r="X2154" s="2">
        <v>32</v>
      </c>
      <c r="Y2154" s="10">
        <v>1454.4</v>
      </c>
      <c r="Z2154" s="11">
        <f>VLOOKUP(W2154,looktax,2,FALSE)</f>
        <v>0.04</v>
      </c>
      <c r="AA2154" s="12">
        <f t="shared" si="66"/>
        <v>0.04</v>
      </c>
      <c r="AB2154" s="10">
        <f t="shared" si="67"/>
        <v>58.176000000000002</v>
      </c>
    </row>
    <row r="2155" spans="20:28" x14ac:dyDescent="0.25">
      <c r="T2155" s="9" t="s">
        <v>3</v>
      </c>
      <c r="U2155" s="2">
        <v>2152</v>
      </c>
      <c r="V2155" s="2" t="s">
        <v>12</v>
      </c>
      <c r="W2155" s="2" t="s">
        <v>63</v>
      </c>
      <c r="X2155" s="2">
        <v>10</v>
      </c>
      <c r="Y2155" s="10">
        <v>1911</v>
      </c>
      <c r="Z2155" s="11">
        <f>VLOOKUP(W2155,looktax,2,FALSE)</f>
        <v>0.04</v>
      </c>
      <c r="AA2155" s="12">
        <f t="shared" si="66"/>
        <v>0</v>
      </c>
      <c r="AB2155" s="10">
        <f t="shared" si="67"/>
        <v>0</v>
      </c>
    </row>
    <row r="2156" spans="20:28" x14ac:dyDescent="0.25">
      <c r="T2156" s="9" t="s">
        <v>11</v>
      </c>
      <c r="U2156" s="2">
        <v>2153</v>
      </c>
      <c r="V2156" s="2" t="s">
        <v>25</v>
      </c>
      <c r="W2156" s="2" t="s">
        <v>60</v>
      </c>
      <c r="X2156" s="2">
        <v>22</v>
      </c>
      <c r="Y2156" s="10">
        <v>1430</v>
      </c>
      <c r="Z2156" s="11">
        <f>VLOOKUP(W2156,looktax,2,FALSE)</f>
        <v>0.05</v>
      </c>
      <c r="AA2156" s="12">
        <f t="shared" si="66"/>
        <v>0.05</v>
      </c>
      <c r="AB2156" s="10">
        <f t="shared" si="67"/>
        <v>71.5</v>
      </c>
    </row>
    <row r="2157" spans="20:28" x14ac:dyDescent="0.25">
      <c r="T2157" s="9" t="s">
        <v>11</v>
      </c>
      <c r="U2157" s="2">
        <v>2154</v>
      </c>
      <c r="V2157" s="2" t="s">
        <v>23</v>
      </c>
      <c r="W2157" s="2" t="s">
        <v>41</v>
      </c>
      <c r="X2157" s="2">
        <v>35</v>
      </c>
      <c r="Y2157" s="10">
        <v>498.75</v>
      </c>
      <c r="Z2157" s="11">
        <f>VLOOKUP(W2157,looktax,2,FALSE)</f>
        <v>0.04</v>
      </c>
      <c r="AA2157" s="12">
        <f t="shared" si="66"/>
        <v>0.04</v>
      </c>
      <c r="AB2157" s="10">
        <f t="shared" si="67"/>
        <v>19.95</v>
      </c>
    </row>
    <row r="2158" spans="20:28" x14ac:dyDescent="0.25">
      <c r="T2158" s="9" t="s">
        <v>11</v>
      </c>
      <c r="U2158" s="2">
        <v>2155</v>
      </c>
      <c r="V2158" s="2" t="s">
        <v>25</v>
      </c>
      <c r="W2158" s="2" t="s">
        <v>60</v>
      </c>
      <c r="X2158" s="2">
        <v>10</v>
      </c>
      <c r="Y2158" s="10">
        <v>637</v>
      </c>
      <c r="Z2158" s="11">
        <f>VLOOKUP(W2158,looktax,2,FALSE)</f>
        <v>0.05</v>
      </c>
      <c r="AA2158" s="12">
        <f t="shared" si="66"/>
        <v>0.05</v>
      </c>
      <c r="AB2158" s="10">
        <f t="shared" si="67"/>
        <v>31.85</v>
      </c>
    </row>
    <row r="2159" spans="20:28" x14ac:dyDescent="0.25">
      <c r="T2159" s="9" t="s">
        <v>11</v>
      </c>
      <c r="U2159" s="2">
        <v>2156</v>
      </c>
      <c r="V2159" s="2" t="s">
        <v>23</v>
      </c>
      <c r="W2159" s="2" t="s">
        <v>34</v>
      </c>
      <c r="X2159" s="2">
        <v>20</v>
      </c>
      <c r="Y2159" s="10">
        <v>288</v>
      </c>
      <c r="Z2159" s="11">
        <f>VLOOKUP(W2159,looktax,2,FALSE)</f>
        <v>6.25E-2</v>
      </c>
      <c r="AA2159" s="12">
        <f t="shared" si="66"/>
        <v>6.25E-2</v>
      </c>
      <c r="AB2159" s="10">
        <f t="shared" si="67"/>
        <v>18</v>
      </c>
    </row>
    <row r="2160" spans="20:28" x14ac:dyDescent="0.25">
      <c r="T2160" s="9" t="s">
        <v>11</v>
      </c>
      <c r="U2160" s="2">
        <v>2157</v>
      </c>
      <c r="V2160" s="2" t="s">
        <v>24</v>
      </c>
      <c r="W2160" s="2" t="s">
        <v>27</v>
      </c>
      <c r="X2160" s="2">
        <v>17</v>
      </c>
      <c r="Y2160" s="10">
        <v>1049.75</v>
      </c>
      <c r="Z2160" s="11">
        <f>VLOOKUP(W2160,looktax,2,FALSE)</f>
        <v>7.0000000000000007E-2</v>
      </c>
      <c r="AA2160" s="12">
        <f t="shared" si="66"/>
        <v>7.0000000000000007E-2</v>
      </c>
      <c r="AB2160" s="10">
        <f t="shared" si="67"/>
        <v>73.482500000000002</v>
      </c>
    </row>
    <row r="2161" spans="20:28" x14ac:dyDescent="0.25">
      <c r="T2161" s="9" t="s">
        <v>11</v>
      </c>
      <c r="U2161" s="2">
        <v>2158</v>
      </c>
      <c r="V2161" s="2" t="s">
        <v>12</v>
      </c>
      <c r="W2161" s="2" t="s">
        <v>71</v>
      </c>
      <c r="X2161" s="2">
        <v>26</v>
      </c>
      <c r="Y2161" s="10">
        <v>5623.8</v>
      </c>
      <c r="Z2161" s="11">
        <f>VLOOKUP(W2161,looktax,2,FALSE)</f>
        <v>6.5000000000000002E-2</v>
      </c>
      <c r="AA2161" s="12">
        <f t="shared" si="66"/>
        <v>6.5000000000000002E-2</v>
      </c>
      <c r="AB2161" s="10">
        <f t="shared" si="67"/>
        <v>365.54700000000003</v>
      </c>
    </row>
    <row r="2162" spans="20:28" x14ac:dyDescent="0.25">
      <c r="T2162" s="9" t="s">
        <v>11</v>
      </c>
      <c r="U2162" s="2">
        <v>2159</v>
      </c>
      <c r="V2162" s="2" t="s">
        <v>25</v>
      </c>
      <c r="W2162" s="2" t="s">
        <v>58</v>
      </c>
      <c r="X2162" s="2">
        <v>13</v>
      </c>
      <c r="Y2162" s="10">
        <v>828.1</v>
      </c>
      <c r="Z2162" s="11" t="str">
        <f>VLOOKUP(W2162,looktax,2,FALSE)</f>
        <v>None</v>
      </c>
      <c r="AA2162" s="12">
        <f t="shared" si="66"/>
        <v>0</v>
      </c>
      <c r="AB2162" s="10">
        <f t="shared" si="67"/>
        <v>0</v>
      </c>
    </row>
    <row r="2163" spans="20:28" x14ac:dyDescent="0.25">
      <c r="T2163" s="9" t="s">
        <v>11</v>
      </c>
      <c r="U2163" s="2">
        <v>2160</v>
      </c>
      <c r="V2163" s="2" t="s">
        <v>26</v>
      </c>
      <c r="W2163" s="2" t="s">
        <v>61</v>
      </c>
      <c r="X2163" s="2">
        <v>35</v>
      </c>
      <c r="Y2163" s="10">
        <v>4725</v>
      </c>
      <c r="Z2163" s="11">
        <f>VLOOKUP(W2163,looktax,2,FALSE)</f>
        <v>6.8500000000000005E-2</v>
      </c>
      <c r="AA2163" s="12">
        <f t="shared" si="66"/>
        <v>6.8500000000000005E-2</v>
      </c>
      <c r="AB2163" s="10">
        <f t="shared" si="67"/>
        <v>323.66250000000002</v>
      </c>
    </row>
    <row r="2164" spans="20:28" x14ac:dyDescent="0.25">
      <c r="T2164" s="9" t="s">
        <v>11</v>
      </c>
      <c r="U2164" s="2">
        <v>2161</v>
      </c>
      <c r="V2164" s="2" t="s">
        <v>12</v>
      </c>
      <c r="W2164" s="2" t="s">
        <v>34</v>
      </c>
      <c r="X2164" s="2">
        <v>14</v>
      </c>
      <c r="Y2164" s="10">
        <v>3175.2</v>
      </c>
      <c r="Z2164" s="11">
        <f>VLOOKUP(W2164,looktax,2,FALSE)</f>
        <v>6.25E-2</v>
      </c>
      <c r="AA2164" s="12">
        <f t="shared" si="66"/>
        <v>6.25E-2</v>
      </c>
      <c r="AB2164" s="10">
        <f t="shared" si="67"/>
        <v>198.45</v>
      </c>
    </row>
    <row r="2165" spans="20:28" x14ac:dyDescent="0.25">
      <c r="T2165" s="9" t="s">
        <v>11</v>
      </c>
      <c r="U2165" s="2">
        <v>2162</v>
      </c>
      <c r="V2165" s="2" t="s">
        <v>12</v>
      </c>
      <c r="W2165" s="2" t="s">
        <v>59</v>
      </c>
      <c r="X2165" s="2">
        <v>26</v>
      </c>
      <c r="Y2165" s="10">
        <v>5077.8</v>
      </c>
      <c r="Z2165" s="11">
        <f>VLOOKUP(W2165,looktax,2,FALSE)</f>
        <v>0.04</v>
      </c>
      <c r="AA2165" s="12">
        <f t="shared" si="66"/>
        <v>0.04</v>
      </c>
      <c r="AB2165" s="10">
        <f t="shared" si="67"/>
        <v>203.11200000000002</v>
      </c>
    </row>
    <row r="2166" spans="20:28" x14ac:dyDescent="0.25">
      <c r="T2166" s="9" t="s">
        <v>11</v>
      </c>
      <c r="U2166" s="2">
        <v>2163</v>
      </c>
      <c r="V2166" s="2" t="s">
        <v>22</v>
      </c>
      <c r="W2166" s="2" t="s">
        <v>52</v>
      </c>
      <c r="X2166" s="2">
        <v>30</v>
      </c>
      <c r="Y2166" s="10">
        <v>2472</v>
      </c>
      <c r="Z2166" s="11">
        <f>VLOOKUP(W2166,looktax,2,FALSE)</f>
        <v>0.06</v>
      </c>
      <c r="AA2166" s="12">
        <f t="shared" si="66"/>
        <v>0.06</v>
      </c>
      <c r="AB2166" s="10">
        <f t="shared" si="67"/>
        <v>148.32</v>
      </c>
    </row>
    <row r="2167" spans="20:28" x14ac:dyDescent="0.25">
      <c r="T2167" s="9" t="s">
        <v>11</v>
      </c>
      <c r="U2167" s="2">
        <v>2164</v>
      </c>
      <c r="V2167" s="2" t="s">
        <v>21</v>
      </c>
      <c r="W2167" s="2" t="s">
        <v>17</v>
      </c>
      <c r="X2167" s="2">
        <v>24</v>
      </c>
      <c r="Y2167" s="10">
        <v>1646.4</v>
      </c>
      <c r="Z2167" s="11">
        <f>VLOOKUP(W2167,looktax,2,FALSE)</f>
        <v>0.06</v>
      </c>
      <c r="AA2167" s="12">
        <f t="shared" si="66"/>
        <v>0.06</v>
      </c>
      <c r="AB2167" s="10">
        <f t="shared" si="67"/>
        <v>98.784000000000006</v>
      </c>
    </row>
    <row r="2168" spans="20:28" x14ac:dyDescent="0.25">
      <c r="T2168" s="9" t="s">
        <v>11</v>
      </c>
      <c r="U2168" s="2">
        <v>2165</v>
      </c>
      <c r="V2168" s="2" t="s">
        <v>26</v>
      </c>
      <c r="W2168" s="2" t="s">
        <v>28</v>
      </c>
      <c r="X2168" s="2">
        <v>25</v>
      </c>
      <c r="Y2168" s="10">
        <v>4087.5</v>
      </c>
      <c r="Z2168" s="11">
        <f>VLOOKUP(W2168,looktax,2,FALSE)</f>
        <v>6.5000000000000002E-2</v>
      </c>
      <c r="AA2168" s="12">
        <f t="shared" si="66"/>
        <v>6.5000000000000002E-2</v>
      </c>
      <c r="AB2168" s="10">
        <f t="shared" si="67"/>
        <v>265.6875</v>
      </c>
    </row>
    <row r="2169" spans="20:28" x14ac:dyDescent="0.25">
      <c r="T2169" s="9" t="s">
        <v>11</v>
      </c>
      <c r="U2169" s="2">
        <v>2166</v>
      </c>
      <c r="V2169" s="2" t="s">
        <v>25</v>
      </c>
      <c r="W2169" s="2" t="s">
        <v>33</v>
      </c>
      <c r="X2169" s="2">
        <v>30</v>
      </c>
      <c r="Y2169" s="10">
        <v>2106</v>
      </c>
      <c r="Z2169" s="11">
        <f>VLOOKUP(W2169,looktax,2,FALSE)</f>
        <v>2.9000000000000001E-2</v>
      </c>
      <c r="AA2169" s="12">
        <f t="shared" si="66"/>
        <v>2.9000000000000001E-2</v>
      </c>
      <c r="AB2169" s="10">
        <f t="shared" si="67"/>
        <v>61.074000000000005</v>
      </c>
    </row>
    <row r="2170" spans="20:28" x14ac:dyDescent="0.25">
      <c r="T2170" s="9" t="s">
        <v>11</v>
      </c>
      <c r="U2170" s="2">
        <v>2167</v>
      </c>
      <c r="V2170" s="2" t="s">
        <v>21</v>
      </c>
      <c r="W2170" s="2" t="s">
        <v>34</v>
      </c>
      <c r="X2170" s="2">
        <v>15</v>
      </c>
      <c r="Y2170" s="10">
        <v>987</v>
      </c>
      <c r="Z2170" s="11">
        <f>VLOOKUP(W2170,looktax,2,FALSE)</f>
        <v>6.25E-2</v>
      </c>
      <c r="AA2170" s="12">
        <f t="shared" si="66"/>
        <v>6.25E-2</v>
      </c>
      <c r="AB2170" s="10">
        <f t="shared" si="67"/>
        <v>61.6875</v>
      </c>
    </row>
    <row r="2171" spans="20:28" x14ac:dyDescent="0.25">
      <c r="T2171" s="9" t="s">
        <v>11</v>
      </c>
      <c r="U2171" s="2">
        <v>2168</v>
      </c>
      <c r="V2171" s="2" t="s">
        <v>21</v>
      </c>
      <c r="W2171" s="2" t="s">
        <v>68</v>
      </c>
      <c r="X2171" s="2">
        <v>27</v>
      </c>
      <c r="Y2171" s="10">
        <v>1757.7</v>
      </c>
      <c r="Z2171" s="11">
        <f>VLOOKUP(W2171,looktax,2,FALSE)</f>
        <v>0.06</v>
      </c>
      <c r="AA2171" s="12">
        <f t="shared" si="66"/>
        <v>0.06</v>
      </c>
      <c r="AB2171" s="10">
        <f t="shared" si="67"/>
        <v>105.462</v>
      </c>
    </row>
    <row r="2172" spans="20:28" x14ac:dyDescent="0.25">
      <c r="T2172" s="9" t="s">
        <v>11</v>
      </c>
      <c r="U2172" s="2">
        <v>2169</v>
      </c>
      <c r="V2172" s="2" t="s">
        <v>12</v>
      </c>
      <c r="W2172" s="2" t="s">
        <v>69</v>
      </c>
      <c r="X2172" s="2">
        <v>11</v>
      </c>
      <c r="Y2172" s="10">
        <v>2379.3000000000002</v>
      </c>
      <c r="Z2172" s="11">
        <f>VLOOKUP(W2172,looktax,2,FALSE)</f>
        <v>7.0000000000000007E-2</v>
      </c>
      <c r="AA2172" s="12">
        <f t="shared" si="66"/>
        <v>7.0000000000000007E-2</v>
      </c>
      <c r="AB2172" s="10">
        <f t="shared" si="67"/>
        <v>166.55100000000002</v>
      </c>
    </row>
    <row r="2173" spans="20:28" x14ac:dyDescent="0.25">
      <c r="T2173" s="9" t="s">
        <v>11</v>
      </c>
      <c r="U2173" s="2">
        <v>2170</v>
      </c>
      <c r="V2173" s="2" t="s">
        <v>12</v>
      </c>
      <c r="W2173" s="2" t="s">
        <v>58</v>
      </c>
      <c r="X2173" s="2">
        <v>28</v>
      </c>
      <c r="Y2173" s="10">
        <v>6174</v>
      </c>
      <c r="Z2173" s="11" t="str">
        <f>VLOOKUP(W2173,looktax,2,FALSE)</f>
        <v>None</v>
      </c>
      <c r="AA2173" s="12">
        <f t="shared" si="66"/>
        <v>0</v>
      </c>
      <c r="AB2173" s="10">
        <f t="shared" si="67"/>
        <v>0</v>
      </c>
    </row>
    <row r="2174" spans="20:28" x14ac:dyDescent="0.25">
      <c r="T2174" s="9" t="s">
        <v>11</v>
      </c>
      <c r="U2174" s="2">
        <v>2171</v>
      </c>
      <c r="V2174" s="2" t="s">
        <v>24</v>
      </c>
      <c r="W2174" s="2" t="s">
        <v>55</v>
      </c>
      <c r="X2174" s="2">
        <v>20</v>
      </c>
      <c r="Y2174" s="10">
        <v>1417</v>
      </c>
      <c r="Z2174" s="11">
        <f>VLOOKUP(W2174,looktax,2,FALSE)</f>
        <v>7.0000000000000007E-2</v>
      </c>
      <c r="AA2174" s="12">
        <f t="shared" si="66"/>
        <v>7.0000000000000007E-2</v>
      </c>
      <c r="AB2174" s="10">
        <f t="shared" si="67"/>
        <v>99.190000000000012</v>
      </c>
    </row>
    <row r="2175" spans="20:28" x14ac:dyDescent="0.25">
      <c r="T2175" s="9" t="s">
        <v>11</v>
      </c>
      <c r="U2175" s="2">
        <v>2172</v>
      </c>
      <c r="V2175" s="2" t="s">
        <v>20</v>
      </c>
      <c r="W2175" s="2" t="s">
        <v>40</v>
      </c>
      <c r="X2175" s="2">
        <v>10</v>
      </c>
      <c r="Y2175" s="10">
        <v>436.5</v>
      </c>
      <c r="Z2175" s="11">
        <f>VLOOKUP(W2175,looktax,2,FALSE)</f>
        <v>0.06</v>
      </c>
      <c r="AA2175" s="12">
        <f t="shared" si="66"/>
        <v>0.06</v>
      </c>
      <c r="AB2175" s="10">
        <f t="shared" si="67"/>
        <v>26.189999999999998</v>
      </c>
    </row>
    <row r="2176" spans="20:28" x14ac:dyDescent="0.25">
      <c r="T2176" s="9" t="s">
        <v>11</v>
      </c>
      <c r="U2176" s="2">
        <v>2173</v>
      </c>
      <c r="V2176" s="2" t="s">
        <v>26</v>
      </c>
      <c r="W2176" s="2" t="s">
        <v>63</v>
      </c>
      <c r="X2176" s="2">
        <v>17</v>
      </c>
      <c r="Y2176" s="10">
        <v>2575.5</v>
      </c>
      <c r="Z2176" s="11">
        <f>VLOOKUP(W2176,looktax,2,FALSE)</f>
        <v>0.04</v>
      </c>
      <c r="AA2176" s="12">
        <f t="shared" si="66"/>
        <v>0.04</v>
      </c>
      <c r="AB2176" s="10">
        <f t="shared" si="67"/>
        <v>103.02</v>
      </c>
    </row>
    <row r="2177" spans="20:28" x14ac:dyDescent="0.25">
      <c r="T2177" s="9" t="s">
        <v>11</v>
      </c>
      <c r="U2177" s="2">
        <v>2174</v>
      </c>
      <c r="V2177" s="2" t="s">
        <v>26</v>
      </c>
      <c r="W2177" s="2" t="s">
        <v>59</v>
      </c>
      <c r="X2177" s="2">
        <v>14</v>
      </c>
      <c r="Y2177" s="10">
        <v>2289</v>
      </c>
      <c r="Z2177" s="11">
        <f>VLOOKUP(W2177,looktax,2,FALSE)</f>
        <v>0.04</v>
      </c>
      <c r="AA2177" s="12">
        <f t="shared" si="66"/>
        <v>0.04</v>
      </c>
      <c r="AB2177" s="10">
        <f t="shared" si="67"/>
        <v>91.56</v>
      </c>
    </row>
    <row r="2178" spans="20:28" x14ac:dyDescent="0.25">
      <c r="T2178" s="9" t="s">
        <v>11</v>
      </c>
      <c r="U2178" s="2">
        <v>2175</v>
      </c>
      <c r="V2178" s="2" t="s">
        <v>25</v>
      </c>
      <c r="W2178" s="2" t="s">
        <v>37</v>
      </c>
      <c r="X2178" s="2">
        <v>25</v>
      </c>
      <c r="Y2178" s="10">
        <v>1673.75</v>
      </c>
      <c r="Z2178" s="11" t="str">
        <f>VLOOKUP(W2178,looktax,2,FALSE)</f>
        <v>None</v>
      </c>
      <c r="AA2178" s="12">
        <f t="shared" si="66"/>
        <v>0</v>
      </c>
      <c r="AB2178" s="10">
        <f t="shared" si="67"/>
        <v>0</v>
      </c>
    </row>
    <row r="2179" spans="20:28" x14ac:dyDescent="0.25">
      <c r="T2179" s="9" t="s">
        <v>11</v>
      </c>
      <c r="U2179" s="2">
        <v>2176</v>
      </c>
      <c r="V2179" s="2" t="s">
        <v>22</v>
      </c>
      <c r="W2179" s="2" t="s">
        <v>54</v>
      </c>
      <c r="X2179" s="2">
        <v>30</v>
      </c>
      <c r="Y2179" s="10">
        <v>2376</v>
      </c>
      <c r="Z2179" s="11">
        <f>VLOOKUP(W2179,looktax,2,FALSE)</f>
        <v>6.25E-2</v>
      </c>
      <c r="AA2179" s="12">
        <f t="shared" si="66"/>
        <v>6.25E-2</v>
      </c>
      <c r="AB2179" s="10">
        <f t="shared" si="67"/>
        <v>148.5</v>
      </c>
    </row>
    <row r="2180" spans="20:28" x14ac:dyDescent="0.25">
      <c r="T2180" s="9" t="s">
        <v>11</v>
      </c>
      <c r="U2180" s="2">
        <v>2177</v>
      </c>
      <c r="V2180" s="2" t="s">
        <v>20</v>
      </c>
      <c r="W2180" s="2" t="s">
        <v>64</v>
      </c>
      <c r="X2180" s="2">
        <v>21</v>
      </c>
      <c r="Y2180" s="10">
        <v>982.8</v>
      </c>
      <c r="Z2180" s="11">
        <f>VLOOKUP(W2180,looktax,2,FALSE)</f>
        <v>4.7500000000000001E-2</v>
      </c>
      <c r="AA2180" s="12">
        <f t="shared" si="66"/>
        <v>4.7500000000000001E-2</v>
      </c>
      <c r="AB2180" s="10">
        <f t="shared" si="67"/>
        <v>46.683</v>
      </c>
    </row>
    <row r="2181" spans="20:28" x14ac:dyDescent="0.25">
      <c r="T2181" s="9" t="s">
        <v>11</v>
      </c>
      <c r="U2181" s="2">
        <v>2178</v>
      </c>
      <c r="V2181" s="2" t="s">
        <v>25</v>
      </c>
      <c r="W2181" s="2" t="s">
        <v>13</v>
      </c>
      <c r="X2181" s="2">
        <v>29</v>
      </c>
      <c r="Y2181" s="10">
        <v>2073.5</v>
      </c>
      <c r="Z2181" s="11">
        <f>VLOOKUP(W2181,looktax,2,FALSE)</f>
        <v>6.25E-2</v>
      </c>
      <c r="AA2181" s="12">
        <f t="shared" ref="AA2181:AA2244" si="68">IF(OR(T2181="nonprofit",Z2181="none"),0,Z2181)</f>
        <v>6.25E-2</v>
      </c>
      <c r="AB2181" s="10">
        <f t="shared" ref="AB2181:AB2244" si="69">AA2181*Y2181</f>
        <v>129.59375</v>
      </c>
    </row>
    <row r="2182" spans="20:28" x14ac:dyDescent="0.25">
      <c r="T2182" s="9" t="s">
        <v>11</v>
      </c>
      <c r="U2182" s="2">
        <v>2179</v>
      </c>
      <c r="V2182" s="2" t="s">
        <v>26</v>
      </c>
      <c r="W2182" s="2" t="s">
        <v>10</v>
      </c>
      <c r="X2182" s="2">
        <v>24</v>
      </c>
      <c r="Y2182" s="10">
        <v>3240</v>
      </c>
      <c r="Z2182" s="11">
        <f>VLOOKUP(W2182,looktax,2,FALSE)</f>
        <v>0.04</v>
      </c>
      <c r="AA2182" s="12">
        <f t="shared" si="68"/>
        <v>0.04</v>
      </c>
      <c r="AB2182" s="10">
        <f t="shared" si="69"/>
        <v>129.6</v>
      </c>
    </row>
    <row r="2183" spans="20:28" x14ac:dyDescent="0.25">
      <c r="T2183" s="9" t="s">
        <v>11</v>
      </c>
      <c r="U2183" s="2">
        <v>2180</v>
      </c>
      <c r="V2183" s="2" t="s">
        <v>20</v>
      </c>
      <c r="W2183" s="2" t="s">
        <v>49</v>
      </c>
      <c r="X2183" s="2">
        <v>27</v>
      </c>
      <c r="Y2183" s="10">
        <v>1117.8</v>
      </c>
      <c r="Z2183" s="11">
        <f>VLOOKUP(W2183,looktax,2,FALSE)</f>
        <v>4.4999999999999998E-2</v>
      </c>
      <c r="AA2183" s="12">
        <f t="shared" si="68"/>
        <v>4.4999999999999998E-2</v>
      </c>
      <c r="AB2183" s="10">
        <f t="shared" si="69"/>
        <v>50.300999999999995</v>
      </c>
    </row>
    <row r="2184" spans="20:28" x14ac:dyDescent="0.25">
      <c r="T2184" s="9" t="s">
        <v>11</v>
      </c>
      <c r="U2184" s="2">
        <v>2181</v>
      </c>
      <c r="V2184" s="2" t="s">
        <v>12</v>
      </c>
      <c r="W2184" s="2" t="s">
        <v>40</v>
      </c>
      <c r="X2184" s="2">
        <v>27</v>
      </c>
      <c r="Y2184" s="10">
        <v>5273.1</v>
      </c>
      <c r="Z2184" s="11">
        <f>VLOOKUP(W2184,looktax,2,FALSE)</f>
        <v>0.06</v>
      </c>
      <c r="AA2184" s="12">
        <f t="shared" si="68"/>
        <v>0.06</v>
      </c>
      <c r="AB2184" s="10">
        <f t="shared" si="69"/>
        <v>316.38600000000002</v>
      </c>
    </row>
    <row r="2185" spans="20:28" x14ac:dyDescent="0.25">
      <c r="T2185" s="9" t="s">
        <v>11</v>
      </c>
      <c r="U2185" s="2">
        <v>2182</v>
      </c>
      <c r="V2185" s="2" t="s">
        <v>12</v>
      </c>
      <c r="W2185" s="2" t="s">
        <v>29</v>
      </c>
      <c r="X2185" s="2">
        <v>12</v>
      </c>
      <c r="Y2185" s="10">
        <v>2343.6</v>
      </c>
      <c r="Z2185" s="11">
        <f>VLOOKUP(W2185,looktax,2,FALSE)</f>
        <v>6.1499999999999999E-2</v>
      </c>
      <c r="AA2185" s="12">
        <f t="shared" si="68"/>
        <v>6.1499999999999999E-2</v>
      </c>
      <c r="AB2185" s="10">
        <f t="shared" si="69"/>
        <v>144.13139999999999</v>
      </c>
    </row>
    <row r="2186" spans="20:28" x14ac:dyDescent="0.25">
      <c r="T2186" s="9" t="s">
        <v>11</v>
      </c>
      <c r="U2186" s="2">
        <v>2183</v>
      </c>
      <c r="V2186" s="2" t="s">
        <v>25</v>
      </c>
      <c r="W2186" s="2" t="s">
        <v>37</v>
      </c>
      <c r="X2186" s="2">
        <v>21</v>
      </c>
      <c r="Y2186" s="10">
        <v>1460.55</v>
      </c>
      <c r="Z2186" s="11" t="str">
        <f>VLOOKUP(W2186,looktax,2,FALSE)</f>
        <v>None</v>
      </c>
      <c r="AA2186" s="12">
        <f t="shared" si="68"/>
        <v>0</v>
      </c>
      <c r="AB2186" s="10">
        <f t="shared" si="69"/>
        <v>0</v>
      </c>
    </row>
    <row r="2187" spans="20:28" x14ac:dyDescent="0.25">
      <c r="T2187" s="9" t="s">
        <v>11</v>
      </c>
      <c r="U2187" s="2">
        <v>2184</v>
      </c>
      <c r="V2187" s="2" t="s">
        <v>24</v>
      </c>
      <c r="W2187" s="2" t="s">
        <v>65</v>
      </c>
      <c r="X2187" s="2">
        <v>23</v>
      </c>
      <c r="Y2187" s="10">
        <v>1420.25</v>
      </c>
      <c r="Z2187" s="11">
        <f>VLOOKUP(W2187,looktax,2,FALSE)</f>
        <v>0.05</v>
      </c>
      <c r="AA2187" s="12">
        <f t="shared" si="68"/>
        <v>0.05</v>
      </c>
      <c r="AB2187" s="10">
        <f t="shared" si="69"/>
        <v>71.012500000000003</v>
      </c>
    </row>
    <row r="2188" spans="20:28" x14ac:dyDescent="0.25">
      <c r="T2188" s="9" t="s">
        <v>11</v>
      </c>
      <c r="U2188" s="2">
        <v>2185</v>
      </c>
      <c r="V2188" s="2" t="s">
        <v>26</v>
      </c>
      <c r="W2188" s="2" t="s">
        <v>29</v>
      </c>
      <c r="X2188" s="2">
        <v>18</v>
      </c>
      <c r="Y2188" s="10">
        <v>2646</v>
      </c>
      <c r="Z2188" s="11">
        <f>VLOOKUP(W2188,looktax,2,FALSE)</f>
        <v>6.1499999999999999E-2</v>
      </c>
      <c r="AA2188" s="12">
        <f t="shared" si="68"/>
        <v>6.1499999999999999E-2</v>
      </c>
      <c r="AB2188" s="10">
        <f t="shared" si="69"/>
        <v>162.72899999999998</v>
      </c>
    </row>
    <row r="2189" spans="20:28" x14ac:dyDescent="0.25">
      <c r="T2189" s="9" t="s">
        <v>11</v>
      </c>
      <c r="U2189" s="2">
        <v>2186</v>
      </c>
      <c r="V2189" s="2" t="s">
        <v>20</v>
      </c>
      <c r="W2189" s="2" t="s">
        <v>28</v>
      </c>
      <c r="X2189" s="2">
        <v>20</v>
      </c>
      <c r="Y2189" s="10">
        <v>927</v>
      </c>
      <c r="Z2189" s="11">
        <f>VLOOKUP(W2189,looktax,2,FALSE)</f>
        <v>6.5000000000000002E-2</v>
      </c>
      <c r="AA2189" s="12">
        <f t="shared" si="68"/>
        <v>6.5000000000000002E-2</v>
      </c>
      <c r="AB2189" s="10">
        <f t="shared" si="69"/>
        <v>60.255000000000003</v>
      </c>
    </row>
    <row r="2190" spans="20:28" x14ac:dyDescent="0.25">
      <c r="T2190" s="9" t="s">
        <v>11</v>
      </c>
      <c r="U2190" s="2">
        <v>2187</v>
      </c>
      <c r="V2190" s="2" t="s">
        <v>22</v>
      </c>
      <c r="W2190" s="2" t="s">
        <v>43</v>
      </c>
      <c r="X2190" s="2">
        <v>34</v>
      </c>
      <c r="Y2190" s="10">
        <v>2801.6</v>
      </c>
      <c r="Z2190" s="11">
        <f>VLOOKUP(W2190,looktax,2,FALSE)</f>
        <v>0.04</v>
      </c>
      <c r="AA2190" s="12">
        <f t="shared" si="68"/>
        <v>0.04</v>
      </c>
      <c r="AB2190" s="10">
        <f t="shared" si="69"/>
        <v>112.06399999999999</v>
      </c>
    </row>
    <row r="2191" spans="20:28" x14ac:dyDescent="0.25">
      <c r="T2191" s="9" t="s">
        <v>11</v>
      </c>
      <c r="U2191" s="2">
        <v>2188</v>
      </c>
      <c r="V2191" s="2" t="s">
        <v>12</v>
      </c>
      <c r="W2191" s="2" t="s">
        <v>72</v>
      </c>
      <c r="X2191" s="2">
        <v>12</v>
      </c>
      <c r="Y2191" s="10">
        <v>2620.8000000000002</v>
      </c>
      <c r="Z2191" s="11">
        <f>VLOOKUP(W2191,looktax,2,FALSE)</f>
        <v>0.06</v>
      </c>
      <c r="AA2191" s="12">
        <f t="shared" si="68"/>
        <v>0.06</v>
      </c>
      <c r="AB2191" s="10">
        <f t="shared" si="69"/>
        <v>157.24800000000002</v>
      </c>
    </row>
    <row r="2192" spans="20:28" x14ac:dyDescent="0.25">
      <c r="T2192" s="9" t="s">
        <v>11</v>
      </c>
      <c r="U2192" s="2">
        <v>2189</v>
      </c>
      <c r="V2192" s="2" t="s">
        <v>12</v>
      </c>
      <c r="W2192" s="2" t="s">
        <v>31</v>
      </c>
      <c r="X2192" s="2">
        <v>35</v>
      </c>
      <c r="Y2192" s="10">
        <v>7864.5</v>
      </c>
      <c r="Z2192" s="11">
        <f>VLOOKUP(W2192,looktax,2,FALSE)</f>
        <v>7.4999999999999997E-2</v>
      </c>
      <c r="AA2192" s="12">
        <f t="shared" si="68"/>
        <v>7.4999999999999997E-2</v>
      </c>
      <c r="AB2192" s="10">
        <f t="shared" si="69"/>
        <v>589.83749999999998</v>
      </c>
    </row>
    <row r="2193" spans="20:28" x14ac:dyDescent="0.25">
      <c r="T2193" s="9" t="s">
        <v>11</v>
      </c>
      <c r="U2193" s="2">
        <v>2190</v>
      </c>
      <c r="V2193" s="2" t="s">
        <v>24</v>
      </c>
      <c r="W2193" s="2" t="s">
        <v>51</v>
      </c>
      <c r="X2193" s="2">
        <v>11</v>
      </c>
      <c r="Y2193" s="10">
        <v>757.9</v>
      </c>
      <c r="Z2193" s="11">
        <f>VLOOKUP(W2193,looktax,2,FALSE)</f>
        <v>0.06</v>
      </c>
      <c r="AA2193" s="12">
        <f t="shared" si="68"/>
        <v>0.06</v>
      </c>
      <c r="AB2193" s="10">
        <f t="shared" si="69"/>
        <v>45.473999999999997</v>
      </c>
    </row>
    <row r="2194" spans="20:28" x14ac:dyDescent="0.25">
      <c r="T2194" s="9" t="s">
        <v>3</v>
      </c>
      <c r="U2194" s="2">
        <v>2191</v>
      </c>
      <c r="V2194" s="2" t="s">
        <v>26</v>
      </c>
      <c r="W2194" s="2" t="s">
        <v>42</v>
      </c>
      <c r="X2194" s="2">
        <v>35</v>
      </c>
      <c r="Y2194" s="10">
        <v>4987.5</v>
      </c>
      <c r="Z2194" s="11">
        <f>VLOOKUP(W2194,looktax,2,FALSE)</f>
        <v>0.06</v>
      </c>
      <c r="AA2194" s="12">
        <f t="shared" si="68"/>
        <v>0</v>
      </c>
      <c r="AB2194" s="10">
        <f t="shared" si="69"/>
        <v>0</v>
      </c>
    </row>
    <row r="2195" spans="20:28" x14ac:dyDescent="0.25">
      <c r="T2195" s="9" t="s">
        <v>3</v>
      </c>
      <c r="U2195" s="2">
        <v>2192</v>
      </c>
      <c r="V2195" s="2" t="s">
        <v>21</v>
      </c>
      <c r="W2195" s="2" t="s">
        <v>61</v>
      </c>
      <c r="X2195" s="2">
        <v>21</v>
      </c>
      <c r="Y2195" s="10">
        <v>1352.4</v>
      </c>
      <c r="Z2195" s="11">
        <f>VLOOKUP(W2195,looktax,2,FALSE)</f>
        <v>6.8500000000000005E-2</v>
      </c>
      <c r="AA2195" s="12">
        <f t="shared" si="68"/>
        <v>0</v>
      </c>
      <c r="AB2195" s="10">
        <f t="shared" si="69"/>
        <v>0</v>
      </c>
    </row>
    <row r="2196" spans="20:28" x14ac:dyDescent="0.25">
      <c r="T2196" s="9" t="s">
        <v>11</v>
      </c>
      <c r="U2196" s="2">
        <v>2193</v>
      </c>
      <c r="V2196" s="2" t="s">
        <v>20</v>
      </c>
      <c r="W2196" s="2" t="s">
        <v>53</v>
      </c>
      <c r="X2196" s="2">
        <v>14</v>
      </c>
      <c r="Y2196" s="10">
        <v>630</v>
      </c>
      <c r="Z2196" s="11">
        <f>VLOOKUP(W2196,looktax,2,FALSE)</f>
        <v>5.5E-2</v>
      </c>
      <c r="AA2196" s="12">
        <f t="shared" si="68"/>
        <v>5.5E-2</v>
      </c>
      <c r="AB2196" s="10">
        <f t="shared" si="69"/>
        <v>34.65</v>
      </c>
    </row>
    <row r="2197" spans="20:28" x14ac:dyDescent="0.25">
      <c r="T2197" s="9" t="s">
        <v>11</v>
      </c>
      <c r="U2197" s="2">
        <v>2194</v>
      </c>
      <c r="V2197" s="2" t="s">
        <v>23</v>
      </c>
      <c r="W2197" s="2" t="s">
        <v>63</v>
      </c>
      <c r="X2197" s="2">
        <v>21</v>
      </c>
      <c r="Y2197" s="10">
        <v>311.85000000000002</v>
      </c>
      <c r="Z2197" s="11">
        <f>VLOOKUP(W2197,looktax,2,FALSE)</f>
        <v>0.04</v>
      </c>
      <c r="AA2197" s="12">
        <f t="shared" si="68"/>
        <v>0.04</v>
      </c>
      <c r="AB2197" s="10">
        <f t="shared" si="69"/>
        <v>12.474000000000002</v>
      </c>
    </row>
    <row r="2198" spans="20:28" x14ac:dyDescent="0.25">
      <c r="T2198" s="9" t="s">
        <v>11</v>
      </c>
      <c r="U2198" s="2">
        <v>2195</v>
      </c>
      <c r="V2198" s="2" t="s">
        <v>26</v>
      </c>
      <c r="W2198" s="2" t="s">
        <v>32</v>
      </c>
      <c r="X2198" s="2">
        <v>26</v>
      </c>
      <c r="Y2198" s="10">
        <v>4095</v>
      </c>
      <c r="Z2198" s="11">
        <f>VLOOKUP(W2198,looktax,2,FALSE)</f>
        <v>6.8750000000000006E-2</v>
      </c>
      <c r="AA2198" s="12">
        <f t="shared" si="68"/>
        <v>6.8750000000000006E-2</v>
      </c>
      <c r="AB2198" s="10">
        <f t="shared" si="69"/>
        <v>281.53125</v>
      </c>
    </row>
    <row r="2199" spans="20:28" x14ac:dyDescent="0.25">
      <c r="T2199" s="9" t="s">
        <v>11</v>
      </c>
      <c r="U2199" s="2">
        <v>2196</v>
      </c>
      <c r="V2199" s="2" t="s">
        <v>24</v>
      </c>
      <c r="W2199" s="2" t="s">
        <v>35</v>
      </c>
      <c r="X2199" s="2">
        <v>13</v>
      </c>
      <c r="Y2199" s="10">
        <v>760.5</v>
      </c>
      <c r="Z2199" s="11">
        <f>VLOOKUP(W2199,looktax,2,FALSE)</f>
        <v>6.3500000000000001E-2</v>
      </c>
      <c r="AA2199" s="12">
        <f t="shared" si="68"/>
        <v>6.3500000000000001E-2</v>
      </c>
      <c r="AB2199" s="10">
        <f t="shared" si="69"/>
        <v>48.29175</v>
      </c>
    </row>
    <row r="2200" spans="20:28" x14ac:dyDescent="0.25">
      <c r="T2200" s="9" t="s">
        <v>11</v>
      </c>
      <c r="U2200" s="2">
        <v>2197</v>
      </c>
      <c r="V2200" s="2" t="s">
        <v>20</v>
      </c>
      <c r="W2200" s="2" t="s">
        <v>65</v>
      </c>
      <c r="X2200" s="2">
        <v>12</v>
      </c>
      <c r="Y2200" s="10">
        <v>545.4</v>
      </c>
      <c r="Z2200" s="11">
        <f>VLOOKUP(W2200,looktax,2,FALSE)</f>
        <v>0.05</v>
      </c>
      <c r="AA2200" s="12">
        <f t="shared" si="68"/>
        <v>0.05</v>
      </c>
      <c r="AB2200" s="10">
        <f t="shared" si="69"/>
        <v>27.27</v>
      </c>
    </row>
    <row r="2201" spans="20:28" x14ac:dyDescent="0.25">
      <c r="T2201" s="9" t="s">
        <v>11</v>
      </c>
      <c r="U2201" s="2">
        <v>2198</v>
      </c>
      <c r="V2201" s="2" t="s">
        <v>25</v>
      </c>
      <c r="W2201" s="2" t="s">
        <v>74</v>
      </c>
      <c r="X2201" s="2">
        <v>17</v>
      </c>
      <c r="Y2201" s="10">
        <v>1182.3499999999999</v>
      </c>
      <c r="Z2201" s="11">
        <f>VLOOKUP(W2201,looktax,2,FALSE)</f>
        <v>5.7500000000000002E-2</v>
      </c>
      <c r="AA2201" s="12">
        <f t="shared" si="68"/>
        <v>5.7500000000000002E-2</v>
      </c>
      <c r="AB2201" s="10">
        <f t="shared" si="69"/>
        <v>67.985124999999996</v>
      </c>
    </row>
    <row r="2202" spans="20:28" x14ac:dyDescent="0.25">
      <c r="T2202" s="9" t="s">
        <v>11</v>
      </c>
      <c r="U2202" s="2">
        <v>2199</v>
      </c>
      <c r="V2202" s="2" t="s">
        <v>23</v>
      </c>
      <c r="W2202" s="2" t="s">
        <v>44</v>
      </c>
      <c r="X2202" s="2">
        <v>26</v>
      </c>
      <c r="Y2202" s="10">
        <v>354.9</v>
      </c>
      <c r="Z2202" s="11" t="str">
        <f>VLOOKUP(W2202,looktax,2,FALSE)</f>
        <v>None</v>
      </c>
      <c r="AA2202" s="12">
        <f t="shared" si="68"/>
        <v>0</v>
      </c>
      <c r="AB2202" s="10">
        <f t="shared" si="69"/>
        <v>0</v>
      </c>
    </row>
    <row r="2203" spans="20:28" x14ac:dyDescent="0.25">
      <c r="T2203" s="9" t="s">
        <v>11</v>
      </c>
      <c r="U2203" s="2">
        <v>2200</v>
      </c>
      <c r="V2203" s="2" t="s">
        <v>21</v>
      </c>
      <c r="W2203" s="2" t="s">
        <v>10</v>
      </c>
      <c r="X2203" s="2">
        <v>18</v>
      </c>
      <c r="Y2203" s="10">
        <v>1146.5999999999999</v>
      </c>
      <c r="Z2203" s="11">
        <f>VLOOKUP(W2203,looktax,2,FALSE)</f>
        <v>0.04</v>
      </c>
      <c r="AA2203" s="12">
        <f t="shared" si="68"/>
        <v>0.04</v>
      </c>
      <c r="AB2203" s="10">
        <f t="shared" si="69"/>
        <v>45.863999999999997</v>
      </c>
    </row>
    <row r="2204" spans="20:28" x14ac:dyDescent="0.25">
      <c r="T2204" s="9" t="s">
        <v>11</v>
      </c>
      <c r="U2204" s="2">
        <v>2201</v>
      </c>
      <c r="V2204" s="2" t="s">
        <v>25</v>
      </c>
      <c r="W2204" s="2" t="s">
        <v>17</v>
      </c>
      <c r="X2204" s="2">
        <v>24</v>
      </c>
      <c r="Y2204" s="10">
        <v>1544.4</v>
      </c>
      <c r="Z2204" s="11">
        <f>VLOOKUP(W2204,looktax,2,FALSE)</f>
        <v>0.06</v>
      </c>
      <c r="AA2204" s="12">
        <f t="shared" si="68"/>
        <v>0.06</v>
      </c>
      <c r="AB2204" s="10">
        <f t="shared" si="69"/>
        <v>92.664000000000001</v>
      </c>
    </row>
    <row r="2205" spans="20:28" x14ac:dyDescent="0.25">
      <c r="T2205" s="9" t="s">
        <v>11</v>
      </c>
      <c r="U2205" s="2">
        <v>2202</v>
      </c>
      <c r="V2205" s="2" t="s">
        <v>21</v>
      </c>
      <c r="W2205" s="2" t="s">
        <v>65</v>
      </c>
      <c r="X2205" s="2">
        <v>25</v>
      </c>
      <c r="Y2205" s="10">
        <v>1767.5</v>
      </c>
      <c r="Z2205" s="11">
        <f>VLOOKUP(W2205,looktax,2,FALSE)</f>
        <v>0.05</v>
      </c>
      <c r="AA2205" s="12">
        <f t="shared" si="68"/>
        <v>0.05</v>
      </c>
      <c r="AB2205" s="10">
        <f t="shared" si="69"/>
        <v>88.375</v>
      </c>
    </row>
    <row r="2206" spans="20:28" x14ac:dyDescent="0.25">
      <c r="T2206" s="9" t="s">
        <v>11</v>
      </c>
      <c r="U2206" s="2">
        <v>2203</v>
      </c>
      <c r="V2206" s="2" t="s">
        <v>12</v>
      </c>
      <c r="W2206" s="2" t="s">
        <v>52</v>
      </c>
      <c r="X2206" s="2">
        <v>33</v>
      </c>
      <c r="Y2206" s="10">
        <v>7484.4</v>
      </c>
      <c r="Z2206" s="11">
        <f>VLOOKUP(W2206,looktax,2,FALSE)</f>
        <v>0.06</v>
      </c>
      <c r="AA2206" s="12">
        <f t="shared" si="68"/>
        <v>0.06</v>
      </c>
      <c r="AB2206" s="10">
        <f t="shared" si="69"/>
        <v>449.06399999999996</v>
      </c>
    </row>
    <row r="2207" spans="20:28" x14ac:dyDescent="0.25">
      <c r="T2207" s="9" t="s">
        <v>11</v>
      </c>
      <c r="U2207" s="2">
        <v>2204</v>
      </c>
      <c r="V2207" s="2" t="s">
        <v>26</v>
      </c>
      <c r="W2207" s="2" t="s">
        <v>41</v>
      </c>
      <c r="X2207" s="2">
        <v>35</v>
      </c>
      <c r="Y2207" s="10">
        <v>5092.5</v>
      </c>
      <c r="Z2207" s="11">
        <f>VLOOKUP(W2207,looktax,2,FALSE)</f>
        <v>0.04</v>
      </c>
      <c r="AA2207" s="12">
        <f t="shared" si="68"/>
        <v>0.04</v>
      </c>
      <c r="AB2207" s="10">
        <f t="shared" si="69"/>
        <v>203.70000000000002</v>
      </c>
    </row>
    <row r="2208" spans="20:28" x14ac:dyDescent="0.25">
      <c r="T2208" s="9" t="s">
        <v>11</v>
      </c>
      <c r="U2208" s="2">
        <v>2205</v>
      </c>
      <c r="V2208" s="2" t="s">
        <v>25</v>
      </c>
      <c r="W2208" s="2" t="s">
        <v>41</v>
      </c>
      <c r="X2208" s="2">
        <v>34</v>
      </c>
      <c r="Y2208" s="10">
        <v>2276.3000000000002</v>
      </c>
      <c r="Z2208" s="11">
        <f>VLOOKUP(W2208,looktax,2,FALSE)</f>
        <v>0.04</v>
      </c>
      <c r="AA2208" s="12">
        <f t="shared" si="68"/>
        <v>0.04</v>
      </c>
      <c r="AB2208" s="10">
        <f t="shared" si="69"/>
        <v>91.052000000000007</v>
      </c>
    </row>
    <row r="2209" spans="20:28" x14ac:dyDescent="0.25">
      <c r="T2209" s="9" t="s">
        <v>11</v>
      </c>
      <c r="U2209" s="2">
        <v>2206</v>
      </c>
      <c r="V2209" s="2" t="s">
        <v>12</v>
      </c>
      <c r="W2209" s="2" t="s">
        <v>15</v>
      </c>
      <c r="X2209" s="2">
        <v>21</v>
      </c>
      <c r="Y2209" s="10">
        <v>4806.8999999999996</v>
      </c>
      <c r="Z2209" s="11" t="str">
        <f>VLOOKUP(W2209,looktax,2,FALSE)</f>
        <v>None</v>
      </c>
      <c r="AA2209" s="12">
        <f t="shared" si="68"/>
        <v>0</v>
      </c>
      <c r="AB2209" s="10">
        <f t="shared" si="69"/>
        <v>0</v>
      </c>
    </row>
    <row r="2210" spans="20:28" x14ac:dyDescent="0.25">
      <c r="T2210" s="9" t="s">
        <v>11</v>
      </c>
      <c r="U2210" s="2">
        <v>2207</v>
      </c>
      <c r="V2210" s="2" t="s">
        <v>26</v>
      </c>
      <c r="W2210" s="2" t="s">
        <v>45</v>
      </c>
      <c r="X2210" s="2">
        <v>35</v>
      </c>
      <c r="Y2210" s="10">
        <v>5460</v>
      </c>
      <c r="Z2210" s="11">
        <f>VLOOKUP(W2210,looktax,2,FALSE)</f>
        <v>0.06</v>
      </c>
      <c r="AA2210" s="12">
        <f t="shared" si="68"/>
        <v>0.06</v>
      </c>
      <c r="AB2210" s="10">
        <f t="shared" si="69"/>
        <v>327.59999999999997</v>
      </c>
    </row>
    <row r="2211" spans="20:28" x14ac:dyDescent="0.25">
      <c r="T2211" s="9" t="s">
        <v>11</v>
      </c>
      <c r="U2211" s="2">
        <v>2208</v>
      </c>
      <c r="V2211" s="2" t="s">
        <v>24</v>
      </c>
      <c r="W2211" s="2" t="s">
        <v>40</v>
      </c>
      <c r="X2211" s="2">
        <v>34</v>
      </c>
      <c r="Y2211" s="10">
        <v>2121.6</v>
      </c>
      <c r="Z2211" s="11">
        <f>VLOOKUP(W2211,looktax,2,FALSE)</f>
        <v>0.06</v>
      </c>
      <c r="AA2211" s="12">
        <f t="shared" si="68"/>
        <v>0.06</v>
      </c>
      <c r="AB2211" s="10">
        <f t="shared" si="69"/>
        <v>127.29599999999999</v>
      </c>
    </row>
    <row r="2212" spans="20:28" x14ac:dyDescent="0.25">
      <c r="T2212" s="9" t="s">
        <v>11</v>
      </c>
      <c r="U2212" s="2">
        <v>2209</v>
      </c>
      <c r="V2212" s="2" t="s">
        <v>22</v>
      </c>
      <c r="W2212" s="2" t="s">
        <v>34</v>
      </c>
      <c r="X2212" s="2">
        <v>14</v>
      </c>
      <c r="Y2212" s="10">
        <v>1019.2</v>
      </c>
      <c r="Z2212" s="11">
        <f>VLOOKUP(W2212,looktax,2,FALSE)</f>
        <v>6.25E-2</v>
      </c>
      <c r="AA2212" s="12">
        <f t="shared" si="68"/>
        <v>6.25E-2</v>
      </c>
      <c r="AB2212" s="10">
        <f t="shared" si="69"/>
        <v>63.7</v>
      </c>
    </row>
    <row r="2213" spans="20:28" x14ac:dyDescent="0.25">
      <c r="T2213" s="9" t="s">
        <v>11</v>
      </c>
      <c r="U2213" s="2">
        <v>2210</v>
      </c>
      <c r="V2213" s="2" t="s">
        <v>21</v>
      </c>
      <c r="W2213" s="2" t="s">
        <v>35</v>
      </c>
      <c r="X2213" s="2">
        <v>20</v>
      </c>
      <c r="Y2213" s="10">
        <v>1470</v>
      </c>
      <c r="Z2213" s="11">
        <f>VLOOKUP(W2213,looktax,2,FALSE)</f>
        <v>6.3500000000000001E-2</v>
      </c>
      <c r="AA2213" s="12">
        <f t="shared" si="68"/>
        <v>6.3500000000000001E-2</v>
      </c>
      <c r="AB2213" s="10">
        <f t="shared" si="69"/>
        <v>93.344999999999999</v>
      </c>
    </row>
    <row r="2214" spans="20:28" x14ac:dyDescent="0.25">
      <c r="T2214" s="9" t="s">
        <v>11</v>
      </c>
      <c r="U2214" s="2">
        <v>2211</v>
      </c>
      <c r="V2214" s="2" t="s">
        <v>26</v>
      </c>
      <c r="W2214" s="2" t="s">
        <v>37</v>
      </c>
      <c r="X2214" s="2">
        <v>14</v>
      </c>
      <c r="Y2214" s="10">
        <v>2184</v>
      </c>
      <c r="Z2214" s="11" t="str">
        <f>VLOOKUP(W2214,looktax,2,FALSE)</f>
        <v>None</v>
      </c>
      <c r="AA2214" s="12">
        <f t="shared" si="68"/>
        <v>0</v>
      </c>
      <c r="AB2214" s="10">
        <f t="shared" si="69"/>
        <v>0</v>
      </c>
    </row>
    <row r="2215" spans="20:28" x14ac:dyDescent="0.25">
      <c r="T2215" s="9" t="s">
        <v>11</v>
      </c>
      <c r="U2215" s="2">
        <v>2212</v>
      </c>
      <c r="V2215" s="2" t="s">
        <v>21</v>
      </c>
      <c r="W2215" s="2" t="s">
        <v>43</v>
      </c>
      <c r="X2215" s="2">
        <v>18</v>
      </c>
      <c r="Y2215" s="10">
        <v>1247.4000000000001</v>
      </c>
      <c r="Z2215" s="11">
        <f>VLOOKUP(W2215,looktax,2,FALSE)</f>
        <v>0.04</v>
      </c>
      <c r="AA2215" s="12">
        <f t="shared" si="68"/>
        <v>0.04</v>
      </c>
      <c r="AB2215" s="10">
        <f t="shared" si="69"/>
        <v>49.896000000000008</v>
      </c>
    </row>
    <row r="2216" spans="20:28" x14ac:dyDescent="0.25">
      <c r="T2216" s="9" t="s">
        <v>11</v>
      </c>
      <c r="U2216" s="2">
        <v>2213</v>
      </c>
      <c r="V2216" s="2" t="s">
        <v>22</v>
      </c>
      <c r="W2216" s="2" t="s">
        <v>61</v>
      </c>
      <c r="X2216" s="2">
        <v>25</v>
      </c>
      <c r="Y2216" s="10">
        <v>2140</v>
      </c>
      <c r="Z2216" s="11">
        <f>VLOOKUP(W2216,looktax,2,FALSE)</f>
        <v>6.8500000000000005E-2</v>
      </c>
      <c r="AA2216" s="12">
        <f t="shared" si="68"/>
        <v>6.8500000000000005E-2</v>
      </c>
      <c r="AB2216" s="10">
        <f t="shared" si="69"/>
        <v>146.59</v>
      </c>
    </row>
    <row r="2217" spans="20:28" x14ac:dyDescent="0.25">
      <c r="T2217" s="9" t="s">
        <v>11</v>
      </c>
      <c r="U2217" s="2">
        <v>2214</v>
      </c>
      <c r="V2217" s="2" t="s">
        <v>21</v>
      </c>
      <c r="W2217" s="2" t="s">
        <v>10</v>
      </c>
      <c r="X2217" s="2">
        <v>18</v>
      </c>
      <c r="Y2217" s="10">
        <v>1373.4</v>
      </c>
      <c r="Z2217" s="11">
        <f>VLOOKUP(W2217,looktax,2,FALSE)</f>
        <v>0.04</v>
      </c>
      <c r="AA2217" s="12">
        <f t="shared" si="68"/>
        <v>0.04</v>
      </c>
      <c r="AB2217" s="10">
        <f t="shared" si="69"/>
        <v>54.936000000000007</v>
      </c>
    </row>
    <row r="2218" spans="20:28" x14ac:dyDescent="0.25">
      <c r="T2218" s="9" t="s">
        <v>11</v>
      </c>
      <c r="U2218" s="2">
        <v>2215</v>
      </c>
      <c r="V2218" s="2" t="s">
        <v>22</v>
      </c>
      <c r="W2218" s="2" t="s">
        <v>58</v>
      </c>
      <c r="X2218" s="2">
        <v>13</v>
      </c>
      <c r="Y2218" s="10">
        <v>956.8</v>
      </c>
      <c r="Z2218" s="11" t="str">
        <f>VLOOKUP(W2218,looktax,2,FALSE)</f>
        <v>None</v>
      </c>
      <c r="AA2218" s="12">
        <f t="shared" si="68"/>
        <v>0</v>
      </c>
      <c r="AB2218" s="10">
        <f t="shared" si="69"/>
        <v>0</v>
      </c>
    </row>
    <row r="2219" spans="20:28" x14ac:dyDescent="0.25">
      <c r="T2219" s="9" t="s">
        <v>11</v>
      </c>
      <c r="U2219" s="2">
        <v>2216</v>
      </c>
      <c r="V2219" s="2" t="s">
        <v>23</v>
      </c>
      <c r="W2219" s="2" t="s">
        <v>35</v>
      </c>
      <c r="X2219" s="2">
        <v>27</v>
      </c>
      <c r="Y2219" s="10">
        <v>372.6</v>
      </c>
      <c r="Z2219" s="11">
        <f>VLOOKUP(W2219,looktax,2,FALSE)</f>
        <v>6.3500000000000001E-2</v>
      </c>
      <c r="AA2219" s="12">
        <f t="shared" si="68"/>
        <v>6.3500000000000001E-2</v>
      </c>
      <c r="AB2219" s="10">
        <f t="shared" si="69"/>
        <v>23.660100000000003</v>
      </c>
    </row>
    <row r="2220" spans="20:28" x14ac:dyDescent="0.25">
      <c r="T2220" s="9" t="s">
        <v>11</v>
      </c>
      <c r="U2220" s="2">
        <v>2217</v>
      </c>
      <c r="V2220" s="2" t="s">
        <v>25</v>
      </c>
      <c r="W2220" s="2" t="s">
        <v>51</v>
      </c>
      <c r="X2220" s="2">
        <v>19</v>
      </c>
      <c r="Y2220" s="10">
        <v>1148.55</v>
      </c>
      <c r="Z2220" s="11">
        <f>VLOOKUP(W2220,looktax,2,FALSE)</f>
        <v>0.06</v>
      </c>
      <c r="AA2220" s="12">
        <f t="shared" si="68"/>
        <v>0.06</v>
      </c>
      <c r="AB2220" s="10">
        <f t="shared" si="69"/>
        <v>68.912999999999997</v>
      </c>
    </row>
    <row r="2221" spans="20:28" x14ac:dyDescent="0.25">
      <c r="T2221" s="9" t="s">
        <v>11</v>
      </c>
      <c r="U2221" s="2">
        <v>2218</v>
      </c>
      <c r="V2221" s="2" t="s">
        <v>21</v>
      </c>
      <c r="W2221" s="2" t="s">
        <v>15</v>
      </c>
      <c r="X2221" s="2">
        <v>11</v>
      </c>
      <c r="Y2221" s="10">
        <v>746.9</v>
      </c>
      <c r="Z2221" s="11" t="str">
        <f>VLOOKUP(W2221,looktax,2,FALSE)</f>
        <v>None</v>
      </c>
      <c r="AA2221" s="12">
        <f t="shared" si="68"/>
        <v>0</v>
      </c>
      <c r="AB2221" s="10">
        <f t="shared" si="69"/>
        <v>0</v>
      </c>
    </row>
    <row r="2222" spans="20:28" x14ac:dyDescent="0.25">
      <c r="T2222" s="9" t="s">
        <v>11</v>
      </c>
      <c r="U2222" s="2">
        <v>2219</v>
      </c>
      <c r="V2222" s="2" t="s">
        <v>20</v>
      </c>
      <c r="W2222" s="2" t="s">
        <v>27</v>
      </c>
      <c r="X2222" s="2">
        <v>17</v>
      </c>
      <c r="Y2222" s="10">
        <v>719.1</v>
      </c>
      <c r="Z2222" s="11">
        <f>VLOOKUP(W2222,looktax,2,FALSE)</f>
        <v>7.0000000000000007E-2</v>
      </c>
      <c r="AA2222" s="12">
        <f t="shared" si="68"/>
        <v>7.0000000000000007E-2</v>
      </c>
      <c r="AB2222" s="10">
        <f t="shared" si="69"/>
        <v>50.337000000000003</v>
      </c>
    </row>
    <row r="2223" spans="20:28" x14ac:dyDescent="0.25">
      <c r="T2223" s="9" t="s">
        <v>11</v>
      </c>
      <c r="U2223" s="2">
        <v>2220</v>
      </c>
      <c r="V2223" s="2" t="s">
        <v>20</v>
      </c>
      <c r="W2223" s="2" t="s">
        <v>38</v>
      </c>
      <c r="X2223" s="2">
        <v>21</v>
      </c>
      <c r="Y2223" s="10">
        <v>982.8</v>
      </c>
      <c r="Z2223" s="11">
        <f>VLOOKUP(W2223,looktax,2,FALSE)</f>
        <v>4.2250000000000003E-2</v>
      </c>
      <c r="AA2223" s="12">
        <f t="shared" si="68"/>
        <v>4.2250000000000003E-2</v>
      </c>
      <c r="AB2223" s="10">
        <f t="shared" si="69"/>
        <v>41.523299999999999</v>
      </c>
    </row>
    <row r="2224" spans="20:28" x14ac:dyDescent="0.25">
      <c r="T2224" s="9" t="s">
        <v>11</v>
      </c>
      <c r="U2224" s="2">
        <v>2221</v>
      </c>
      <c r="V2224" s="2" t="s">
        <v>24</v>
      </c>
      <c r="W2224" s="2" t="s">
        <v>73</v>
      </c>
      <c r="X2224" s="2">
        <v>14</v>
      </c>
      <c r="Y2224" s="10">
        <v>982.8</v>
      </c>
      <c r="Z2224" s="11">
        <f>VLOOKUP(W2224,looktax,2,FALSE)</f>
        <v>0.04</v>
      </c>
      <c r="AA2224" s="12">
        <f t="shared" si="68"/>
        <v>0.04</v>
      </c>
      <c r="AB2224" s="10">
        <f t="shared" si="69"/>
        <v>39.311999999999998</v>
      </c>
    </row>
    <row r="2225" spans="20:28" x14ac:dyDescent="0.25">
      <c r="T2225" s="9" t="s">
        <v>11</v>
      </c>
      <c r="U2225" s="2">
        <v>2222</v>
      </c>
      <c r="V2225" s="2" t="s">
        <v>26</v>
      </c>
      <c r="W2225" s="2" t="s">
        <v>45</v>
      </c>
      <c r="X2225" s="2">
        <v>13</v>
      </c>
      <c r="Y2225" s="10">
        <v>2145</v>
      </c>
      <c r="Z2225" s="11">
        <f>VLOOKUP(W2225,looktax,2,FALSE)</f>
        <v>0.06</v>
      </c>
      <c r="AA2225" s="12">
        <f t="shared" si="68"/>
        <v>0.06</v>
      </c>
      <c r="AB2225" s="10">
        <f t="shared" si="69"/>
        <v>128.69999999999999</v>
      </c>
    </row>
    <row r="2226" spans="20:28" x14ac:dyDescent="0.25">
      <c r="T2226" s="9" t="s">
        <v>3</v>
      </c>
      <c r="U2226" s="2">
        <v>2223</v>
      </c>
      <c r="V2226" s="2" t="s">
        <v>23</v>
      </c>
      <c r="W2226" s="2" t="s">
        <v>60</v>
      </c>
      <c r="X2226" s="2">
        <v>33</v>
      </c>
      <c r="Y2226" s="10">
        <v>529.65</v>
      </c>
      <c r="Z2226" s="11">
        <f>VLOOKUP(W2226,looktax,2,FALSE)</f>
        <v>0.05</v>
      </c>
      <c r="AA2226" s="12">
        <f t="shared" si="68"/>
        <v>0</v>
      </c>
      <c r="AB2226" s="10">
        <f t="shared" si="69"/>
        <v>0</v>
      </c>
    </row>
    <row r="2227" spans="20:28" x14ac:dyDescent="0.25">
      <c r="T2227" s="9" t="s">
        <v>11</v>
      </c>
      <c r="U2227" s="2">
        <v>2224</v>
      </c>
      <c r="V2227" s="2" t="s">
        <v>25</v>
      </c>
      <c r="W2227" s="2" t="s">
        <v>63</v>
      </c>
      <c r="X2227" s="2">
        <v>19</v>
      </c>
      <c r="Y2227" s="10">
        <v>1272.05</v>
      </c>
      <c r="Z2227" s="11">
        <f>VLOOKUP(W2227,looktax,2,FALSE)</f>
        <v>0.04</v>
      </c>
      <c r="AA2227" s="12">
        <f t="shared" si="68"/>
        <v>0.04</v>
      </c>
      <c r="AB2227" s="10">
        <f t="shared" si="69"/>
        <v>50.881999999999998</v>
      </c>
    </row>
    <row r="2228" spans="20:28" x14ac:dyDescent="0.25">
      <c r="T2228" s="9" t="s">
        <v>11</v>
      </c>
      <c r="U2228" s="2">
        <v>2225</v>
      </c>
      <c r="V2228" s="2" t="s">
        <v>25</v>
      </c>
      <c r="W2228" s="2" t="s">
        <v>64</v>
      </c>
      <c r="X2228" s="2">
        <v>28</v>
      </c>
      <c r="Y2228" s="10">
        <v>2002</v>
      </c>
      <c r="Z2228" s="11">
        <f>VLOOKUP(W2228,looktax,2,FALSE)</f>
        <v>4.7500000000000001E-2</v>
      </c>
      <c r="AA2228" s="12">
        <f t="shared" si="68"/>
        <v>4.7500000000000001E-2</v>
      </c>
      <c r="AB2228" s="10">
        <f t="shared" si="69"/>
        <v>95.094999999999999</v>
      </c>
    </row>
    <row r="2229" spans="20:28" x14ac:dyDescent="0.25">
      <c r="T2229" s="9" t="s">
        <v>11</v>
      </c>
      <c r="U2229" s="2">
        <v>2226</v>
      </c>
      <c r="V2229" s="2" t="s">
        <v>21</v>
      </c>
      <c r="W2229" s="2" t="s">
        <v>69</v>
      </c>
      <c r="X2229" s="2">
        <v>12</v>
      </c>
      <c r="Y2229" s="10">
        <v>856.8</v>
      </c>
      <c r="Z2229" s="11">
        <f>VLOOKUP(W2229,looktax,2,FALSE)</f>
        <v>7.0000000000000007E-2</v>
      </c>
      <c r="AA2229" s="12">
        <f t="shared" si="68"/>
        <v>7.0000000000000007E-2</v>
      </c>
      <c r="AB2229" s="10">
        <f t="shared" si="69"/>
        <v>59.975999999999999</v>
      </c>
    </row>
    <row r="2230" spans="20:28" x14ac:dyDescent="0.25">
      <c r="T2230" s="9" t="s">
        <v>11</v>
      </c>
      <c r="U2230" s="2">
        <v>2227</v>
      </c>
      <c r="V2230" s="2" t="s">
        <v>12</v>
      </c>
      <c r="W2230" s="2" t="s">
        <v>13</v>
      </c>
      <c r="X2230" s="2">
        <v>26</v>
      </c>
      <c r="Y2230" s="10">
        <v>5350.8</v>
      </c>
      <c r="Z2230" s="11">
        <f>VLOOKUP(W2230,looktax,2,FALSE)</f>
        <v>6.25E-2</v>
      </c>
      <c r="AA2230" s="12">
        <f t="shared" si="68"/>
        <v>6.25E-2</v>
      </c>
      <c r="AB2230" s="10">
        <f t="shared" si="69"/>
        <v>334.42500000000001</v>
      </c>
    </row>
    <row r="2231" spans="20:28" x14ac:dyDescent="0.25">
      <c r="T2231" s="9" t="s">
        <v>11</v>
      </c>
      <c r="U2231" s="2">
        <v>2228</v>
      </c>
      <c r="V2231" s="2" t="s">
        <v>12</v>
      </c>
      <c r="W2231" s="2" t="s">
        <v>53</v>
      </c>
      <c r="X2231" s="2">
        <v>14</v>
      </c>
      <c r="Y2231" s="10">
        <v>2940</v>
      </c>
      <c r="Z2231" s="11">
        <f>VLOOKUP(W2231,looktax,2,FALSE)</f>
        <v>5.5E-2</v>
      </c>
      <c r="AA2231" s="12">
        <f t="shared" si="68"/>
        <v>5.5E-2</v>
      </c>
      <c r="AB2231" s="10">
        <f t="shared" si="69"/>
        <v>161.69999999999999</v>
      </c>
    </row>
    <row r="2232" spans="20:28" x14ac:dyDescent="0.25">
      <c r="T2232" s="9" t="s">
        <v>11</v>
      </c>
      <c r="U2232" s="2">
        <v>2229</v>
      </c>
      <c r="V2232" s="2" t="s">
        <v>12</v>
      </c>
      <c r="W2232" s="2" t="s">
        <v>45</v>
      </c>
      <c r="X2232" s="2">
        <v>27</v>
      </c>
      <c r="Y2232" s="10">
        <v>5613.3</v>
      </c>
      <c r="Z2232" s="11">
        <f>VLOOKUP(W2232,looktax,2,FALSE)</f>
        <v>0.06</v>
      </c>
      <c r="AA2232" s="12">
        <f t="shared" si="68"/>
        <v>0.06</v>
      </c>
      <c r="AB2232" s="10">
        <f t="shared" si="69"/>
        <v>336.798</v>
      </c>
    </row>
    <row r="2233" spans="20:28" x14ac:dyDescent="0.25">
      <c r="T2233" s="9" t="s">
        <v>11</v>
      </c>
      <c r="U2233" s="2">
        <v>2230</v>
      </c>
      <c r="V2233" s="2" t="s">
        <v>26</v>
      </c>
      <c r="W2233" s="2" t="s">
        <v>34</v>
      </c>
      <c r="X2233" s="2">
        <v>19</v>
      </c>
      <c r="Y2233" s="10">
        <v>3106.5</v>
      </c>
      <c r="Z2233" s="11">
        <f>VLOOKUP(W2233,looktax,2,FALSE)</f>
        <v>6.25E-2</v>
      </c>
      <c r="AA2233" s="12">
        <f t="shared" si="68"/>
        <v>6.25E-2</v>
      </c>
      <c r="AB2233" s="10">
        <f t="shared" si="69"/>
        <v>194.15625</v>
      </c>
    </row>
    <row r="2234" spans="20:28" x14ac:dyDescent="0.25">
      <c r="T2234" s="9" t="s">
        <v>11</v>
      </c>
      <c r="U2234" s="2">
        <v>2231</v>
      </c>
      <c r="V2234" s="2" t="s">
        <v>22</v>
      </c>
      <c r="W2234" s="2" t="s">
        <v>55</v>
      </c>
      <c r="X2234" s="2">
        <v>23</v>
      </c>
      <c r="Y2234" s="10">
        <v>1950.4</v>
      </c>
      <c r="Z2234" s="11">
        <f>VLOOKUP(W2234,looktax,2,FALSE)</f>
        <v>7.0000000000000007E-2</v>
      </c>
      <c r="AA2234" s="12">
        <f t="shared" si="68"/>
        <v>7.0000000000000007E-2</v>
      </c>
      <c r="AB2234" s="10">
        <f t="shared" si="69"/>
        <v>136.52800000000002</v>
      </c>
    </row>
    <row r="2235" spans="20:28" x14ac:dyDescent="0.25">
      <c r="T2235" s="9" t="s">
        <v>11</v>
      </c>
      <c r="U2235" s="2">
        <v>2232</v>
      </c>
      <c r="V2235" s="2" t="s">
        <v>20</v>
      </c>
      <c r="W2235" s="2" t="s">
        <v>35</v>
      </c>
      <c r="X2235" s="2">
        <v>34</v>
      </c>
      <c r="Y2235" s="10">
        <v>1637.1</v>
      </c>
      <c r="Z2235" s="11">
        <f>VLOOKUP(W2235,looktax,2,FALSE)</f>
        <v>6.3500000000000001E-2</v>
      </c>
      <c r="AA2235" s="12">
        <f t="shared" si="68"/>
        <v>6.3500000000000001E-2</v>
      </c>
      <c r="AB2235" s="10">
        <f t="shared" si="69"/>
        <v>103.95585</v>
      </c>
    </row>
    <row r="2236" spans="20:28" x14ac:dyDescent="0.25">
      <c r="T2236" s="9" t="s">
        <v>3</v>
      </c>
      <c r="U2236" s="2">
        <v>2233</v>
      </c>
      <c r="V2236" s="2" t="s">
        <v>23</v>
      </c>
      <c r="W2236" s="2" t="s">
        <v>19</v>
      </c>
      <c r="X2236" s="2">
        <v>16</v>
      </c>
      <c r="Y2236" s="10">
        <v>220.8</v>
      </c>
      <c r="Z2236" s="11">
        <f>VLOOKUP(W2236,looktax,2,FALSE)</f>
        <v>5.6000000000000001E-2</v>
      </c>
      <c r="AA2236" s="12">
        <f t="shared" si="68"/>
        <v>0</v>
      </c>
      <c r="AB2236" s="10">
        <f t="shared" si="69"/>
        <v>0</v>
      </c>
    </row>
    <row r="2237" spans="20:28" x14ac:dyDescent="0.25">
      <c r="T2237" s="9" t="s">
        <v>11</v>
      </c>
      <c r="U2237" s="2">
        <v>2234</v>
      </c>
      <c r="V2237" s="2" t="s">
        <v>26</v>
      </c>
      <c r="W2237" s="2" t="s">
        <v>45</v>
      </c>
      <c r="X2237" s="2">
        <v>12</v>
      </c>
      <c r="Y2237" s="10">
        <v>1764</v>
      </c>
      <c r="Z2237" s="11">
        <f>VLOOKUP(W2237,looktax,2,FALSE)</f>
        <v>0.06</v>
      </c>
      <c r="AA2237" s="12">
        <f t="shared" si="68"/>
        <v>0.06</v>
      </c>
      <c r="AB2237" s="10">
        <f t="shared" si="69"/>
        <v>105.83999999999999</v>
      </c>
    </row>
    <row r="2238" spans="20:28" x14ac:dyDescent="0.25">
      <c r="T2238" s="9" t="s">
        <v>11</v>
      </c>
      <c r="U2238" s="2">
        <v>2235</v>
      </c>
      <c r="V2238" s="2" t="s">
        <v>23</v>
      </c>
      <c r="W2238" s="2" t="s">
        <v>54</v>
      </c>
      <c r="X2238" s="2">
        <v>35</v>
      </c>
      <c r="Y2238" s="10">
        <v>567</v>
      </c>
      <c r="Z2238" s="11">
        <f>VLOOKUP(W2238,looktax,2,FALSE)</f>
        <v>6.25E-2</v>
      </c>
      <c r="AA2238" s="12">
        <f t="shared" si="68"/>
        <v>6.25E-2</v>
      </c>
      <c r="AB2238" s="10">
        <f t="shared" si="69"/>
        <v>35.4375</v>
      </c>
    </row>
    <row r="2239" spans="20:28" x14ac:dyDescent="0.25">
      <c r="T2239" s="9" t="s">
        <v>11</v>
      </c>
      <c r="U2239" s="2">
        <v>2236</v>
      </c>
      <c r="V2239" s="2" t="s">
        <v>24</v>
      </c>
      <c r="W2239" s="2" t="s">
        <v>51</v>
      </c>
      <c r="X2239" s="2">
        <v>33</v>
      </c>
      <c r="Y2239" s="10">
        <v>2187.9</v>
      </c>
      <c r="Z2239" s="11">
        <f>VLOOKUP(W2239,looktax,2,FALSE)</f>
        <v>0.06</v>
      </c>
      <c r="AA2239" s="12">
        <f t="shared" si="68"/>
        <v>0.06</v>
      </c>
      <c r="AB2239" s="10">
        <f t="shared" si="69"/>
        <v>131.274</v>
      </c>
    </row>
    <row r="2240" spans="20:28" x14ac:dyDescent="0.25">
      <c r="T2240" s="9" t="s">
        <v>11</v>
      </c>
      <c r="U2240" s="2">
        <v>2237</v>
      </c>
      <c r="V2240" s="2" t="s">
        <v>23</v>
      </c>
      <c r="W2240" s="2" t="s">
        <v>73</v>
      </c>
      <c r="X2240" s="2">
        <v>15</v>
      </c>
      <c r="Y2240" s="10">
        <v>204.75</v>
      </c>
      <c r="Z2240" s="11">
        <f>VLOOKUP(W2240,looktax,2,FALSE)</f>
        <v>0.04</v>
      </c>
      <c r="AA2240" s="12">
        <f t="shared" si="68"/>
        <v>0.04</v>
      </c>
      <c r="AB2240" s="10">
        <f t="shared" si="69"/>
        <v>8.19</v>
      </c>
    </row>
    <row r="2241" spans="20:28" x14ac:dyDescent="0.25">
      <c r="T2241" s="9" t="s">
        <v>11</v>
      </c>
      <c r="U2241" s="2">
        <v>2238</v>
      </c>
      <c r="V2241" s="2" t="s">
        <v>26</v>
      </c>
      <c r="W2241" s="2" t="s">
        <v>41</v>
      </c>
      <c r="X2241" s="2">
        <v>19</v>
      </c>
      <c r="Y2241" s="10">
        <v>2764.5</v>
      </c>
      <c r="Z2241" s="11">
        <f>VLOOKUP(W2241,looktax,2,FALSE)</f>
        <v>0.04</v>
      </c>
      <c r="AA2241" s="12">
        <f t="shared" si="68"/>
        <v>0.04</v>
      </c>
      <c r="AB2241" s="10">
        <f t="shared" si="69"/>
        <v>110.58</v>
      </c>
    </row>
    <row r="2242" spans="20:28" x14ac:dyDescent="0.25">
      <c r="T2242" s="9" t="s">
        <v>3</v>
      </c>
      <c r="U2242" s="2">
        <v>2239</v>
      </c>
      <c r="V2242" s="2" t="s">
        <v>21</v>
      </c>
      <c r="W2242" s="2" t="s">
        <v>15</v>
      </c>
      <c r="X2242" s="2">
        <v>28</v>
      </c>
      <c r="Y2242" s="10">
        <v>2116.8000000000002</v>
      </c>
      <c r="Z2242" s="11" t="str">
        <f>VLOOKUP(W2242,looktax,2,FALSE)</f>
        <v>None</v>
      </c>
      <c r="AA2242" s="12">
        <f t="shared" si="68"/>
        <v>0</v>
      </c>
      <c r="AB2242" s="10">
        <f t="shared" si="69"/>
        <v>0</v>
      </c>
    </row>
    <row r="2243" spans="20:28" x14ac:dyDescent="0.25">
      <c r="T2243" s="9" t="s">
        <v>11</v>
      </c>
      <c r="U2243" s="2">
        <v>2240</v>
      </c>
      <c r="V2243" s="2" t="s">
        <v>26</v>
      </c>
      <c r="W2243" s="2" t="s">
        <v>27</v>
      </c>
      <c r="X2243" s="2">
        <v>21</v>
      </c>
      <c r="Y2243" s="10">
        <v>3465</v>
      </c>
      <c r="Z2243" s="11">
        <f>VLOOKUP(W2243,looktax,2,FALSE)</f>
        <v>7.0000000000000007E-2</v>
      </c>
      <c r="AA2243" s="12">
        <f t="shared" si="68"/>
        <v>7.0000000000000007E-2</v>
      </c>
      <c r="AB2243" s="10">
        <f t="shared" si="69"/>
        <v>242.55</v>
      </c>
    </row>
    <row r="2244" spans="20:28" x14ac:dyDescent="0.25">
      <c r="T2244" s="9" t="s">
        <v>3</v>
      </c>
      <c r="U2244" s="2">
        <v>2241</v>
      </c>
      <c r="V2244" s="2" t="s">
        <v>20</v>
      </c>
      <c r="W2244" s="2" t="s">
        <v>28</v>
      </c>
      <c r="X2244" s="2">
        <v>12</v>
      </c>
      <c r="Y2244" s="10">
        <v>534.6</v>
      </c>
      <c r="Z2244" s="11">
        <f>VLOOKUP(W2244,looktax,2,FALSE)</f>
        <v>6.5000000000000002E-2</v>
      </c>
      <c r="AA2244" s="12">
        <f t="shared" si="68"/>
        <v>0</v>
      </c>
      <c r="AB2244" s="10">
        <f t="shared" si="69"/>
        <v>0</v>
      </c>
    </row>
    <row r="2245" spans="20:28" x14ac:dyDescent="0.25">
      <c r="T2245" s="9" t="s">
        <v>11</v>
      </c>
      <c r="U2245" s="2">
        <v>2242</v>
      </c>
      <c r="V2245" s="2" t="s">
        <v>24</v>
      </c>
      <c r="W2245" s="2" t="s">
        <v>31</v>
      </c>
      <c r="X2245" s="2">
        <v>29</v>
      </c>
      <c r="Y2245" s="10">
        <v>1771.9</v>
      </c>
      <c r="Z2245" s="11">
        <f>VLOOKUP(W2245,looktax,2,FALSE)</f>
        <v>7.4999999999999997E-2</v>
      </c>
      <c r="AA2245" s="12">
        <f t="shared" ref="AA2245:AA2308" si="70">IF(OR(T2245="nonprofit",Z2245="none"),0,Z2245)</f>
        <v>7.4999999999999997E-2</v>
      </c>
      <c r="AB2245" s="10">
        <f t="shared" ref="AB2245:AB2308" si="71">AA2245*Y2245</f>
        <v>132.89250000000001</v>
      </c>
    </row>
    <row r="2246" spans="20:28" x14ac:dyDescent="0.25">
      <c r="T2246" s="9" t="s">
        <v>11</v>
      </c>
      <c r="U2246" s="2">
        <v>2243</v>
      </c>
      <c r="V2246" s="2" t="s">
        <v>21</v>
      </c>
      <c r="W2246" s="2" t="s">
        <v>36</v>
      </c>
      <c r="X2246" s="2">
        <v>15</v>
      </c>
      <c r="Y2246" s="10">
        <v>1081.5</v>
      </c>
      <c r="Z2246" s="11">
        <f>VLOOKUP(W2246,looktax,2,FALSE)</f>
        <v>7.0000000000000007E-2</v>
      </c>
      <c r="AA2246" s="12">
        <f t="shared" si="70"/>
        <v>7.0000000000000007E-2</v>
      </c>
      <c r="AB2246" s="10">
        <f t="shared" si="71"/>
        <v>75.705000000000013</v>
      </c>
    </row>
    <row r="2247" spans="20:28" x14ac:dyDescent="0.25">
      <c r="T2247" s="9" t="s">
        <v>3</v>
      </c>
      <c r="U2247" s="2">
        <v>2244</v>
      </c>
      <c r="V2247" s="2" t="s">
        <v>24</v>
      </c>
      <c r="W2247" s="2" t="s">
        <v>69</v>
      </c>
      <c r="X2247" s="2">
        <v>19</v>
      </c>
      <c r="Y2247" s="10">
        <v>1284.4000000000001</v>
      </c>
      <c r="Z2247" s="11">
        <f>VLOOKUP(W2247,looktax,2,FALSE)</f>
        <v>7.0000000000000007E-2</v>
      </c>
      <c r="AA2247" s="12">
        <f t="shared" si="70"/>
        <v>0</v>
      </c>
      <c r="AB2247" s="10">
        <f t="shared" si="71"/>
        <v>0</v>
      </c>
    </row>
    <row r="2248" spans="20:28" x14ac:dyDescent="0.25">
      <c r="T2248" s="9" t="s">
        <v>11</v>
      </c>
      <c r="U2248" s="2">
        <v>2245</v>
      </c>
      <c r="V2248" s="2" t="s">
        <v>12</v>
      </c>
      <c r="W2248" s="2" t="s">
        <v>44</v>
      </c>
      <c r="X2248" s="2">
        <v>32</v>
      </c>
      <c r="Y2248" s="10">
        <v>7257.6</v>
      </c>
      <c r="Z2248" s="11" t="str">
        <f>VLOOKUP(W2248,looktax,2,FALSE)</f>
        <v>None</v>
      </c>
      <c r="AA2248" s="12">
        <f t="shared" si="70"/>
        <v>0</v>
      </c>
      <c r="AB2248" s="10">
        <f t="shared" si="71"/>
        <v>0</v>
      </c>
    </row>
    <row r="2249" spans="20:28" x14ac:dyDescent="0.25">
      <c r="T2249" s="9" t="s">
        <v>11</v>
      </c>
      <c r="U2249" s="2">
        <v>2246</v>
      </c>
      <c r="V2249" s="2" t="s">
        <v>24</v>
      </c>
      <c r="W2249" s="2" t="s">
        <v>44</v>
      </c>
      <c r="X2249" s="2">
        <v>27</v>
      </c>
      <c r="Y2249" s="10">
        <v>1825.2</v>
      </c>
      <c r="Z2249" s="11" t="str">
        <f>VLOOKUP(W2249,looktax,2,FALSE)</f>
        <v>None</v>
      </c>
      <c r="AA2249" s="12">
        <f t="shared" si="70"/>
        <v>0</v>
      </c>
      <c r="AB2249" s="10">
        <f t="shared" si="71"/>
        <v>0</v>
      </c>
    </row>
    <row r="2250" spans="20:28" x14ac:dyDescent="0.25">
      <c r="T2250" s="9" t="s">
        <v>11</v>
      </c>
      <c r="U2250" s="2">
        <v>2247</v>
      </c>
      <c r="V2250" s="2" t="s">
        <v>24</v>
      </c>
      <c r="W2250" s="2" t="s">
        <v>67</v>
      </c>
      <c r="X2250" s="2">
        <v>32</v>
      </c>
      <c r="Y2250" s="10">
        <v>2288</v>
      </c>
      <c r="Z2250" s="11" t="str">
        <f>VLOOKUP(W2250,looktax,2,FALSE)</f>
        <v>None</v>
      </c>
      <c r="AA2250" s="12">
        <f t="shared" si="70"/>
        <v>0</v>
      </c>
      <c r="AB2250" s="10">
        <f t="shared" si="71"/>
        <v>0</v>
      </c>
    </row>
    <row r="2251" spans="20:28" x14ac:dyDescent="0.25">
      <c r="T2251" s="9" t="s">
        <v>11</v>
      </c>
      <c r="U2251" s="2">
        <v>2248</v>
      </c>
      <c r="V2251" s="2" t="s">
        <v>21</v>
      </c>
      <c r="W2251" s="2" t="s">
        <v>47</v>
      </c>
      <c r="X2251" s="2">
        <v>30</v>
      </c>
      <c r="Y2251" s="10">
        <v>2310</v>
      </c>
      <c r="Z2251" s="11">
        <f>VLOOKUP(W2251,looktax,2,FALSE)</f>
        <v>0.04</v>
      </c>
      <c r="AA2251" s="12">
        <f t="shared" si="70"/>
        <v>0.04</v>
      </c>
      <c r="AB2251" s="10">
        <f t="shared" si="71"/>
        <v>92.4</v>
      </c>
    </row>
    <row r="2252" spans="20:28" x14ac:dyDescent="0.25">
      <c r="T2252" s="9" t="s">
        <v>11</v>
      </c>
      <c r="U2252" s="2">
        <v>2249</v>
      </c>
      <c r="V2252" s="2" t="s">
        <v>25</v>
      </c>
      <c r="W2252" s="2" t="s">
        <v>45</v>
      </c>
      <c r="X2252" s="2">
        <v>27</v>
      </c>
      <c r="Y2252" s="10">
        <v>1614.6</v>
      </c>
      <c r="Z2252" s="11">
        <f>VLOOKUP(W2252,looktax,2,FALSE)</f>
        <v>0.06</v>
      </c>
      <c r="AA2252" s="12">
        <f t="shared" si="70"/>
        <v>0.06</v>
      </c>
      <c r="AB2252" s="10">
        <f t="shared" si="71"/>
        <v>96.875999999999991</v>
      </c>
    </row>
    <row r="2253" spans="20:28" x14ac:dyDescent="0.25">
      <c r="T2253" s="9" t="s">
        <v>11</v>
      </c>
      <c r="U2253" s="2">
        <v>2250</v>
      </c>
      <c r="V2253" s="2" t="s">
        <v>20</v>
      </c>
      <c r="W2253" s="2" t="s">
        <v>40</v>
      </c>
      <c r="X2253" s="2">
        <v>24</v>
      </c>
      <c r="Y2253" s="10">
        <v>1058.4000000000001</v>
      </c>
      <c r="Z2253" s="11">
        <f>VLOOKUP(W2253,looktax,2,FALSE)</f>
        <v>0.06</v>
      </c>
      <c r="AA2253" s="12">
        <f t="shared" si="70"/>
        <v>0.06</v>
      </c>
      <c r="AB2253" s="10">
        <f t="shared" si="71"/>
        <v>63.504000000000005</v>
      </c>
    </row>
    <row r="2254" spans="20:28" x14ac:dyDescent="0.25">
      <c r="T2254" s="9" t="s">
        <v>11</v>
      </c>
      <c r="U2254" s="2">
        <v>2251</v>
      </c>
      <c r="V2254" s="2" t="s">
        <v>12</v>
      </c>
      <c r="W2254" s="2" t="s">
        <v>38</v>
      </c>
      <c r="X2254" s="2">
        <v>25</v>
      </c>
      <c r="Y2254" s="10">
        <v>5775</v>
      </c>
      <c r="Z2254" s="11">
        <f>VLOOKUP(W2254,looktax,2,FALSE)</f>
        <v>4.2250000000000003E-2</v>
      </c>
      <c r="AA2254" s="12">
        <f t="shared" si="70"/>
        <v>4.2250000000000003E-2</v>
      </c>
      <c r="AB2254" s="10">
        <f t="shared" si="71"/>
        <v>243.99375000000001</v>
      </c>
    </row>
    <row r="2255" spans="20:28" x14ac:dyDescent="0.25">
      <c r="T2255" s="9" t="s">
        <v>3</v>
      </c>
      <c r="U2255" s="2">
        <v>2252</v>
      </c>
      <c r="V2255" s="2" t="s">
        <v>25</v>
      </c>
      <c r="W2255" s="2" t="s">
        <v>29</v>
      </c>
      <c r="X2255" s="2">
        <v>34</v>
      </c>
      <c r="Y2255" s="10">
        <v>2408.9</v>
      </c>
      <c r="Z2255" s="11">
        <f>VLOOKUP(W2255,looktax,2,FALSE)</f>
        <v>6.1499999999999999E-2</v>
      </c>
      <c r="AA2255" s="12">
        <f t="shared" si="70"/>
        <v>0</v>
      </c>
      <c r="AB2255" s="10">
        <f t="shared" si="71"/>
        <v>0</v>
      </c>
    </row>
    <row r="2256" spans="20:28" x14ac:dyDescent="0.25">
      <c r="T2256" s="9" t="s">
        <v>11</v>
      </c>
      <c r="U2256" s="2">
        <v>2253</v>
      </c>
      <c r="V2256" s="2" t="s">
        <v>26</v>
      </c>
      <c r="W2256" s="2" t="s">
        <v>47</v>
      </c>
      <c r="X2256" s="2">
        <v>32</v>
      </c>
      <c r="Y2256" s="10">
        <v>5040</v>
      </c>
      <c r="Z2256" s="11">
        <f>VLOOKUP(W2256,looktax,2,FALSE)</f>
        <v>0.04</v>
      </c>
      <c r="AA2256" s="12">
        <f t="shared" si="70"/>
        <v>0.04</v>
      </c>
      <c r="AB2256" s="10">
        <f t="shared" si="71"/>
        <v>201.6</v>
      </c>
    </row>
    <row r="2257" spans="20:28" x14ac:dyDescent="0.25">
      <c r="T2257" s="9" t="s">
        <v>3</v>
      </c>
      <c r="U2257" s="2">
        <v>2254</v>
      </c>
      <c r="V2257" s="2" t="s">
        <v>23</v>
      </c>
      <c r="W2257" s="2" t="s">
        <v>42</v>
      </c>
      <c r="X2257" s="2">
        <v>23</v>
      </c>
      <c r="Y2257" s="10">
        <v>379.5</v>
      </c>
      <c r="Z2257" s="11">
        <f>VLOOKUP(W2257,looktax,2,FALSE)</f>
        <v>0.06</v>
      </c>
      <c r="AA2257" s="12">
        <f t="shared" si="70"/>
        <v>0</v>
      </c>
      <c r="AB2257" s="10">
        <f t="shared" si="71"/>
        <v>0</v>
      </c>
    </row>
    <row r="2258" spans="20:28" x14ac:dyDescent="0.25">
      <c r="T2258" s="9" t="s">
        <v>11</v>
      </c>
      <c r="U2258" s="2">
        <v>2255</v>
      </c>
      <c r="V2258" s="2" t="s">
        <v>23</v>
      </c>
      <c r="W2258" s="2" t="s">
        <v>71</v>
      </c>
      <c r="X2258" s="2">
        <v>29</v>
      </c>
      <c r="Y2258" s="10">
        <v>439.35</v>
      </c>
      <c r="Z2258" s="11">
        <f>VLOOKUP(W2258,looktax,2,FALSE)</f>
        <v>6.5000000000000002E-2</v>
      </c>
      <c r="AA2258" s="12">
        <f t="shared" si="70"/>
        <v>6.5000000000000002E-2</v>
      </c>
      <c r="AB2258" s="10">
        <f t="shared" si="71"/>
        <v>28.557750000000002</v>
      </c>
    </row>
    <row r="2259" spans="20:28" x14ac:dyDescent="0.25">
      <c r="T2259" s="9" t="s">
        <v>3</v>
      </c>
      <c r="U2259" s="2">
        <v>2256</v>
      </c>
      <c r="V2259" s="2" t="s">
        <v>25</v>
      </c>
      <c r="W2259" s="2" t="s">
        <v>73</v>
      </c>
      <c r="X2259" s="2">
        <v>31</v>
      </c>
      <c r="Y2259" s="10">
        <v>2095.6</v>
      </c>
      <c r="Z2259" s="11">
        <f>VLOOKUP(W2259,looktax,2,FALSE)</f>
        <v>0.04</v>
      </c>
      <c r="AA2259" s="12">
        <f t="shared" si="70"/>
        <v>0</v>
      </c>
      <c r="AB2259" s="10">
        <f t="shared" si="71"/>
        <v>0</v>
      </c>
    </row>
    <row r="2260" spans="20:28" x14ac:dyDescent="0.25">
      <c r="T2260" s="9" t="s">
        <v>11</v>
      </c>
      <c r="U2260" s="2">
        <v>2257</v>
      </c>
      <c r="V2260" s="2" t="s">
        <v>20</v>
      </c>
      <c r="W2260" s="2" t="s">
        <v>19</v>
      </c>
      <c r="X2260" s="2">
        <v>13</v>
      </c>
      <c r="Y2260" s="10">
        <v>596.70000000000005</v>
      </c>
      <c r="Z2260" s="11">
        <f>VLOOKUP(W2260,looktax,2,FALSE)</f>
        <v>5.6000000000000001E-2</v>
      </c>
      <c r="AA2260" s="12">
        <f t="shared" si="70"/>
        <v>5.6000000000000001E-2</v>
      </c>
      <c r="AB2260" s="10">
        <f t="shared" si="71"/>
        <v>33.415200000000006</v>
      </c>
    </row>
    <row r="2261" spans="20:28" x14ac:dyDescent="0.25">
      <c r="T2261" s="9" t="s">
        <v>3</v>
      </c>
      <c r="U2261" s="2">
        <v>2258</v>
      </c>
      <c r="V2261" s="2" t="s">
        <v>21</v>
      </c>
      <c r="W2261" s="2" t="s">
        <v>43</v>
      </c>
      <c r="X2261" s="2">
        <v>10</v>
      </c>
      <c r="Y2261" s="10">
        <v>658</v>
      </c>
      <c r="Z2261" s="11">
        <f>VLOOKUP(W2261,looktax,2,FALSE)</f>
        <v>0.04</v>
      </c>
      <c r="AA2261" s="12">
        <f t="shared" si="70"/>
        <v>0</v>
      </c>
      <c r="AB2261" s="10">
        <f t="shared" si="71"/>
        <v>0</v>
      </c>
    </row>
    <row r="2262" spans="20:28" x14ac:dyDescent="0.25">
      <c r="T2262" s="9" t="s">
        <v>11</v>
      </c>
      <c r="U2262" s="2">
        <v>2259</v>
      </c>
      <c r="V2262" s="2" t="s">
        <v>23</v>
      </c>
      <c r="W2262" s="2" t="s">
        <v>36</v>
      </c>
      <c r="X2262" s="2">
        <v>27</v>
      </c>
      <c r="Y2262" s="10">
        <v>392.85</v>
      </c>
      <c r="Z2262" s="11">
        <f>VLOOKUP(W2262,looktax,2,FALSE)</f>
        <v>7.0000000000000007E-2</v>
      </c>
      <c r="AA2262" s="12">
        <f t="shared" si="70"/>
        <v>7.0000000000000007E-2</v>
      </c>
      <c r="AB2262" s="10">
        <f t="shared" si="71"/>
        <v>27.499500000000005</v>
      </c>
    </row>
    <row r="2263" spans="20:28" x14ac:dyDescent="0.25">
      <c r="T2263" s="9" t="s">
        <v>11</v>
      </c>
      <c r="U2263" s="2">
        <v>2260</v>
      </c>
      <c r="V2263" s="2" t="s">
        <v>12</v>
      </c>
      <c r="W2263" s="2" t="s">
        <v>33</v>
      </c>
      <c r="X2263" s="2">
        <v>25</v>
      </c>
      <c r="Y2263" s="10">
        <v>4777.5</v>
      </c>
      <c r="Z2263" s="11">
        <f>VLOOKUP(W2263,looktax,2,FALSE)</f>
        <v>2.9000000000000001E-2</v>
      </c>
      <c r="AA2263" s="12">
        <f t="shared" si="70"/>
        <v>2.9000000000000001E-2</v>
      </c>
      <c r="AB2263" s="10">
        <f t="shared" si="71"/>
        <v>138.54750000000001</v>
      </c>
    </row>
    <row r="2264" spans="20:28" x14ac:dyDescent="0.25">
      <c r="T2264" s="9" t="s">
        <v>11</v>
      </c>
      <c r="U2264" s="2">
        <v>2261</v>
      </c>
      <c r="V2264" s="2" t="s">
        <v>26</v>
      </c>
      <c r="W2264" s="2" t="s">
        <v>53</v>
      </c>
      <c r="X2264" s="2">
        <v>35</v>
      </c>
      <c r="Y2264" s="10">
        <v>5565</v>
      </c>
      <c r="Z2264" s="11">
        <f>VLOOKUP(W2264,looktax,2,FALSE)</f>
        <v>5.5E-2</v>
      </c>
      <c r="AA2264" s="12">
        <f t="shared" si="70"/>
        <v>5.5E-2</v>
      </c>
      <c r="AB2264" s="10">
        <f t="shared" si="71"/>
        <v>306.07499999999999</v>
      </c>
    </row>
    <row r="2265" spans="20:28" x14ac:dyDescent="0.25">
      <c r="T2265" s="9" t="s">
        <v>11</v>
      </c>
      <c r="U2265" s="2">
        <v>2262</v>
      </c>
      <c r="V2265" s="2" t="s">
        <v>12</v>
      </c>
      <c r="W2265" s="2" t="s">
        <v>45</v>
      </c>
      <c r="X2265" s="2">
        <v>16</v>
      </c>
      <c r="Y2265" s="10">
        <v>3057.6</v>
      </c>
      <c r="Z2265" s="11">
        <f>VLOOKUP(W2265,looktax,2,FALSE)</f>
        <v>0.06</v>
      </c>
      <c r="AA2265" s="12">
        <f t="shared" si="70"/>
        <v>0.06</v>
      </c>
      <c r="AB2265" s="10">
        <f t="shared" si="71"/>
        <v>183.45599999999999</v>
      </c>
    </row>
    <row r="2266" spans="20:28" x14ac:dyDescent="0.25">
      <c r="T2266" s="9" t="s">
        <v>11</v>
      </c>
      <c r="U2266" s="2">
        <v>2263</v>
      </c>
      <c r="V2266" s="2" t="s">
        <v>12</v>
      </c>
      <c r="W2266" s="2" t="s">
        <v>36</v>
      </c>
      <c r="X2266" s="2">
        <v>23</v>
      </c>
      <c r="Y2266" s="10">
        <v>4491.8999999999996</v>
      </c>
      <c r="Z2266" s="11">
        <f>VLOOKUP(W2266,looktax,2,FALSE)</f>
        <v>7.0000000000000007E-2</v>
      </c>
      <c r="AA2266" s="12">
        <f t="shared" si="70"/>
        <v>7.0000000000000007E-2</v>
      </c>
      <c r="AB2266" s="10">
        <f t="shared" si="71"/>
        <v>314.43299999999999</v>
      </c>
    </row>
    <row r="2267" spans="20:28" x14ac:dyDescent="0.25">
      <c r="T2267" s="9" t="s">
        <v>11</v>
      </c>
      <c r="U2267" s="2">
        <v>2264</v>
      </c>
      <c r="V2267" s="2" t="s">
        <v>12</v>
      </c>
      <c r="W2267" s="2" t="s">
        <v>69</v>
      </c>
      <c r="X2267" s="2">
        <v>15</v>
      </c>
      <c r="Y2267" s="10">
        <v>3276</v>
      </c>
      <c r="Z2267" s="11">
        <f>VLOOKUP(W2267,looktax,2,FALSE)</f>
        <v>7.0000000000000007E-2</v>
      </c>
      <c r="AA2267" s="12">
        <f t="shared" si="70"/>
        <v>7.0000000000000007E-2</v>
      </c>
      <c r="AB2267" s="10">
        <f t="shared" si="71"/>
        <v>229.32000000000002</v>
      </c>
    </row>
    <row r="2268" spans="20:28" x14ac:dyDescent="0.25">
      <c r="T2268" s="9" t="s">
        <v>11</v>
      </c>
      <c r="U2268" s="2">
        <v>2265</v>
      </c>
      <c r="V2268" s="2" t="s">
        <v>24</v>
      </c>
      <c r="W2268" s="2" t="s">
        <v>59</v>
      </c>
      <c r="X2268" s="2">
        <v>18</v>
      </c>
      <c r="Y2268" s="10">
        <v>1076.4000000000001</v>
      </c>
      <c r="Z2268" s="11">
        <f>VLOOKUP(W2268,looktax,2,FALSE)</f>
        <v>0.04</v>
      </c>
      <c r="AA2268" s="12">
        <f t="shared" si="70"/>
        <v>0.04</v>
      </c>
      <c r="AB2268" s="10">
        <f t="shared" si="71"/>
        <v>43.056000000000004</v>
      </c>
    </row>
    <row r="2269" spans="20:28" x14ac:dyDescent="0.25">
      <c r="T2269" s="9" t="s">
        <v>11</v>
      </c>
      <c r="U2269" s="2">
        <v>2266</v>
      </c>
      <c r="V2269" s="2" t="s">
        <v>20</v>
      </c>
      <c r="W2269" s="2" t="s">
        <v>45</v>
      </c>
      <c r="X2269" s="2">
        <v>11</v>
      </c>
      <c r="Y2269" s="10">
        <v>455.4</v>
      </c>
      <c r="Z2269" s="11">
        <f>VLOOKUP(W2269,looktax,2,FALSE)</f>
        <v>0.06</v>
      </c>
      <c r="AA2269" s="12">
        <f t="shared" si="70"/>
        <v>0.06</v>
      </c>
      <c r="AB2269" s="10">
        <f t="shared" si="71"/>
        <v>27.323999999999998</v>
      </c>
    </row>
    <row r="2270" spans="20:28" x14ac:dyDescent="0.25">
      <c r="T2270" s="9" t="s">
        <v>11</v>
      </c>
      <c r="U2270" s="2">
        <v>2267</v>
      </c>
      <c r="V2270" s="2" t="s">
        <v>20</v>
      </c>
      <c r="W2270" s="2" t="s">
        <v>50</v>
      </c>
      <c r="X2270" s="2">
        <v>33</v>
      </c>
      <c r="Y2270" s="10">
        <v>1485</v>
      </c>
      <c r="Z2270" s="11">
        <f>VLOOKUP(W2270,looktax,2,FALSE)</f>
        <v>0.06</v>
      </c>
      <c r="AA2270" s="12">
        <f t="shared" si="70"/>
        <v>0.06</v>
      </c>
      <c r="AB2270" s="10">
        <f t="shared" si="71"/>
        <v>89.1</v>
      </c>
    </row>
    <row r="2271" spans="20:28" x14ac:dyDescent="0.25">
      <c r="T2271" s="9" t="s">
        <v>11</v>
      </c>
      <c r="U2271" s="2">
        <v>2268</v>
      </c>
      <c r="V2271" s="2" t="s">
        <v>24</v>
      </c>
      <c r="W2271" s="2" t="s">
        <v>66</v>
      </c>
      <c r="X2271" s="2">
        <v>12</v>
      </c>
      <c r="Y2271" s="10">
        <v>741</v>
      </c>
      <c r="Z2271" s="11">
        <f>VLOOKUP(W2271,looktax,2,FALSE)</f>
        <v>5.7500000000000002E-2</v>
      </c>
      <c r="AA2271" s="12">
        <f t="shared" si="70"/>
        <v>5.7500000000000002E-2</v>
      </c>
      <c r="AB2271" s="10">
        <f t="shared" si="71"/>
        <v>42.607500000000002</v>
      </c>
    </row>
    <row r="2272" spans="20:28" x14ac:dyDescent="0.25">
      <c r="T2272" s="9" t="s">
        <v>3</v>
      </c>
      <c r="U2272" s="2">
        <v>2269</v>
      </c>
      <c r="V2272" s="2" t="s">
        <v>22</v>
      </c>
      <c r="W2272" s="2" t="s">
        <v>46</v>
      </c>
      <c r="X2272" s="2">
        <v>19</v>
      </c>
      <c r="Y2272" s="10">
        <v>1672</v>
      </c>
      <c r="Z2272" s="11">
        <f>VLOOKUP(W2272,looktax,2,FALSE)</f>
        <v>5.9499999999999997E-2</v>
      </c>
      <c r="AA2272" s="12">
        <f t="shared" si="70"/>
        <v>0</v>
      </c>
      <c r="AB2272" s="10">
        <f t="shared" si="71"/>
        <v>0</v>
      </c>
    </row>
    <row r="2273" spans="20:28" x14ac:dyDescent="0.25">
      <c r="T2273" s="9" t="s">
        <v>11</v>
      </c>
      <c r="U2273" s="2">
        <v>2270</v>
      </c>
      <c r="V2273" s="2" t="s">
        <v>21</v>
      </c>
      <c r="W2273" s="2" t="s">
        <v>28</v>
      </c>
      <c r="X2273" s="2">
        <v>32</v>
      </c>
      <c r="Y2273" s="10">
        <v>2172.8000000000002</v>
      </c>
      <c r="Z2273" s="11">
        <f>VLOOKUP(W2273,looktax,2,FALSE)</f>
        <v>6.5000000000000002E-2</v>
      </c>
      <c r="AA2273" s="12">
        <f t="shared" si="70"/>
        <v>6.5000000000000002E-2</v>
      </c>
      <c r="AB2273" s="10">
        <f t="shared" si="71"/>
        <v>141.23200000000003</v>
      </c>
    </row>
    <row r="2274" spans="20:28" x14ac:dyDescent="0.25">
      <c r="T2274" s="9" t="s">
        <v>11</v>
      </c>
      <c r="U2274" s="2">
        <v>2271</v>
      </c>
      <c r="V2274" s="2" t="s">
        <v>22</v>
      </c>
      <c r="W2274" s="2" t="s">
        <v>19</v>
      </c>
      <c r="X2274" s="2">
        <v>30</v>
      </c>
      <c r="Y2274" s="10">
        <v>2184</v>
      </c>
      <c r="Z2274" s="11">
        <f>VLOOKUP(W2274,looktax,2,FALSE)</f>
        <v>5.6000000000000001E-2</v>
      </c>
      <c r="AA2274" s="12">
        <f t="shared" si="70"/>
        <v>5.6000000000000001E-2</v>
      </c>
      <c r="AB2274" s="10">
        <f t="shared" si="71"/>
        <v>122.304</v>
      </c>
    </row>
    <row r="2275" spans="20:28" x14ac:dyDescent="0.25">
      <c r="T2275" s="9" t="s">
        <v>11</v>
      </c>
      <c r="U2275" s="2">
        <v>2272</v>
      </c>
      <c r="V2275" s="2" t="s">
        <v>26</v>
      </c>
      <c r="W2275" s="2" t="s">
        <v>36</v>
      </c>
      <c r="X2275" s="2">
        <v>28</v>
      </c>
      <c r="Y2275" s="10">
        <v>4620</v>
      </c>
      <c r="Z2275" s="11">
        <f>VLOOKUP(W2275,looktax,2,FALSE)</f>
        <v>7.0000000000000007E-2</v>
      </c>
      <c r="AA2275" s="12">
        <f t="shared" si="70"/>
        <v>7.0000000000000007E-2</v>
      </c>
      <c r="AB2275" s="10">
        <f t="shared" si="71"/>
        <v>323.40000000000003</v>
      </c>
    </row>
    <row r="2276" spans="20:28" x14ac:dyDescent="0.25">
      <c r="T2276" s="9" t="s">
        <v>3</v>
      </c>
      <c r="U2276" s="2">
        <v>2273</v>
      </c>
      <c r="V2276" s="2" t="s">
        <v>24</v>
      </c>
      <c r="W2276" s="2" t="s">
        <v>62</v>
      </c>
      <c r="X2276" s="2">
        <v>29</v>
      </c>
      <c r="Y2276" s="10">
        <v>1922.7</v>
      </c>
      <c r="Z2276" s="11">
        <f>VLOOKUP(W2276,looktax,2,FALSE)</f>
        <v>5.1249999999999997E-2</v>
      </c>
      <c r="AA2276" s="12">
        <f t="shared" si="70"/>
        <v>0</v>
      </c>
      <c r="AB2276" s="10">
        <f t="shared" si="71"/>
        <v>0</v>
      </c>
    </row>
    <row r="2277" spans="20:28" x14ac:dyDescent="0.25">
      <c r="T2277" s="9" t="s">
        <v>11</v>
      </c>
      <c r="U2277" s="2">
        <v>2274</v>
      </c>
      <c r="V2277" s="2" t="s">
        <v>21</v>
      </c>
      <c r="W2277" s="2" t="s">
        <v>57</v>
      </c>
      <c r="X2277" s="2">
        <v>28</v>
      </c>
      <c r="Y2277" s="10">
        <v>1979.6</v>
      </c>
      <c r="Z2277" s="11">
        <f>VLOOKUP(W2277,looktax,2,FALSE)</f>
        <v>5.5E-2</v>
      </c>
      <c r="AA2277" s="12">
        <f t="shared" si="70"/>
        <v>5.5E-2</v>
      </c>
      <c r="AB2277" s="10">
        <f t="shared" si="71"/>
        <v>108.878</v>
      </c>
    </row>
    <row r="2278" spans="20:28" x14ac:dyDescent="0.25">
      <c r="T2278" s="9" t="s">
        <v>11</v>
      </c>
      <c r="U2278" s="2">
        <v>2275</v>
      </c>
      <c r="V2278" s="2" t="s">
        <v>24</v>
      </c>
      <c r="W2278" s="2" t="s">
        <v>37</v>
      </c>
      <c r="X2278" s="2">
        <v>13</v>
      </c>
      <c r="Y2278" s="10">
        <v>887.25</v>
      </c>
      <c r="Z2278" s="11" t="str">
        <f>VLOOKUP(W2278,looktax,2,FALSE)</f>
        <v>None</v>
      </c>
      <c r="AA2278" s="12">
        <f t="shared" si="70"/>
        <v>0</v>
      </c>
      <c r="AB2278" s="10">
        <f t="shared" si="71"/>
        <v>0</v>
      </c>
    </row>
    <row r="2279" spans="20:28" x14ac:dyDescent="0.25">
      <c r="T2279" s="9" t="s">
        <v>11</v>
      </c>
      <c r="U2279" s="2">
        <v>2276</v>
      </c>
      <c r="V2279" s="2" t="s">
        <v>26</v>
      </c>
      <c r="W2279" s="2" t="s">
        <v>13</v>
      </c>
      <c r="X2279" s="2">
        <v>27</v>
      </c>
      <c r="Y2279" s="10">
        <v>4252.5</v>
      </c>
      <c r="Z2279" s="11">
        <f>VLOOKUP(W2279,looktax,2,FALSE)</f>
        <v>6.25E-2</v>
      </c>
      <c r="AA2279" s="12">
        <f t="shared" si="70"/>
        <v>6.25E-2</v>
      </c>
      <c r="AB2279" s="10">
        <f t="shared" si="71"/>
        <v>265.78125</v>
      </c>
    </row>
    <row r="2280" spans="20:28" x14ac:dyDescent="0.25">
      <c r="T2280" s="9" t="s">
        <v>11</v>
      </c>
      <c r="U2280" s="2">
        <v>2277</v>
      </c>
      <c r="V2280" s="2" t="s">
        <v>24</v>
      </c>
      <c r="W2280" s="2" t="s">
        <v>73</v>
      </c>
      <c r="X2280" s="2">
        <v>34</v>
      </c>
      <c r="Y2280" s="10">
        <v>2431</v>
      </c>
      <c r="Z2280" s="11">
        <f>VLOOKUP(W2280,looktax,2,FALSE)</f>
        <v>0.04</v>
      </c>
      <c r="AA2280" s="12">
        <f t="shared" si="70"/>
        <v>0.04</v>
      </c>
      <c r="AB2280" s="10">
        <f t="shared" si="71"/>
        <v>97.240000000000009</v>
      </c>
    </row>
    <row r="2281" spans="20:28" x14ac:dyDescent="0.25">
      <c r="T2281" s="9" t="s">
        <v>3</v>
      </c>
      <c r="U2281" s="2">
        <v>2278</v>
      </c>
      <c r="V2281" s="2" t="s">
        <v>25</v>
      </c>
      <c r="W2281" s="2" t="s">
        <v>54</v>
      </c>
      <c r="X2281" s="2">
        <v>19</v>
      </c>
      <c r="Y2281" s="10">
        <v>1173.25</v>
      </c>
      <c r="Z2281" s="11">
        <f>VLOOKUP(W2281,looktax,2,FALSE)</f>
        <v>6.25E-2</v>
      </c>
      <c r="AA2281" s="12">
        <f t="shared" si="70"/>
        <v>0</v>
      </c>
      <c r="AB2281" s="10">
        <f t="shared" si="71"/>
        <v>0</v>
      </c>
    </row>
    <row r="2282" spans="20:28" x14ac:dyDescent="0.25">
      <c r="T2282" s="9" t="s">
        <v>11</v>
      </c>
      <c r="U2282" s="2">
        <v>2279</v>
      </c>
      <c r="V2282" s="2" t="s">
        <v>20</v>
      </c>
      <c r="W2282" s="2" t="s">
        <v>51</v>
      </c>
      <c r="X2282" s="2">
        <v>32</v>
      </c>
      <c r="Y2282" s="10">
        <v>1540.8</v>
      </c>
      <c r="Z2282" s="11">
        <f>VLOOKUP(W2282,looktax,2,FALSE)</f>
        <v>0.06</v>
      </c>
      <c r="AA2282" s="12">
        <f t="shared" si="70"/>
        <v>0.06</v>
      </c>
      <c r="AB2282" s="10">
        <f t="shared" si="71"/>
        <v>92.447999999999993</v>
      </c>
    </row>
    <row r="2283" spans="20:28" x14ac:dyDescent="0.25">
      <c r="T2283" s="9" t="s">
        <v>11</v>
      </c>
      <c r="U2283" s="2">
        <v>2280</v>
      </c>
      <c r="V2283" s="2" t="s">
        <v>12</v>
      </c>
      <c r="W2283" s="2" t="s">
        <v>67</v>
      </c>
      <c r="X2283" s="2">
        <v>35</v>
      </c>
      <c r="Y2283" s="10">
        <v>8011.5</v>
      </c>
      <c r="Z2283" s="11" t="str">
        <f>VLOOKUP(W2283,looktax,2,FALSE)</f>
        <v>None</v>
      </c>
      <c r="AA2283" s="12">
        <f t="shared" si="70"/>
        <v>0</v>
      </c>
      <c r="AB2283" s="10">
        <f t="shared" si="71"/>
        <v>0</v>
      </c>
    </row>
    <row r="2284" spans="20:28" x14ac:dyDescent="0.25">
      <c r="T2284" s="9" t="s">
        <v>11</v>
      </c>
      <c r="U2284" s="2">
        <v>2281</v>
      </c>
      <c r="V2284" s="2" t="s">
        <v>22</v>
      </c>
      <c r="W2284" s="2" t="s">
        <v>35</v>
      </c>
      <c r="X2284" s="2">
        <v>11</v>
      </c>
      <c r="Y2284" s="10">
        <v>800.8</v>
      </c>
      <c r="Z2284" s="11">
        <f>VLOOKUP(W2284,looktax,2,FALSE)</f>
        <v>6.3500000000000001E-2</v>
      </c>
      <c r="AA2284" s="12">
        <f t="shared" si="70"/>
        <v>6.3500000000000001E-2</v>
      </c>
      <c r="AB2284" s="10">
        <f t="shared" si="71"/>
        <v>50.8508</v>
      </c>
    </row>
    <row r="2285" spans="20:28" x14ac:dyDescent="0.25">
      <c r="T2285" s="9" t="s">
        <v>11</v>
      </c>
      <c r="U2285" s="2">
        <v>2282</v>
      </c>
      <c r="V2285" s="2" t="s">
        <v>26</v>
      </c>
      <c r="W2285" s="2" t="s">
        <v>66</v>
      </c>
      <c r="X2285" s="2">
        <v>25</v>
      </c>
      <c r="Y2285" s="10">
        <v>3525</v>
      </c>
      <c r="Z2285" s="11">
        <f>VLOOKUP(W2285,looktax,2,FALSE)</f>
        <v>5.7500000000000002E-2</v>
      </c>
      <c r="AA2285" s="12">
        <f t="shared" si="70"/>
        <v>5.7500000000000002E-2</v>
      </c>
      <c r="AB2285" s="10">
        <f t="shared" si="71"/>
        <v>202.6875</v>
      </c>
    </row>
    <row r="2286" spans="20:28" x14ac:dyDescent="0.25">
      <c r="T2286" s="9" t="s">
        <v>11</v>
      </c>
      <c r="U2286" s="2">
        <v>2283</v>
      </c>
      <c r="V2286" s="2" t="s">
        <v>12</v>
      </c>
      <c r="W2286" s="2" t="s">
        <v>15</v>
      </c>
      <c r="X2286" s="2">
        <v>14</v>
      </c>
      <c r="Y2286" s="10">
        <v>2763.6</v>
      </c>
      <c r="Z2286" s="11" t="str">
        <f>VLOOKUP(W2286,looktax,2,FALSE)</f>
        <v>None</v>
      </c>
      <c r="AA2286" s="12">
        <f t="shared" si="70"/>
        <v>0</v>
      </c>
      <c r="AB2286" s="10">
        <f t="shared" si="71"/>
        <v>0</v>
      </c>
    </row>
    <row r="2287" spans="20:28" x14ac:dyDescent="0.25">
      <c r="T2287" s="9" t="s">
        <v>11</v>
      </c>
      <c r="U2287" s="2">
        <v>2284</v>
      </c>
      <c r="V2287" s="2" t="s">
        <v>22</v>
      </c>
      <c r="W2287" s="2" t="s">
        <v>66</v>
      </c>
      <c r="X2287" s="2">
        <v>19</v>
      </c>
      <c r="Y2287" s="10">
        <v>1504.8</v>
      </c>
      <c r="Z2287" s="11">
        <f>VLOOKUP(W2287,looktax,2,FALSE)</f>
        <v>5.7500000000000002E-2</v>
      </c>
      <c r="AA2287" s="12">
        <f t="shared" si="70"/>
        <v>5.7500000000000002E-2</v>
      </c>
      <c r="AB2287" s="10">
        <f t="shared" si="71"/>
        <v>86.525999999999996</v>
      </c>
    </row>
    <row r="2288" spans="20:28" x14ac:dyDescent="0.25">
      <c r="T2288" s="9" t="s">
        <v>11</v>
      </c>
      <c r="U2288" s="2">
        <v>2285</v>
      </c>
      <c r="V2288" s="2" t="s">
        <v>26</v>
      </c>
      <c r="W2288" s="2" t="s">
        <v>57</v>
      </c>
      <c r="X2288" s="2">
        <v>31</v>
      </c>
      <c r="Y2288" s="10">
        <v>4464</v>
      </c>
      <c r="Z2288" s="11">
        <f>VLOOKUP(W2288,looktax,2,FALSE)</f>
        <v>5.5E-2</v>
      </c>
      <c r="AA2288" s="12">
        <f t="shared" si="70"/>
        <v>5.5E-2</v>
      </c>
      <c r="AB2288" s="10">
        <f t="shared" si="71"/>
        <v>245.52</v>
      </c>
    </row>
    <row r="2289" spans="20:28" x14ac:dyDescent="0.25">
      <c r="T2289" s="9" t="s">
        <v>11</v>
      </c>
      <c r="U2289" s="2">
        <v>2286</v>
      </c>
      <c r="V2289" s="2" t="s">
        <v>24</v>
      </c>
      <c r="W2289" s="2" t="s">
        <v>17</v>
      </c>
      <c r="X2289" s="2">
        <v>23</v>
      </c>
      <c r="Y2289" s="10">
        <v>1435.2</v>
      </c>
      <c r="Z2289" s="11">
        <f>VLOOKUP(W2289,looktax,2,FALSE)</f>
        <v>0.06</v>
      </c>
      <c r="AA2289" s="12">
        <f t="shared" si="70"/>
        <v>0.06</v>
      </c>
      <c r="AB2289" s="10">
        <f t="shared" si="71"/>
        <v>86.111999999999995</v>
      </c>
    </row>
    <row r="2290" spans="20:28" x14ac:dyDescent="0.25">
      <c r="T2290" s="9" t="s">
        <v>11</v>
      </c>
      <c r="U2290" s="2">
        <v>2287</v>
      </c>
      <c r="V2290" s="2" t="s">
        <v>23</v>
      </c>
      <c r="W2290" s="2" t="s">
        <v>60</v>
      </c>
      <c r="X2290" s="2">
        <v>12</v>
      </c>
      <c r="Y2290" s="10">
        <v>185.4</v>
      </c>
      <c r="Z2290" s="11">
        <f>VLOOKUP(W2290,looktax,2,FALSE)</f>
        <v>0.05</v>
      </c>
      <c r="AA2290" s="12">
        <f t="shared" si="70"/>
        <v>0.05</v>
      </c>
      <c r="AB2290" s="10">
        <f t="shared" si="71"/>
        <v>9.2700000000000014</v>
      </c>
    </row>
    <row r="2291" spans="20:28" x14ac:dyDescent="0.25">
      <c r="T2291" s="9" t="s">
        <v>11</v>
      </c>
      <c r="U2291" s="2">
        <v>2288</v>
      </c>
      <c r="V2291" s="2" t="s">
        <v>26</v>
      </c>
      <c r="W2291" s="2" t="s">
        <v>45</v>
      </c>
      <c r="X2291" s="2">
        <v>16</v>
      </c>
      <c r="Y2291" s="10">
        <v>2328</v>
      </c>
      <c r="Z2291" s="11">
        <f>VLOOKUP(W2291,looktax,2,FALSE)</f>
        <v>0.06</v>
      </c>
      <c r="AA2291" s="12">
        <f t="shared" si="70"/>
        <v>0.06</v>
      </c>
      <c r="AB2291" s="10">
        <f t="shared" si="71"/>
        <v>139.68</v>
      </c>
    </row>
    <row r="2292" spans="20:28" x14ac:dyDescent="0.25">
      <c r="T2292" s="9" t="s">
        <v>11</v>
      </c>
      <c r="U2292" s="2">
        <v>2289</v>
      </c>
      <c r="V2292" s="2" t="s">
        <v>12</v>
      </c>
      <c r="W2292" s="2" t="s">
        <v>50</v>
      </c>
      <c r="X2292" s="2">
        <v>18</v>
      </c>
      <c r="Y2292" s="10">
        <v>3591</v>
      </c>
      <c r="Z2292" s="11">
        <f>VLOOKUP(W2292,looktax,2,FALSE)</f>
        <v>0.06</v>
      </c>
      <c r="AA2292" s="12">
        <f t="shared" si="70"/>
        <v>0.06</v>
      </c>
      <c r="AB2292" s="10">
        <f t="shared" si="71"/>
        <v>215.45999999999998</v>
      </c>
    </row>
    <row r="2293" spans="20:28" x14ac:dyDescent="0.25">
      <c r="T2293" s="9" t="s">
        <v>11</v>
      </c>
      <c r="U2293" s="2">
        <v>2290</v>
      </c>
      <c r="V2293" s="2" t="s">
        <v>23</v>
      </c>
      <c r="W2293" s="2" t="s">
        <v>17</v>
      </c>
      <c r="X2293" s="2">
        <v>13</v>
      </c>
      <c r="Y2293" s="10">
        <v>208.65</v>
      </c>
      <c r="Z2293" s="11">
        <f>VLOOKUP(W2293,looktax,2,FALSE)</f>
        <v>0.06</v>
      </c>
      <c r="AA2293" s="12">
        <f t="shared" si="70"/>
        <v>0.06</v>
      </c>
      <c r="AB2293" s="10">
        <f t="shared" si="71"/>
        <v>12.519</v>
      </c>
    </row>
    <row r="2294" spans="20:28" x14ac:dyDescent="0.25">
      <c r="T2294" s="9" t="s">
        <v>11</v>
      </c>
      <c r="U2294" s="2">
        <v>2291</v>
      </c>
      <c r="V2294" s="2" t="s">
        <v>21</v>
      </c>
      <c r="W2294" s="2" t="s">
        <v>33</v>
      </c>
      <c r="X2294" s="2">
        <v>13</v>
      </c>
      <c r="Y2294" s="10">
        <v>855.4</v>
      </c>
      <c r="Z2294" s="11">
        <f>VLOOKUP(W2294,looktax,2,FALSE)</f>
        <v>2.9000000000000001E-2</v>
      </c>
      <c r="AA2294" s="12">
        <f t="shared" si="70"/>
        <v>2.9000000000000001E-2</v>
      </c>
      <c r="AB2294" s="10">
        <f t="shared" si="71"/>
        <v>24.8066</v>
      </c>
    </row>
    <row r="2295" spans="20:28" x14ac:dyDescent="0.25">
      <c r="T2295" s="9" t="s">
        <v>11</v>
      </c>
      <c r="U2295" s="2">
        <v>2292</v>
      </c>
      <c r="V2295" s="2" t="s">
        <v>21</v>
      </c>
      <c r="W2295" s="2" t="s">
        <v>72</v>
      </c>
      <c r="X2295" s="2">
        <v>29</v>
      </c>
      <c r="Y2295" s="10">
        <v>2111.1999999999998</v>
      </c>
      <c r="Z2295" s="11">
        <f>VLOOKUP(W2295,looktax,2,FALSE)</f>
        <v>0.06</v>
      </c>
      <c r="AA2295" s="12">
        <f t="shared" si="70"/>
        <v>0.06</v>
      </c>
      <c r="AB2295" s="10">
        <f t="shared" si="71"/>
        <v>126.67199999999998</v>
      </c>
    </row>
    <row r="2296" spans="20:28" x14ac:dyDescent="0.25">
      <c r="T2296" s="9" t="s">
        <v>3</v>
      </c>
      <c r="U2296" s="2">
        <v>2293</v>
      </c>
      <c r="V2296" s="2" t="s">
        <v>12</v>
      </c>
      <c r="W2296" s="2" t="s">
        <v>56</v>
      </c>
      <c r="X2296" s="2">
        <v>31</v>
      </c>
      <c r="Y2296" s="10">
        <v>5859</v>
      </c>
      <c r="Z2296" s="11">
        <f>VLOOKUP(W2296,looktax,2,FALSE)</f>
        <v>0.06</v>
      </c>
      <c r="AA2296" s="12">
        <f t="shared" si="70"/>
        <v>0</v>
      </c>
      <c r="AB2296" s="10">
        <f t="shared" si="71"/>
        <v>0</v>
      </c>
    </row>
    <row r="2297" spans="20:28" x14ac:dyDescent="0.25">
      <c r="T2297" s="9" t="s">
        <v>11</v>
      </c>
      <c r="U2297" s="2">
        <v>2294</v>
      </c>
      <c r="V2297" s="2" t="s">
        <v>25</v>
      </c>
      <c r="W2297" s="2" t="s">
        <v>42</v>
      </c>
      <c r="X2297" s="2">
        <v>33</v>
      </c>
      <c r="Y2297" s="10">
        <v>1994.85</v>
      </c>
      <c r="Z2297" s="11">
        <f>VLOOKUP(W2297,looktax,2,FALSE)</f>
        <v>0.06</v>
      </c>
      <c r="AA2297" s="12">
        <f t="shared" si="70"/>
        <v>0.06</v>
      </c>
      <c r="AB2297" s="10">
        <f t="shared" si="71"/>
        <v>119.69099999999999</v>
      </c>
    </row>
    <row r="2298" spans="20:28" x14ac:dyDescent="0.25">
      <c r="T2298" s="9" t="s">
        <v>11</v>
      </c>
      <c r="U2298" s="2">
        <v>2295</v>
      </c>
      <c r="V2298" s="2" t="s">
        <v>12</v>
      </c>
      <c r="W2298" s="2" t="s">
        <v>49</v>
      </c>
      <c r="X2298" s="2">
        <v>27</v>
      </c>
      <c r="Y2298" s="10">
        <v>6237</v>
      </c>
      <c r="Z2298" s="11">
        <f>VLOOKUP(W2298,looktax,2,FALSE)</f>
        <v>4.4999999999999998E-2</v>
      </c>
      <c r="AA2298" s="12">
        <f t="shared" si="70"/>
        <v>4.4999999999999998E-2</v>
      </c>
      <c r="AB2298" s="10">
        <f t="shared" si="71"/>
        <v>280.66499999999996</v>
      </c>
    </row>
    <row r="2299" spans="20:28" x14ac:dyDescent="0.25">
      <c r="T2299" s="9" t="s">
        <v>11</v>
      </c>
      <c r="U2299" s="2">
        <v>2296</v>
      </c>
      <c r="V2299" s="2" t="s">
        <v>24</v>
      </c>
      <c r="W2299" s="2" t="s">
        <v>41</v>
      </c>
      <c r="X2299" s="2">
        <v>25</v>
      </c>
      <c r="Y2299" s="10">
        <v>1690</v>
      </c>
      <c r="Z2299" s="11">
        <f>VLOOKUP(W2299,looktax,2,FALSE)</f>
        <v>0.04</v>
      </c>
      <c r="AA2299" s="12">
        <f t="shared" si="70"/>
        <v>0.04</v>
      </c>
      <c r="AB2299" s="10">
        <f t="shared" si="71"/>
        <v>67.599999999999994</v>
      </c>
    </row>
    <row r="2300" spans="20:28" x14ac:dyDescent="0.25">
      <c r="T2300" s="9" t="s">
        <v>11</v>
      </c>
      <c r="U2300" s="2">
        <v>2297</v>
      </c>
      <c r="V2300" s="2" t="s">
        <v>26</v>
      </c>
      <c r="W2300" s="2" t="s">
        <v>65</v>
      </c>
      <c r="X2300" s="2">
        <v>13</v>
      </c>
      <c r="Y2300" s="10">
        <v>2047.5</v>
      </c>
      <c r="Z2300" s="11">
        <f>VLOOKUP(W2300,looktax,2,FALSE)</f>
        <v>0.05</v>
      </c>
      <c r="AA2300" s="12">
        <f t="shared" si="70"/>
        <v>0.05</v>
      </c>
      <c r="AB2300" s="10">
        <f t="shared" si="71"/>
        <v>102.375</v>
      </c>
    </row>
    <row r="2301" spans="20:28" x14ac:dyDescent="0.25">
      <c r="T2301" s="9" t="s">
        <v>11</v>
      </c>
      <c r="U2301" s="2">
        <v>2298</v>
      </c>
      <c r="V2301" s="2" t="s">
        <v>26</v>
      </c>
      <c r="W2301" s="2" t="s">
        <v>29</v>
      </c>
      <c r="X2301" s="2">
        <v>30</v>
      </c>
      <c r="Y2301" s="10">
        <v>4860</v>
      </c>
      <c r="Z2301" s="11">
        <f>VLOOKUP(W2301,looktax,2,FALSE)</f>
        <v>6.1499999999999999E-2</v>
      </c>
      <c r="AA2301" s="12">
        <f t="shared" si="70"/>
        <v>6.1499999999999999E-2</v>
      </c>
      <c r="AB2301" s="10">
        <f t="shared" si="71"/>
        <v>298.89</v>
      </c>
    </row>
    <row r="2302" spans="20:28" x14ac:dyDescent="0.25">
      <c r="T2302" s="9" t="s">
        <v>11</v>
      </c>
      <c r="U2302" s="2">
        <v>2299</v>
      </c>
      <c r="V2302" s="2" t="s">
        <v>12</v>
      </c>
      <c r="W2302" s="2" t="s">
        <v>70</v>
      </c>
      <c r="X2302" s="2">
        <v>20</v>
      </c>
      <c r="Y2302" s="10">
        <v>4452</v>
      </c>
      <c r="Z2302" s="11">
        <f>VLOOKUP(W2302,looktax,2,FALSE)</f>
        <v>5.2999999999999999E-2</v>
      </c>
      <c r="AA2302" s="12">
        <f t="shared" si="70"/>
        <v>5.2999999999999999E-2</v>
      </c>
      <c r="AB2302" s="10">
        <f t="shared" si="71"/>
        <v>235.95599999999999</v>
      </c>
    </row>
    <row r="2303" spans="20:28" x14ac:dyDescent="0.25">
      <c r="T2303" s="9" t="s">
        <v>11</v>
      </c>
      <c r="U2303" s="2">
        <v>2300</v>
      </c>
      <c r="V2303" s="2" t="s">
        <v>12</v>
      </c>
      <c r="W2303" s="2" t="s">
        <v>19</v>
      </c>
      <c r="X2303" s="2">
        <v>31</v>
      </c>
      <c r="Y2303" s="10">
        <v>5924.1</v>
      </c>
      <c r="Z2303" s="11">
        <f>VLOOKUP(W2303,looktax,2,FALSE)</f>
        <v>5.6000000000000001E-2</v>
      </c>
      <c r="AA2303" s="12">
        <f t="shared" si="70"/>
        <v>5.6000000000000001E-2</v>
      </c>
      <c r="AB2303" s="10">
        <f t="shared" si="71"/>
        <v>331.74960000000004</v>
      </c>
    </row>
    <row r="2304" spans="20:28" x14ac:dyDescent="0.25">
      <c r="T2304" s="9" t="s">
        <v>11</v>
      </c>
      <c r="U2304" s="2">
        <v>2301</v>
      </c>
      <c r="V2304" s="2" t="s">
        <v>21</v>
      </c>
      <c r="W2304" s="2" t="s">
        <v>19</v>
      </c>
      <c r="X2304" s="2">
        <v>32</v>
      </c>
      <c r="Y2304" s="10">
        <v>2329.6</v>
      </c>
      <c r="Z2304" s="11">
        <f>VLOOKUP(W2304,looktax,2,FALSE)</f>
        <v>5.6000000000000001E-2</v>
      </c>
      <c r="AA2304" s="12">
        <f t="shared" si="70"/>
        <v>5.6000000000000001E-2</v>
      </c>
      <c r="AB2304" s="10">
        <f t="shared" si="71"/>
        <v>130.45759999999999</v>
      </c>
    </row>
    <row r="2305" spans="20:28" x14ac:dyDescent="0.25">
      <c r="T2305" s="9" t="s">
        <v>11</v>
      </c>
      <c r="U2305" s="2">
        <v>2302</v>
      </c>
      <c r="V2305" s="2" t="s">
        <v>12</v>
      </c>
      <c r="W2305" s="2" t="s">
        <v>68</v>
      </c>
      <c r="X2305" s="2">
        <v>32</v>
      </c>
      <c r="Y2305" s="10">
        <v>7324.8</v>
      </c>
      <c r="Z2305" s="11">
        <f>VLOOKUP(W2305,looktax,2,FALSE)</f>
        <v>0.06</v>
      </c>
      <c r="AA2305" s="12">
        <f t="shared" si="70"/>
        <v>0.06</v>
      </c>
      <c r="AB2305" s="10">
        <f t="shared" si="71"/>
        <v>439.488</v>
      </c>
    </row>
    <row r="2306" spans="20:28" x14ac:dyDescent="0.25">
      <c r="T2306" s="9" t="s">
        <v>11</v>
      </c>
      <c r="U2306" s="2">
        <v>2303</v>
      </c>
      <c r="V2306" s="2" t="s">
        <v>20</v>
      </c>
      <c r="W2306" s="2" t="s">
        <v>40</v>
      </c>
      <c r="X2306" s="2">
        <v>19</v>
      </c>
      <c r="Y2306" s="10">
        <v>914.85</v>
      </c>
      <c r="Z2306" s="11">
        <f>VLOOKUP(W2306,looktax,2,FALSE)</f>
        <v>0.06</v>
      </c>
      <c r="AA2306" s="12">
        <f t="shared" si="70"/>
        <v>0.06</v>
      </c>
      <c r="AB2306" s="10">
        <f t="shared" si="71"/>
        <v>54.890999999999998</v>
      </c>
    </row>
    <row r="2307" spans="20:28" x14ac:dyDescent="0.25">
      <c r="T2307" s="9" t="s">
        <v>11</v>
      </c>
      <c r="U2307" s="2">
        <v>2304</v>
      </c>
      <c r="V2307" s="2" t="s">
        <v>20</v>
      </c>
      <c r="W2307" s="2" t="s">
        <v>19</v>
      </c>
      <c r="X2307" s="2">
        <v>10</v>
      </c>
      <c r="Y2307" s="10">
        <v>486</v>
      </c>
      <c r="Z2307" s="11">
        <f>VLOOKUP(W2307,looktax,2,FALSE)</f>
        <v>5.6000000000000001E-2</v>
      </c>
      <c r="AA2307" s="12">
        <f t="shared" si="70"/>
        <v>5.6000000000000001E-2</v>
      </c>
      <c r="AB2307" s="10">
        <f t="shared" si="71"/>
        <v>27.216000000000001</v>
      </c>
    </row>
    <row r="2308" spans="20:28" x14ac:dyDescent="0.25">
      <c r="T2308" s="9" t="s">
        <v>11</v>
      </c>
      <c r="U2308" s="2">
        <v>2305</v>
      </c>
      <c r="V2308" s="2" t="s">
        <v>22</v>
      </c>
      <c r="W2308" s="2" t="s">
        <v>15</v>
      </c>
      <c r="X2308" s="2">
        <v>26</v>
      </c>
      <c r="Y2308" s="10">
        <v>2225.6</v>
      </c>
      <c r="Z2308" s="11" t="str">
        <f>VLOOKUP(W2308,looktax,2,FALSE)</f>
        <v>None</v>
      </c>
      <c r="AA2308" s="12">
        <f t="shared" si="70"/>
        <v>0</v>
      </c>
      <c r="AB2308" s="10">
        <f t="shared" si="71"/>
        <v>0</v>
      </c>
    </row>
    <row r="2309" spans="20:28" x14ac:dyDescent="0.25">
      <c r="T2309" s="9" t="s">
        <v>11</v>
      </c>
      <c r="U2309" s="2">
        <v>2306</v>
      </c>
      <c r="V2309" s="2" t="s">
        <v>20</v>
      </c>
      <c r="W2309" s="2" t="s">
        <v>71</v>
      </c>
      <c r="X2309" s="2">
        <v>16</v>
      </c>
      <c r="Y2309" s="10">
        <v>662.4</v>
      </c>
      <c r="Z2309" s="11">
        <f>VLOOKUP(W2309,looktax,2,FALSE)</f>
        <v>6.5000000000000002E-2</v>
      </c>
      <c r="AA2309" s="12">
        <f t="shared" ref="AA2309:AA2372" si="72">IF(OR(T2309="nonprofit",Z2309="none"),0,Z2309)</f>
        <v>6.5000000000000002E-2</v>
      </c>
      <c r="AB2309" s="10">
        <f t="shared" ref="AB2309:AB2372" si="73">AA2309*Y2309</f>
        <v>43.055999999999997</v>
      </c>
    </row>
    <row r="2310" spans="20:28" x14ac:dyDescent="0.25">
      <c r="T2310" s="9" t="s">
        <v>3</v>
      </c>
      <c r="U2310" s="2">
        <v>2307</v>
      </c>
      <c r="V2310" s="2" t="s">
        <v>25</v>
      </c>
      <c r="W2310" s="2" t="s">
        <v>50</v>
      </c>
      <c r="X2310" s="2">
        <v>22</v>
      </c>
      <c r="Y2310" s="10">
        <v>1558.7</v>
      </c>
      <c r="Z2310" s="11">
        <f>VLOOKUP(W2310,looktax,2,FALSE)</f>
        <v>0.06</v>
      </c>
      <c r="AA2310" s="12">
        <f t="shared" si="72"/>
        <v>0</v>
      </c>
      <c r="AB2310" s="10">
        <f t="shared" si="73"/>
        <v>0</v>
      </c>
    </row>
    <row r="2311" spans="20:28" x14ac:dyDescent="0.25">
      <c r="T2311" s="9" t="s">
        <v>11</v>
      </c>
      <c r="U2311" s="2">
        <v>2308</v>
      </c>
      <c r="V2311" s="2" t="s">
        <v>12</v>
      </c>
      <c r="W2311" s="2" t="s">
        <v>31</v>
      </c>
      <c r="X2311" s="2">
        <v>17</v>
      </c>
      <c r="Y2311" s="10">
        <v>3641.4</v>
      </c>
      <c r="Z2311" s="11">
        <f>VLOOKUP(W2311,looktax,2,FALSE)</f>
        <v>7.4999999999999997E-2</v>
      </c>
      <c r="AA2311" s="12">
        <f t="shared" si="72"/>
        <v>7.4999999999999997E-2</v>
      </c>
      <c r="AB2311" s="10">
        <f t="shared" si="73"/>
        <v>273.10500000000002</v>
      </c>
    </row>
    <row r="2312" spans="20:28" x14ac:dyDescent="0.25">
      <c r="T2312" s="9" t="s">
        <v>11</v>
      </c>
      <c r="U2312" s="2">
        <v>2309</v>
      </c>
      <c r="V2312" s="2" t="s">
        <v>12</v>
      </c>
      <c r="W2312" s="2" t="s">
        <v>65</v>
      </c>
      <c r="X2312" s="2">
        <v>18</v>
      </c>
      <c r="Y2312" s="10">
        <v>3780</v>
      </c>
      <c r="Z2312" s="11">
        <f>VLOOKUP(W2312,looktax,2,FALSE)</f>
        <v>0.05</v>
      </c>
      <c r="AA2312" s="12">
        <f t="shared" si="72"/>
        <v>0.05</v>
      </c>
      <c r="AB2312" s="10">
        <f t="shared" si="73"/>
        <v>189</v>
      </c>
    </row>
    <row r="2313" spans="20:28" x14ac:dyDescent="0.25">
      <c r="T2313" s="9" t="s">
        <v>11</v>
      </c>
      <c r="U2313" s="2">
        <v>2310</v>
      </c>
      <c r="V2313" s="2" t="s">
        <v>21</v>
      </c>
      <c r="W2313" s="2" t="s">
        <v>61</v>
      </c>
      <c r="X2313" s="2">
        <v>19</v>
      </c>
      <c r="Y2313" s="10">
        <v>1409.8</v>
      </c>
      <c r="Z2313" s="11">
        <f>VLOOKUP(W2313,looktax,2,FALSE)</f>
        <v>6.8500000000000005E-2</v>
      </c>
      <c r="AA2313" s="12">
        <f t="shared" si="72"/>
        <v>6.8500000000000005E-2</v>
      </c>
      <c r="AB2313" s="10">
        <f t="shared" si="73"/>
        <v>96.571300000000008</v>
      </c>
    </row>
    <row r="2314" spans="20:28" x14ac:dyDescent="0.25">
      <c r="T2314" s="9" t="s">
        <v>11</v>
      </c>
      <c r="U2314" s="2">
        <v>2311</v>
      </c>
      <c r="V2314" s="2" t="s">
        <v>20</v>
      </c>
      <c r="W2314" s="2" t="s">
        <v>47</v>
      </c>
      <c r="X2314" s="2">
        <v>35</v>
      </c>
      <c r="Y2314" s="10">
        <v>1480.5</v>
      </c>
      <c r="Z2314" s="11">
        <f>VLOOKUP(W2314,looktax,2,FALSE)</f>
        <v>0.04</v>
      </c>
      <c r="AA2314" s="12">
        <f t="shared" si="72"/>
        <v>0.04</v>
      </c>
      <c r="AB2314" s="10">
        <f t="shared" si="73"/>
        <v>59.22</v>
      </c>
    </row>
    <row r="2315" spans="20:28" x14ac:dyDescent="0.25">
      <c r="T2315" s="9" t="s">
        <v>11</v>
      </c>
      <c r="U2315" s="2">
        <v>2312</v>
      </c>
      <c r="V2315" s="2" t="s">
        <v>21</v>
      </c>
      <c r="W2315" s="2" t="s">
        <v>70</v>
      </c>
      <c r="X2315" s="2">
        <v>12</v>
      </c>
      <c r="Y2315" s="10">
        <v>789.6</v>
      </c>
      <c r="Z2315" s="11">
        <f>VLOOKUP(W2315,looktax,2,FALSE)</f>
        <v>5.2999999999999999E-2</v>
      </c>
      <c r="AA2315" s="12">
        <f t="shared" si="72"/>
        <v>5.2999999999999999E-2</v>
      </c>
      <c r="AB2315" s="10">
        <f t="shared" si="73"/>
        <v>41.848799999999997</v>
      </c>
    </row>
    <row r="2316" spans="20:28" x14ac:dyDescent="0.25">
      <c r="T2316" s="9" t="s">
        <v>11</v>
      </c>
      <c r="U2316" s="2">
        <v>2313</v>
      </c>
      <c r="V2316" s="2" t="s">
        <v>22</v>
      </c>
      <c r="W2316" s="2" t="s">
        <v>17</v>
      </c>
      <c r="X2316" s="2">
        <v>25</v>
      </c>
      <c r="Y2316" s="10">
        <v>2160</v>
      </c>
      <c r="Z2316" s="11">
        <f>VLOOKUP(W2316,looktax,2,FALSE)</f>
        <v>0.06</v>
      </c>
      <c r="AA2316" s="12">
        <f t="shared" si="72"/>
        <v>0.06</v>
      </c>
      <c r="AB2316" s="10">
        <f t="shared" si="73"/>
        <v>129.6</v>
      </c>
    </row>
    <row r="2317" spans="20:28" x14ac:dyDescent="0.25">
      <c r="T2317" s="9" t="s">
        <v>11</v>
      </c>
      <c r="U2317" s="2">
        <v>2314</v>
      </c>
      <c r="V2317" s="2" t="s">
        <v>12</v>
      </c>
      <c r="W2317" s="2" t="s">
        <v>61</v>
      </c>
      <c r="X2317" s="2">
        <v>26</v>
      </c>
      <c r="Y2317" s="10">
        <v>5296.2</v>
      </c>
      <c r="Z2317" s="11">
        <f>VLOOKUP(W2317,looktax,2,FALSE)</f>
        <v>6.8500000000000005E-2</v>
      </c>
      <c r="AA2317" s="12">
        <f t="shared" si="72"/>
        <v>6.8500000000000005E-2</v>
      </c>
      <c r="AB2317" s="10">
        <f t="shared" si="73"/>
        <v>362.78970000000004</v>
      </c>
    </row>
    <row r="2318" spans="20:28" x14ac:dyDescent="0.25">
      <c r="T2318" s="9" t="s">
        <v>11</v>
      </c>
      <c r="U2318" s="2">
        <v>2315</v>
      </c>
      <c r="V2318" s="2" t="s">
        <v>26</v>
      </c>
      <c r="W2318" s="2" t="s">
        <v>43</v>
      </c>
      <c r="X2318" s="2">
        <v>22</v>
      </c>
      <c r="Y2318" s="10">
        <v>3564</v>
      </c>
      <c r="Z2318" s="11">
        <f>VLOOKUP(W2318,looktax,2,FALSE)</f>
        <v>0.04</v>
      </c>
      <c r="AA2318" s="12">
        <f t="shared" si="72"/>
        <v>0.04</v>
      </c>
      <c r="AB2318" s="10">
        <f t="shared" si="73"/>
        <v>142.56</v>
      </c>
    </row>
    <row r="2319" spans="20:28" x14ac:dyDescent="0.25">
      <c r="T2319" s="9" t="s">
        <v>11</v>
      </c>
      <c r="U2319" s="2">
        <v>2316</v>
      </c>
      <c r="V2319" s="2" t="s">
        <v>21</v>
      </c>
      <c r="W2319" s="2" t="s">
        <v>66</v>
      </c>
      <c r="X2319" s="2">
        <v>13</v>
      </c>
      <c r="Y2319" s="10">
        <v>873.6</v>
      </c>
      <c r="Z2319" s="11">
        <f>VLOOKUP(W2319,looktax,2,FALSE)</f>
        <v>5.7500000000000002E-2</v>
      </c>
      <c r="AA2319" s="12">
        <f t="shared" si="72"/>
        <v>5.7500000000000002E-2</v>
      </c>
      <c r="AB2319" s="10">
        <f t="shared" si="73"/>
        <v>50.232000000000006</v>
      </c>
    </row>
    <row r="2320" spans="20:28" x14ac:dyDescent="0.25">
      <c r="T2320" s="9" t="s">
        <v>11</v>
      </c>
      <c r="U2320" s="2">
        <v>2317</v>
      </c>
      <c r="V2320" s="2" t="s">
        <v>23</v>
      </c>
      <c r="W2320" s="2" t="s">
        <v>63</v>
      </c>
      <c r="X2320" s="2">
        <v>24</v>
      </c>
      <c r="Y2320" s="10">
        <v>342</v>
      </c>
      <c r="Z2320" s="11">
        <f>VLOOKUP(W2320,looktax,2,FALSE)</f>
        <v>0.04</v>
      </c>
      <c r="AA2320" s="12">
        <f t="shared" si="72"/>
        <v>0.04</v>
      </c>
      <c r="AB2320" s="10">
        <f t="shared" si="73"/>
        <v>13.68</v>
      </c>
    </row>
    <row r="2321" spans="20:28" x14ac:dyDescent="0.25">
      <c r="T2321" s="9" t="s">
        <v>11</v>
      </c>
      <c r="U2321" s="2">
        <v>2318</v>
      </c>
      <c r="V2321" s="2" t="s">
        <v>21</v>
      </c>
      <c r="W2321" s="2" t="s">
        <v>58</v>
      </c>
      <c r="X2321" s="2">
        <v>29</v>
      </c>
      <c r="Y2321" s="10">
        <v>2172.1</v>
      </c>
      <c r="Z2321" s="11" t="str">
        <f>VLOOKUP(W2321,looktax,2,FALSE)</f>
        <v>None</v>
      </c>
      <c r="AA2321" s="12">
        <f t="shared" si="72"/>
        <v>0</v>
      </c>
      <c r="AB2321" s="10">
        <f t="shared" si="73"/>
        <v>0</v>
      </c>
    </row>
    <row r="2322" spans="20:28" x14ac:dyDescent="0.25">
      <c r="T2322" s="9" t="s">
        <v>11</v>
      </c>
      <c r="U2322" s="2">
        <v>2319</v>
      </c>
      <c r="V2322" s="2" t="s">
        <v>23</v>
      </c>
      <c r="W2322" s="2" t="s">
        <v>57</v>
      </c>
      <c r="X2322" s="2">
        <v>15</v>
      </c>
      <c r="Y2322" s="10">
        <v>220.5</v>
      </c>
      <c r="Z2322" s="11">
        <f>VLOOKUP(W2322,looktax,2,FALSE)</f>
        <v>5.5E-2</v>
      </c>
      <c r="AA2322" s="12">
        <f t="shared" si="72"/>
        <v>5.5E-2</v>
      </c>
      <c r="AB2322" s="10">
        <f t="shared" si="73"/>
        <v>12.1275</v>
      </c>
    </row>
    <row r="2323" spans="20:28" x14ac:dyDescent="0.25">
      <c r="T2323" s="9" t="s">
        <v>11</v>
      </c>
      <c r="U2323" s="2">
        <v>2320</v>
      </c>
      <c r="V2323" s="2" t="s">
        <v>20</v>
      </c>
      <c r="W2323" s="2" t="s">
        <v>69</v>
      </c>
      <c r="X2323" s="2">
        <v>24</v>
      </c>
      <c r="Y2323" s="10">
        <v>1177.2</v>
      </c>
      <c r="Z2323" s="11">
        <f>VLOOKUP(W2323,looktax,2,FALSE)</f>
        <v>7.0000000000000007E-2</v>
      </c>
      <c r="AA2323" s="12">
        <f t="shared" si="72"/>
        <v>7.0000000000000007E-2</v>
      </c>
      <c r="AB2323" s="10">
        <f t="shared" si="73"/>
        <v>82.404000000000011</v>
      </c>
    </row>
    <row r="2324" spans="20:28" x14ac:dyDescent="0.25">
      <c r="T2324" s="9" t="s">
        <v>11</v>
      </c>
      <c r="U2324" s="2">
        <v>2321</v>
      </c>
      <c r="V2324" s="2" t="s">
        <v>23</v>
      </c>
      <c r="W2324" s="2" t="s">
        <v>70</v>
      </c>
      <c r="X2324" s="2">
        <v>17</v>
      </c>
      <c r="Y2324" s="10">
        <v>242.25</v>
      </c>
      <c r="Z2324" s="11">
        <f>VLOOKUP(W2324,looktax,2,FALSE)</f>
        <v>5.2999999999999999E-2</v>
      </c>
      <c r="AA2324" s="12">
        <f t="shared" si="72"/>
        <v>5.2999999999999999E-2</v>
      </c>
      <c r="AB2324" s="10">
        <f t="shared" si="73"/>
        <v>12.83925</v>
      </c>
    </row>
    <row r="2325" spans="20:28" x14ac:dyDescent="0.25">
      <c r="T2325" s="9" t="s">
        <v>11</v>
      </c>
      <c r="U2325" s="2">
        <v>2322</v>
      </c>
      <c r="V2325" s="2" t="s">
        <v>23</v>
      </c>
      <c r="W2325" s="2" t="s">
        <v>66</v>
      </c>
      <c r="X2325" s="2">
        <v>30</v>
      </c>
      <c r="Y2325" s="10">
        <v>423</v>
      </c>
      <c r="Z2325" s="11">
        <f>VLOOKUP(W2325,looktax,2,FALSE)</f>
        <v>5.7500000000000002E-2</v>
      </c>
      <c r="AA2325" s="12">
        <f t="shared" si="72"/>
        <v>5.7500000000000002E-2</v>
      </c>
      <c r="AB2325" s="10">
        <f t="shared" si="73"/>
        <v>24.322500000000002</v>
      </c>
    </row>
    <row r="2326" spans="20:28" x14ac:dyDescent="0.25">
      <c r="T2326" s="9" t="s">
        <v>3</v>
      </c>
      <c r="U2326" s="2">
        <v>2323</v>
      </c>
      <c r="V2326" s="2" t="s">
        <v>24</v>
      </c>
      <c r="W2326" s="2" t="s">
        <v>36</v>
      </c>
      <c r="X2326" s="2">
        <v>18</v>
      </c>
      <c r="Y2326" s="10">
        <v>1076.4000000000001</v>
      </c>
      <c r="Z2326" s="11">
        <f>VLOOKUP(W2326,looktax,2,FALSE)</f>
        <v>7.0000000000000007E-2</v>
      </c>
      <c r="AA2326" s="12">
        <f t="shared" si="72"/>
        <v>0</v>
      </c>
      <c r="AB2326" s="10">
        <f t="shared" si="73"/>
        <v>0</v>
      </c>
    </row>
    <row r="2327" spans="20:28" x14ac:dyDescent="0.25">
      <c r="T2327" s="9" t="s">
        <v>3</v>
      </c>
      <c r="U2327" s="2">
        <v>2324</v>
      </c>
      <c r="V2327" s="2" t="s">
        <v>21</v>
      </c>
      <c r="W2327" s="2" t="s">
        <v>45</v>
      </c>
      <c r="X2327" s="2">
        <v>28</v>
      </c>
      <c r="Y2327" s="10">
        <v>1999.2</v>
      </c>
      <c r="Z2327" s="11">
        <f>VLOOKUP(W2327,looktax,2,FALSE)</f>
        <v>0.06</v>
      </c>
      <c r="AA2327" s="12">
        <f t="shared" si="72"/>
        <v>0</v>
      </c>
      <c r="AB2327" s="10">
        <f t="shared" si="73"/>
        <v>0</v>
      </c>
    </row>
    <row r="2328" spans="20:28" x14ac:dyDescent="0.25">
      <c r="T2328" s="9" t="s">
        <v>11</v>
      </c>
      <c r="U2328" s="2">
        <v>2325</v>
      </c>
      <c r="V2328" s="2" t="s">
        <v>26</v>
      </c>
      <c r="W2328" s="2" t="s">
        <v>68</v>
      </c>
      <c r="X2328" s="2">
        <v>22</v>
      </c>
      <c r="Y2328" s="10">
        <v>3135</v>
      </c>
      <c r="Z2328" s="11">
        <f>VLOOKUP(W2328,looktax,2,FALSE)</f>
        <v>0.06</v>
      </c>
      <c r="AA2328" s="12">
        <f t="shared" si="72"/>
        <v>0.06</v>
      </c>
      <c r="AB2328" s="10">
        <f t="shared" si="73"/>
        <v>188.1</v>
      </c>
    </row>
    <row r="2329" spans="20:28" x14ac:dyDescent="0.25">
      <c r="T2329" s="9" t="s">
        <v>3</v>
      </c>
      <c r="U2329" s="2">
        <v>2326</v>
      </c>
      <c r="V2329" s="2" t="s">
        <v>25</v>
      </c>
      <c r="W2329" s="2" t="s">
        <v>29</v>
      </c>
      <c r="X2329" s="2">
        <v>15</v>
      </c>
      <c r="Y2329" s="10">
        <v>1072.5</v>
      </c>
      <c r="Z2329" s="11">
        <f>VLOOKUP(W2329,looktax,2,FALSE)</f>
        <v>6.1499999999999999E-2</v>
      </c>
      <c r="AA2329" s="12">
        <f t="shared" si="72"/>
        <v>0</v>
      </c>
      <c r="AB2329" s="10">
        <f t="shared" si="73"/>
        <v>0</v>
      </c>
    </row>
    <row r="2330" spans="20:28" x14ac:dyDescent="0.25">
      <c r="T2330" s="9" t="s">
        <v>11</v>
      </c>
      <c r="U2330" s="2">
        <v>2327</v>
      </c>
      <c r="V2330" s="2" t="s">
        <v>22</v>
      </c>
      <c r="W2330" s="2" t="s">
        <v>46</v>
      </c>
      <c r="X2330" s="2">
        <v>31</v>
      </c>
      <c r="Y2330" s="10">
        <v>2703.2</v>
      </c>
      <c r="Z2330" s="11">
        <f>VLOOKUP(W2330,looktax,2,FALSE)</f>
        <v>5.9499999999999997E-2</v>
      </c>
      <c r="AA2330" s="12">
        <f t="shared" si="72"/>
        <v>5.9499999999999997E-2</v>
      </c>
      <c r="AB2330" s="10">
        <f t="shared" si="73"/>
        <v>160.84039999999999</v>
      </c>
    </row>
    <row r="2331" spans="20:28" x14ac:dyDescent="0.25">
      <c r="T2331" s="9" t="s">
        <v>11</v>
      </c>
      <c r="U2331" s="2">
        <v>2328</v>
      </c>
      <c r="V2331" s="2" t="s">
        <v>12</v>
      </c>
      <c r="W2331" s="2" t="s">
        <v>55</v>
      </c>
      <c r="X2331" s="2">
        <v>34</v>
      </c>
      <c r="Y2331" s="10">
        <v>6925.8</v>
      </c>
      <c r="Z2331" s="11">
        <f>VLOOKUP(W2331,looktax,2,FALSE)</f>
        <v>7.0000000000000007E-2</v>
      </c>
      <c r="AA2331" s="12">
        <f t="shared" si="72"/>
        <v>7.0000000000000007E-2</v>
      </c>
      <c r="AB2331" s="10">
        <f t="shared" si="73"/>
        <v>484.80600000000004</v>
      </c>
    </row>
    <row r="2332" spans="20:28" x14ac:dyDescent="0.25">
      <c r="T2332" s="9" t="s">
        <v>11</v>
      </c>
      <c r="U2332" s="2">
        <v>2329</v>
      </c>
      <c r="V2332" s="2" t="s">
        <v>12</v>
      </c>
      <c r="W2332" s="2" t="s">
        <v>49</v>
      </c>
      <c r="X2332" s="2">
        <v>22</v>
      </c>
      <c r="Y2332" s="10">
        <v>4758.6000000000004</v>
      </c>
      <c r="Z2332" s="11">
        <f>VLOOKUP(W2332,looktax,2,FALSE)</f>
        <v>4.4999999999999998E-2</v>
      </c>
      <c r="AA2332" s="12">
        <f t="shared" si="72"/>
        <v>4.4999999999999998E-2</v>
      </c>
      <c r="AB2332" s="10">
        <f t="shared" si="73"/>
        <v>214.137</v>
      </c>
    </row>
    <row r="2333" spans="20:28" x14ac:dyDescent="0.25">
      <c r="T2333" s="9" t="s">
        <v>11</v>
      </c>
      <c r="U2333" s="2">
        <v>2330</v>
      </c>
      <c r="V2333" s="2" t="s">
        <v>22</v>
      </c>
      <c r="W2333" s="2" t="s">
        <v>73</v>
      </c>
      <c r="X2333" s="2">
        <v>20</v>
      </c>
      <c r="Y2333" s="10">
        <v>1648</v>
      </c>
      <c r="Z2333" s="11">
        <f>VLOOKUP(W2333,looktax,2,FALSE)</f>
        <v>0.04</v>
      </c>
      <c r="AA2333" s="12">
        <f t="shared" si="72"/>
        <v>0.04</v>
      </c>
      <c r="AB2333" s="10">
        <f t="shared" si="73"/>
        <v>65.92</v>
      </c>
    </row>
    <row r="2334" spans="20:28" x14ac:dyDescent="0.25">
      <c r="T2334" s="9" t="s">
        <v>11</v>
      </c>
      <c r="U2334" s="2">
        <v>2331</v>
      </c>
      <c r="V2334" s="2" t="s">
        <v>24</v>
      </c>
      <c r="W2334" s="2" t="s">
        <v>31</v>
      </c>
      <c r="X2334" s="2">
        <v>35</v>
      </c>
      <c r="Y2334" s="10">
        <v>2502.5</v>
      </c>
      <c r="Z2334" s="11">
        <f>VLOOKUP(W2334,looktax,2,FALSE)</f>
        <v>7.4999999999999997E-2</v>
      </c>
      <c r="AA2334" s="12">
        <f t="shared" si="72"/>
        <v>7.4999999999999997E-2</v>
      </c>
      <c r="AB2334" s="10">
        <f t="shared" si="73"/>
        <v>187.6875</v>
      </c>
    </row>
    <row r="2335" spans="20:28" x14ac:dyDescent="0.25">
      <c r="T2335" s="9" t="s">
        <v>11</v>
      </c>
      <c r="U2335" s="2">
        <v>2332</v>
      </c>
      <c r="V2335" s="2" t="s">
        <v>23</v>
      </c>
      <c r="W2335" s="2" t="s">
        <v>53</v>
      </c>
      <c r="X2335" s="2">
        <v>11</v>
      </c>
      <c r="Y2335" s="10">
        <v>150.15</v>
      </c>
      <c r="Z2335" s="11">
        <f>VLOOKUP(W2335,looktax,2,FALSE)</f>
        <v>5.5E-2</v>
      </c>
      <c r="AA2335" s="12">
        <f t="shared" si="72"/>
        <v>5.5E-2</v>
      </c>
      <c r="AB2335" s="10">
        <f t="shared" si="73"/>
        <v>8.2582500000000003</v>
      </c>
    </row>
    <row r="2336" spans="20:28" x14ac:dyDescent="0.25">
      <c r="T2336" s="9" t="s">
        <v>11</v>
      </c>
      <c r="U2336" s="2">
        <v>2333</v>
      </c>
      <c r="V2336" s="2" t="s">
        <v>21</v>
      </c>
      <c r="W2336" s="2" t="s">
        <v>66</v>
      </c>
      <c r="X2336" s="2">
        <v>18</v>
      </c>
      <c r="Y2336" s="10">
        <v>1373.4</v>
      </c>
      <c r="Z2336" s="11">
        <f>VLOOKUP(W2336,looktax,2,FALSE)</f>
        <v>5.7500000000000002E-2</v>
      </c>
      <c r="AA2336" s="12">
        <f t="shared" si="72"/>
        <v>5.7500000000000002E-2</v>
      </c>
      <c r="AB2336" s="10">
        <f t="shared" si="73"/>
        <v>78.970500000000015</v>
      </c>
    </row>
    <row r="2337" spans="20:28" x14ac:dyDescent="0.25">
      <c r="T2337" s="9" t="s">
        <v>3</v>
      </c>
      <c r="U2337" s="2">
        <v>2334</v>
      </c>
      <c r="V2337" s="2" t="s">
        <v>23</v>
      </c>
      <c r="W2337" s="2" t="s">
        <v>15</v>
      </c>
      <c r="X2337" s="2">
        <v>27</v>
      </c>
      <c r="Y2337" s="10">
        <v>384.75</v>
      </c>
      <c r="Z2337" s="11" t="str">
        <f>VLOOKUP(W2337,looktax,2,FALSE)</f>
        <v>None</v>
      </c>
      <c r="AA2337" s="12">
        <f t="shared" si="72"/>
        <v>0</v>
      </c>
      <c r="AB2337" s="10">
        <f t="shared" si="73"/>
        <v>0</v>
      </c>
    </row>
    <row r="2338" spans="20:28" x14ac:dyDescent="0.25">
      <c r="T2338" s="9" t="s">
        <v>11</v>
      </c>
      <c r="U2338" s="2">
        <v>2335</v>
      </c>
      <c r="V2338" s="2" t="s">
        <v>20</v>
      </c>
      <c r="W2338" s="2" t="s">
        <v>35</v>
      </c>
      <c r="X2338" s="2">
        <v>29</v>
      </c>
      <c r="Y2338" s="10">
        <v>1331.1</v>
      </c>
      <c r="Z2338" s="11">
        <f>VLOOKUP(W2338,looktax,2,FALSE)</f>
        <v>6.3500000000000001E-2</v>
      </c>
      <c r="AA2338" s="12">
        <f t="shared" si="72"/>
        <v>6.3500000000000001E-2</v>
      </c>
      <c r="AB2338" s="10">
        <f t="shared" si="73"/>
        <v>84.524850000000001</v>
      </c>
    </row>
    <row r="2339" spans="20:28" x14ac:dyDescent="0.25">
      <c r="T2339" s="9" t="s">
        <v>11</v>
      </c>
      <c r="U2339" s="2">
        <v>2336</v>
      </c>
      <c r="V2339" s="2" t="s">
        <v>24</v>
      </c>
      <c r="W2339" s="2" t="s">
        <v>73</v>
      </c>
      <c r="X2339" s="2">
        <v>20</v>
      </c>
      <c r="Y2339" s="10">
        <v>1300</v>
      </c>
      <c r="Z2339" s="11">
        <f>VLOOKUP(W2339,looktax,2,FALSE)</f>
        <v>0.04</v>
      </c>
      <c r="AA2339" s="12">
        <f t="shared" si="72"/>
        <v>0.04</v>
      </c>
      <c r="AB2339" s="10">
        <f t="shared" si="73"/>
        <v>52</v>
      </c>
    </row>
    <row r="2340" spans="20:28" x14ac:dyDescent="0.25">
      <c r="T2340" s="9" t="s">
        <v>3</v>
      </c>
      <c r="U2340" s="2">
        <v>2337</v>
      </c>
      <c r="V2340" s="2" t="s">
        <v>24</v>
      </c>
      <c r="W2340" s="2" t="s">
        <v>45</v>
      </c>
      <c r="X2340" s="2">
        <v>26</v>
      </c>
      <c r="Y2340" s="10">
        <v>1757.6</v>
      </c>
      <c r="Z2340" s="11">
        <f>VLOOKUP(W2340,looktax,2,FALSE)</f>
        <v>0.06</v>
      </c>
      <c r="AA2340" s="12">
        <f t="shared" si="72"/>
        <v>0</v>
      </c>
      <c r="AB2340" s="10">
        <f t="shared" si="73"/>
        <v>0</v>
      </c>
    </row>
    <row r="2341" spans="20:28" x14ac:dyDescent="0.25">
      <c r="T2341" s="9" t="s">
        <v>3</v>
      </c>
      <c r="U2341" s="2">
        <v>2338</v>
      </c>
      <c r="V2341" s="2" t="s">
        <v>22</v>
      </c>
      <c r="W2341" s="2" t="s">
        <v>29</v>
      </c>
      <c r="X2341" s="2">
        <v>14</v>
      </c>
      <c r="Y2341" s="10">
        <v>1086.4000000000001</v>
      </c>
      <c r="Z2341" s="11">
        <f>VLOOKUP(W2341,looktax,2,FALSE)</f>
        <v>6.1499999999999999E-2</v>
      </c>
      <c r="AA2341" s="12">
        <f t="shared" si="72"/>
        <v>0</v>
      </c>
      <c r="AB2341" s="10">
        <f t="shared" si="73"/>
        <v>0</v>
      </c>
    </row>
    <row r="2342" spans="20:28" x14ac:dyDescent="0.25">
      <c r="T2342" s="9" t="s">
        <v>3</v>
      </c>
      <c r="U2342" s="2">
        <v>2339</v>
      </c>
      <c r="V2342" s="2" t="s">
        <v>25</v>
      </c>
      <c r="W2342" s="2" t="s">
        <v>15</v>
      </c>
      <c r="X2342" s="2">
        <v>11</v>
      </c>
      <c r="Y2342" s="10">
        <v>672.1</v>
      </c>
      <c r="Z2342" s="11" t="str">
        <f>VLOOKUP(W2342,looktax,2,FALSE)</f>
        <v>None</v>
      </c>
      <c r="AA2342" s="12">
        <f t="shared" si="72"/>
        <v>0</v>
      </c>
      <c r="AB2342" s="10">
        <f t="shared" si="73"/>
        <v>0</v>
      </c>
    </row>
    <row r="2343" spans="20:28" x14ac:dyDescent="0.25">
      <c r="T2343" s="9" t="s">
        <v>3</v>
      </c>
      <c r="U2343" s="2">
        <v>2340</v>
      </c>
      <c r="V2343" s="2" t="s">
        <v>24</v>
      </c>
      <c r="W2343" s="2" t="s">
        <v>49</v>
      </c>
      <c r="X2343" s="2">
        <v>10</v>
      </c>
      <c r="Y2343" s="10">
        <v>663</v>
      </c>
      <c r="Z2343" s="11">
        <f>VLOOKUP(W2343,looktax,2,FALSE)</f>
        <v>4.4999999999999998E-2</v>
      </c>
      <c r="AA2343" s="12">
        <f t="shared" si="72"/>
        <v>0</v>
      </c>
      <c r="AB2343" s="10">
        <f t="shared" si="73"/>
        <v>0</v>
      </c>
    </row>
    <row r="2344" spans="20:28" x14ac:dyDescent="0.25">
      <c r="T2344" s="9" t="s">
        <v>11</v>
      </c>
      <c r="U2344" s="2">
        <v>2341</v>
      </c>
      <c r="V2344" s="2" t="s">
        <v>23</v>
      </c>
      <c r="W2344" s="2" t="s">
        <v>45</v>
      </c>
      <c r="X2344" s="2">
        <v>11</v>
      </c>
      <c r="Y2344" s="10">
        <v>150.15</v>
      </c>
      <c r="Z2344" s="11">
        <f>VLOOKUP(W2344,looktax,2,FALSE)</f>
        <v>0.06</v>
      </c>
      <c r="AA2344" s="12">
        <f t="shared" si="72"/>
        <v>0.06</v>
      </c>
      <c r="AB2344" s="10">
        <f t="shared" si="73"/>
        <v>9.0090000000000003</v>
      </c>
    </row>
    <row r="2345" spans="20:28" x14ac:dyDescent="0.25">
      <c r="T2345" s="9" t="s">
        <v>3</v>
      </c>
      <c r="U2345" s="2">
        <v>2342</v>
      </c>
      <c r="V2345" s="2" t="s">
        <v>21</v>
      </c>
      <c r="W2345" s="2" t="s">
        <v>36</v>
      </c>
      <c r="X2345" s="2">
        <v>16</v>
      </c>
      <c r="Y2345" s="10">
        <v>1153.5999999999999</v>
      </c>
      <c r="Z2345" s="11">
        <f>VLOOKUP(W2345,looktax,2,FALSE)</f>
        <v>7.0000000000000007E-2</v>
      </c>
      <c r="AA2345" s="12">
        <f t="shared" si="72"/>
        <v>0</v>
      </c>
      <c r="AB2345" s="10">
        <f t="shared" si="73"/>
        <v>0</v>
      </c>
    </row>
    <row r="2346" spans="20:28" x14ac:dyDescent="0.25">
      <c r="T2346" s="9" t="s">
        <v>3</v>
      </c>
      <c r="U2346" s="2">
        <v>2343</v>
      </c>
      <c r="V2346" s="2" t="s">
        <v>21</v>
      </c>
      <c r="W2346" s="2" t="s">
        <v>38</v>
      </c>
      <c r="X2346" s="2">
        <v>21</v>
      </c>
      <c r="Y2346" s="10">
        <v>1337.7</v>
      </c>
      <c r="Z2346" s="11">
        <f>VLOOKUP(W2346,looktax,2,FALSE)</f>
        <v>4.2250000000000003E-2</v>
      </c>
      <c r="AA2346" s="12">
        <f t="shared" si="72"/>
        <v>0</v>
      </c>
      <c r="AB2346" s="10">
        <f t="shared" si="73"/>
        <v>0</v>
      </c>
    </row>
    <row r="2347" spans="20:28" x14ac:dyDescent="0.25">
      <c r="T2347" s="9" t="s">
        <v>11</v>
      </c>
      <c r="U2347" s="2">
        <v>2344</v>
      </c>
      <c r="V2347" s="2" t="s">
        <v>12</v>
      </c>
      <c r="W2347" s="2" t="s">
        <v>62</v>
      </c>
      <c r="X2347" s="2">
        <v>13</v>
      </c>
      <c r="Y2347" s="10">
        <v>2648.1</v>
      </c>
      <c r="Z2347" s="11">
        <f>VLOOKUP(W2347,looktax,2,FALSE)</f>
        <v>5.1249999999999997E-2</v>
      </c>
      <c r="AA2347" s="12">
        <f t="shared" si="72"/>
        <v>5.1249999999999997E-2</v>
      </c>
      <c r="AB2347" s="10">
        <f t="shared" si="73"/>
        <v>135.715125</v>
      </c>
    </row>
    <row r="2348" spans="20:28" x14ac:dyDescent="0.25">
      <c r="T2348" s="9" t="s">
        <v>11</v>
      </c>
      <c r="U2348" s="2">
        <v>2345</v>
      </c>
      <c r="V2348" s="2" t="s">
        <v>20</v>
      </c>
      <c r="W2348" s="2" t="s">
        <v>40</v>
      </c>
      <c r="X2348" s="2">
        <v>21</v>
      </c>
      <c r="Y2348" s="10">
        <v>982.8</v>
      </c>
      <c r="Z2348" s="11">
        <f>VLOOKUP(W2348,looktax,2,FALSE)</f>
        <v>0.06</v>
      </c>
      <c r="AA2348" s="12">
        <f t="shared" si="72"/>
        <v>0.06</v>
      </c>
      <c r="AB2348" s="10">
        <f t="shared" si="73"/>
        <v>58.967999999999996</v>
      </c>
    </row>
    <row r="2349" spans="20:28" x14ac:dyDescent="0.25">
      <c r="T2349" s="9" t="s">
        <v>11</v>
      </c>
      <c r="U2349" s="2">
        <v>2346</v>
      </c>
      <c r="V2349" s="2" t="s">
        <v>12</v>
      </c>
      <c r="W2349" s="2" t="s">
        <v>73</v>
      </c>
      <c r="X2349" s="2">
        <v>32</v>
      </c>
      <c r="Y2349" s="10">
        <v>7324.8</v>
      </c>
      <c r="Z2349" s="11">
        <f>VLOOKUP(W2349,looktax,2,FALSE)</f>
        <v>0.04</v>
      </c>
      <c r="AA2349" s="12">
        <f t="shared" si="72"/>
        <v>0.04</v>
      </c>
      <c r="AB2349" s="10">
        <f t="shared" si="73"/>
        <v>292.99200000000002</v>
      </c>
    </row>
    <row r="2350" spans="20:28" x14ac:dyDescent="0.25">
      <c r="T2350" s="9" t="s">
        <v>11</v>
      </c>
      <c r="U2350" s="2">
        <v>2347</v>
      </c>
      <c r="V2350" s="2" t="s">
        <v>25</v>
      </c>
      <c r="W2350" s="2" t="s">
        <v>62</v>
      </c>
      <c r="X2350" s="2">
        <v>18</v>
      </c>
      <c r="Y2350" s="10">
        <v>1123.2</v>
      </c>
      <c r="Z2350" s="11">
        <f>VLOOKUP(W2350,looktax,2,FALSE)</f>
        <v>5.1249999999999997E-2</v>
      </c>
      <c r="AA2350" s="12">
        <f t="shared" si="72"/>
        <v>5.1249999999999997E-2</v>
      </c>
      <c r="AB2350" s="10">
        <f t="shared" si="73"/>
        <v>57.564</v>
      </c>
    </row>
    <row r="2351" spans="20:28" x14ac:dyDescent="0.25">
      <c r="T2351" s="9" t="s">
        <v>11</v>
      </c>
      <c r="U2351" s="2">
        <v>2348</v>
      </c>
      <c r="V2351" s="2" t="s">
        <v>12</v>
      </c>
      <c r="W2351" s="2" t="s">
        <v>54</v>
      </c>
      <c r="X2351" s="2">
        <v>34</v>
      </c>
      <c r="Y2351" s="10">
        <v>7282.8</v>
      </c>
      <c r="Z2351" s="11">
        <f>VLOOKUP(W2351,looktax,2,FALSE)</f>
        <v>6.25E-2</v>
      </c>
      <c r="AA2351" s="12">
        <f t="shared" si="72"/>
        <v>6.25E-2</v>
      </c>
      <c r="AB2351" s="10">
        <f t="shared" si="73"/>
        <v>455.17500000000001</v>
      </c>
    </row>
    <row r="2352" spans="20:28" x14ac:dyDescent="0.25">
      <c r="T2352" s="9" t="s">
        <v>11</v>
      </c>
      <c r="U2352" s="2">
        <v>2349</v>
      </c>
      <c r="V2352" s="2" t="s">
        <v>21</v>
      </c>
      <c r="W2352" s="2" t="s">
        <v>73</v>
      </c>
      <c r="X2352" s="2">
        <v>17</v>
      </c>
      <c r="Y2352" s="10">
        <v>1213.8</v>
      </c>
      <c r="Z2352" s="11">
        <f>VLOOKUP(W2352,looktax,2,FALSE)</f>
        <v>0.04</v>
      </c>
      <c r="AA2352" s="12">
        <f t="shared" si="72"/>
        <v>0.04</v>
      </c>
      <c r="AB2352" s="10">
        <f t="shared" si="73"/>
        <v>48.552</v>
      </c>
    </row>
    <row r="2353" spans="20:28" x14ac:dyDescent="0.25">
      <c r="T2353" s="9" t="s">
        <v>11</v>
      </c>
      <c r="U2353" s="2">
        <v>2350</v>
      </c>
      <c r="V2353" s="2" t="s">
        <v>26</v>
      </c>
      <c r="W2353" s="2" t="s">
        <v>17</v>
      </c>
      <c r="X2353" s="2">
        <v>30</v>
      </c>
      <c r="Y2353" s="10">
        <v>4950</v>
      </c>
      <c r="Z2353" s="11">
        <f>VLOOKUP(W2353,looktax,2,FALSE)</f>
        <v>0.06</v>
      </c>
      <c r="AA2353" s="12">
        <f t="shared" si="72"/>
        <v>0.06</v>
      </c>
      <c r="AB2353" s="10">
        <f t="shared" si="73"/>
        <v>297</v>
      </c>
    </row>
    <row r="2354" spans="20:28" x14ac:dyDescent="0.25">
      <c r="T2354" s="9" t="s">
        <v>11</v>
      </c>
      <c r="U2354" s="2">
        <v>2351</v>
      </c>
      <c r="V2354" s="2" t="s">
        <v>22</v>
      </c>
      <c r="W2354" s="2" t="s">
        <v>31</v>
      </c>
      <c r="X2354" s="2">
        <v>18</v>
      </c>
      <c r="Y2354" s="10">
        <v>1555.2</v>
      </c>
      <c r="Z2354" s="11">
        <f>VLOOKUP(W2354,looktax,2,FALSE)</f>
        <v>7.4999999999999997E-2</v>
      </c>
      <c r="AA2354" s="12">
        <f t="shared" si="72"/>
        <v>7.4999999999999997E-2</v>
      </c>
      <c r="AB2354" s="10">
        <f t="shared" si="73"/>
        <v>116.64</v>
      </c>
    </row>
    <row r="2355" spans="20:28" x14ac:dyDescent="0.25">
      <c r="T2355" s="9" t="s">
        <v>11</v>
      </c>
      <c r="U2355" s="2">
        <v>2352</v>
      </c>
      <c r="V2355" s="2" t="s">
        <v>20</v>
      </c>
      <c r="W2355" s="2" t="s">
        <v>34</v>
      </c>
      <c r="X2355" s="2">
        <v>29</v>
      </c>
      <c r="Y2355" s="10">
        <v>1239.75</v>
      </c>
      <c r="Z2355" s="11">
        <f>VLOOKUP(W2355,looktax,2,FALSE)</f>
        <v>6.25E-2</v>
      </c>
      <c r="AA2355" s="12">
        <f t="shared" si="72"/>
        <v>6.25E-2</v>
      </c>
      <c r="AB2355" s="10">
        <f t="shared" si="73"/>
        <v>77.484375</v>
      </c>
    </row>
    <row r="2356" spans="20:28" x14ac:dyDescent="0.25">
      <c r="T2356" s="9" t="s">
        <v>11</v>
      </c>
      <c r="U2356" s="2">
        <v>2353</v>
      </c>
      <c r="V2356" s="2" t="s">
        <v>26</v>
      </c>
      <c r="W2356" s="2" t="s">
        <v>61</v>
      </c>
      <c r="X2356" s="2">
        <v>33</v>
      </c>
      <c r="Y2356" s="10">
        <v>4653</v>
      </c>
      <c r="Z2356" s="11">
        <f>VLOOKUP(W2356,looktax,2,FALSE)</f>
        <v>6.8500000000000005E-2</v>
      </c>
      <c r="AA2356" s="12">
        <f t="shared" si="72"/>
        <v>6.8500000000000005E-2</v>
      </c>
      <c r="AB2356" s="10">
        <f t="shared" si="73"/>
        <v>318.73050000000001</v>
      </c>
    </row>
    <row r="2357" spans="20:28" x14ac:dyDescent="0.25">
      <c r="T2357" s="9" t="s">
        <v>11</v>
      </c>
      <c r="U2357" s="2">
        <v>2354</v>
      </c>
      <c r="V2357" s="2" t="s">
        <v>26</v>
      </c>
      <c r="W2357" s="2" t="s">
        <v>51</v>
      </c>
      <c r="X2357" s="2">
        <v>11</v>
      </c>
      <c r="Y2357" s="10">
        <v>1765.5</v>
      </c>
      <c r="Z2357" s="11">
        <f>VLOOKUP(W2357,looktax,2,FALSE)</f>
        <v>0.06</v>
      </c>
      <c r="AA2357" s="12">
        <f t="shared" si="72"/>
        <v>0.06</v>
      </c>
      <c r="AB2357" s="10">
        <f t="shared" si="73"/>
        <v>105.92999999999999</v>
      </c>
    </row>
    <row r="2358" spans="20:28" x14ac:dyDescent="0.25">
      <c r="T2358" s="9" t="s">
        <v>11</v>
      </c>
      <c r="U2358" s="2">
        <v>2355</v>
      </c>
      <c r="V2358" s="2" t="s">
        <v>25</v>
      </c>
      <c r="W2358" s="2" t="s">
        <v>28</v>
      </c>
      <c r="X2358" s="2">
        <v>10</v>
      </c>
      <c r="Y2358" s="10">
        <v>643.5</v>
      </c>
      <c r="Z2358" s="11">
        <f>VLOOKUP(W2358,looktax,2,FALSE)</f>
        <v>6.5000000000000002E-2</v>
      </c>
      <c r="AA2358" s="12">
        <f t="shared" si="72"/>
        <v>6.5000000000000002E-2</v>
      </c>
      <c r="AB2358" s="10">
        <f t="shared" si="73"/>
        <v>41.827500000000001</v>
      </c>
    </row>
    <row r="2359" spans="20:28" x14ac:dyDescent="0.25">
      <c r="T2359" s="9" t="s">
        <v>11</v>
      </c>
      <c r="U2359" s="2">
        <v>2356</v>
      </c>
      <c r="V2359" s="2" t="s">
        <v>22</v>
      </c>
      <c r="W2359" s="2" t="s">
        <v>73</v>
      </c>
      <c r="X2359" s="2">
        <v>15</v>
      </c>
      <c r="Y2359" s="10">
        <v>1092</v>
      </c>
      <c r="Z2359" s="11">
        <f>VLOOKUP(W2359,looktax,2,FALSE)</f>
        <v>0.04</v>
      </c>
      <c r="AA2359" s="12">
        <f t="shared" si="72"/>
        <v>0.04</v>
      </c>
      <c r="AB2359" s="10">
        <f t="shared" si="73"/>
        <v>43.68</v>
      </c>
    </row>
    <row r="2360" spans="20:28" x14ac:dyDescent="0.25">
      <c r="T2360" s="9" t="s">
        <v>11</v>
      </c>
      <c r="U2360" s="2">
        <v>2357</v>
      </c>
      <c r="V2360" s="2" t="s">
        <v>22</v>
      </c>
      <c r="W2360" s="2" t="s">
        <v>69</v>
      </c>
      <c r="X2360" s="2">
        <v>34</v>
      </c>
      <c r="Y2360" s="10">
        <v>2448</v>
      </c>
      <c r="Z2360" s="11">
        <f>VLOOKUP(W2360,looktax,2,FALSE)</f>
        <v>7.0000000000000007E-2</v>
      </c>
      <c r="AA2360" s="12">
        <f t="shared" si="72"/>
        <v>7.0000000000000007E-2</v>
      </c>
      <c r="AB2360" s="10">
        <f t="shared" si="73"/>
        <v>171.36</v>
      </c>
    </row>
    <row r="2361" spans="20:28" x14ac:dyDescent="0.25">
      <c r="T2361" s="9" t="s">
        <v>11</v>
      </c>
      <c r="U2361" s="2">
        <v>2358</v>
      </c>
      <c r="V2361" s="2" t="s">
        <v>22</v>
      </c>
      <c r="W2361" s="2" t="s">
        <v>45</v>
      </c>
      <c r="X2361" s="2">
        <v>18</v>
      </c>
      <c r="Y2361" s="10">
        <v>1310.4000000000001</v>
      </c>
      <c r="Z2361" s="11">
        <f>VLOOKUP(W2361,looktax,2,FALSE)</f>
        <v>0.06</v>
      </c>
      <c r="AA2361" s="12">
        <f t="shared" si="72"/>
        <v>0.06</v>
      </c>
      <c r="AB2361" s="10">
        <f t="shared" si="73"/>
        <v>78.624000000000009</v>
      </c>
    </row>
    <row r="2362" spans="20:28" x14ac:dyDescent="0.25">
      <c r="T2362" s="9" t="s">
        <v>3</v>
      </c>
      <c r="U2362" s="2">
        <v>2359</v>
      </c>
      <c r="V2362" s="2" t="s">
        <v>20</v>
      </c>
      <c r="W2362" s="2" t="s">
        <v>49</v>
      </c>
      <c r="X2362" s="2">
        <v>32</v>
      </c>
      <c r="Y2362" s="10">
        <v>1555.2</v>
      </c>
      <c r="Z2362" s="11">
        <f>VLOOKUP(W2362,looktax,2,FALSE)</f>
        <v>4.4999999999999998E-2</v>
      </c>
      <c r="AA2362" s="12">
        <f t="shared" si="72"/>
        <v>0</v>
      </c>
      <c r="AB2362" s="10">
        <f t="shared" si="73"/>
        <v>0</v>
      </c>
    </row>
    <row r="2363" spans="20:28" x14ac:dyDescent="0.25">
      <c r="T2363" s="9" t="s">
        <v>11</v>
      </c>
      <c r="U2363" s="2">
        <v>2360</v>
      </c>
      <c r="V2363" s="2" t="s">
        <v>12</v>
      </c>
      <c r="W2363" s="2" t="s">
        <v>38</v>
      </c>
      <c r="X2363" s="2">
        <v>12</v>
      </c>
      <c r="Y2363" s="10">
        <v>2696.4</v>
      </c>
      <c r="Z2363" s="11">
        <f>VLOOKUP(W2363,looktax,2,FALSE)</f>
        <v>4.2250000000000003E-2</v>
      </c>
      <c r="AA2363" s="12">
        <f t="shared" si="72"/>
        <v>4.2250000000000003E-2</v>
      </c>
      <c r="AB2363" s="10">
        <f t="shared" si="73"/>
        <v>113.92290000000001</v>
      </c>
    </row>
    <row r="2364" spans="20:28" x14ac:dyDescent="0.25">
      <c r="T2364" s="9" t="s">
        <v>11</v>
      </c>
      <c r="U2364" s="2">
        <v>2361</v>
      </c>
      <c r="V2364" s="2" t="s">
        <v>21</v>
      </c>
      <c r="W2364" s="2" t="s">
        <v>46</v>
      </c>
      <c r="X2364" s="2">
        <v>35</v>
      </c>
      <c r="Y2364" s="10">
        <v>2646</v>
      </c>
      <c r="Z2364" s="11">
        <f>VLOOKUP(W2364,looktax,2,FALSE)</f>
        <v>5.9499999999999997E-2</v>
      </c>
      <c r="AA2364" s="12">
        <f t="shared" si="72"/>
        <v>5.9499999999999997E-2</v>
      </c>
      <c r="AB2364" s="10">
        <f t="shared" si="73"/>
        <v>157.43699999999998</v>
      </c>
    </row>
    <row r="2365" spans="20:28" x14ac:dyDescent="0.25">
      <c r="T2365" s="9" t="s">
        <v>11</v>
      </c>
      <c r="U2365" s="2">
        <v>2362</v>
      </c>
      <c r="V2365" s="2" t="s">
        <v>21</v>
      </c>
      <c r="W2365" s="2" t="s">
        <v>58</v>
      </c>
      <c r="X2365" s="2">
        <v>16</v>
      </c>
      <c r="Y2365" s="10">
        <v>1041.5999999999999</v>
      </c>
      <c r="Z2365" s="11" t="str">
        <f>VLOOKUP(W2365,looktax,2,FALSE)</f>
        <v>None</v>
      </c>
      <c r="AA2365" s="12">
        <f t="shared" si="72"/>
        <v>0</v>
      </c>
      <c r="AB2365" s="10">
        <f t="shared" si="73"/>
        <v>0</v>
      </c>
    </row>
    <row r="2366" spans="20:28" x14ac:dyDescent="0.25">
      <c r="T2366" s="9" t="s">
        <v>11</v>
      </c>
      <c r="U2366" s="2">
        <v>2363</v>
      </c>
      <c r="V2366" s="2" t="s">
        <v>26</v>
      </c>
      <c r="W2366" s="2" t="s">
        <v>65</v>
      </c>
      <c r="X2366" s="2">
        <v>15</v>
      </c>
      <c r="Y2366" s="10">
        <v>2227.5</v>
      </c>
      <c r="Z2366" s="11">
        <f>VLOOKUP(W2366,looktax,2,FALSE)</f>
        <v>0.05</v>
      </c>
      <c r="AA2366" s="12">
        <f t="shared" si="72"/>
        <v>0.05</v>
      </c>
      <c r="AB2366" s="10">
        <f t="shared" si="73"/>
        <v>111.375</v>
      </c>
    </row>
    <row r="2367" spans="20:28" x14ac:dyDescent="0.25">
      <c r="T2367" s="9" t="s">
        <v>11</v>
      </c>
      <c r="U2367" s="2">
        <v>2364</v>
      </c>
      <c r="V2367" s="2" t="s">
        <v>24</v>
      </c>
      <c r="W2367" s="2" t="s">
        <v>74</v>
      </c>
      <c r="X2367" s="2">
        <v>19</v>
      </c>
      <c r="Y2367" s="10">
        <v>1333.8</v>
      </c>
      <c r="Z2367" s="11">
        <f>VLOOKUP(W2367,looktax,2,FALSE)</f>
        <v>5.7500000000000002E-2</v>
      </c>
      <c r="AA2367" s="12">
        <f t="shared" si="72"/>
        <v>5.7500000000000002E-2</v>
      </c>
      <c r="AB2367" s="10">
        <f t="shared" si="73"/>
        <v>76.6935</v>
      </c>
    </row>
    <row r="2368" spans="20:28" x14ac:dyDescent="0.25">
      <c r="T2368" s="9" t="s">
        <v>11</v>
      </c>
      <c r="U2368" s="2">
        <v>2365</v>
      </c>
      <c r="V2368" s="2" t="s">
        <v>12</v>
      </c>
      <c r="W2368" s="2" t="s">
        <v>63</v>
      </c>
      <c r="X2368" s="2">
        <v>18</v>
      </c>
      <c r="Y2368" s="10">
        <v>3402</v>
      </c>
      <c r="Z2368" s="11">
        <f>VLOOKUP(W2368,looktax,2,FALSE)</f>
        <v>0.04</v>
      </c>
      <c r="AA2368" s="12">
        <f t="shared" si="72"/>
        <v>0.04</v>
      </c>
      <c r="AB2368" s="10">
        <f t="shared" si="73"/>
        <v>136.08000000000001</v>
      </c>
    </row>
    <row r="2369" spans="20:28" x14ac:dyDescent="0.25">
      <c r="T2369" s="9" t="s">
        <v>11</v>
      </c>
      <c r="U2369" s="2">
        <v>2366</v>
      </c>
      <c r="V2369" s="2" t="s">
        <v>22</v>
      </c>
      <c r="W2369" s="2" t="s">
        <v>64</v>
      </c>
      <c r="X2369" s="2">
        <v>30</v>
      </c>
      <c r="Y2369" s="10">
        <v>2472</v>
      </c>
      <c r="Z2369" s="11">
        <f>VLOOKUP(W2369,looktax,2,FALSE)</f>
        <v>4.7500000000000001E-2</v>
      </c>
      <c r="AA2369" s="12">
        <f t="shared" si="72"/>
        <v>4.7500000000000001E-2</v>
      </c>
      <c r="AB2369" s="10">
        <f t="shared" si="73"/>
        <v>117.42</v>
      </c>
    </row>
    <row r="2370" spans="20:28" x14ac:dyDescent="0.25">
      <c r="T2370" s="9" t="s">
        <v>11</v>
      </c>
      <c r="U2370" s="2">
        <v>2367</v>
      </c>
      <c r="V2370" s="2" t="s">
        <v>23</v>
      </c>
      <c r="W2370" s="2" t="s">
        <v>46</v>
      </c>
      <c r="X2370" s="2">
        <v>22</v>
      </c>
      <c r="Y2370" s="10">
        <v>330</v>
      </c>
      <c r="Z2370" s="11">
        <f>VLOOKUP(W2370,looktax,2,FALSE)</f>
        <v>5.9499999999999997E-2</v>
      </c>
      <c r="AA2370" s="12">
        <f t="shared" si="72"/>
        <v>5.9499999999999997E-2</v>
      </c>
      <c r="AB2370" s="10">
        <f t="shared" si="73"/>
        <v>19.634999999999998</v>
      </c>
    </row>
    <row r="2371" spans="20:28" x14ac:dyDescent="0.25">
      <c r="T2371" s="9" t="s">
        <v>11</v>
      </c>
      <c r="U2371" s="2">
        <v>2368</v>
      </c>
      <c r="V2371" s="2" t="s">
        <v>22</v>
      </c>
      <c r="W2371" s="2" t="s">
        <v>33</v>
      </c>
      <c r="X2371" s="2">
        <v>17</v>
      </c>
      <c r="Y2371" s="10">
        <v>1251.2</v>
      </c>
      <c r="Z2371" s="11">
        <f>VLOOKUP(W2371,looktax,2,FALSE)</f>
        <v>2.9000000000000001E-2</v>
      </c>
      <c r="AA2371" s="12">
        <f t="shared" si="72"/>
        <v>2.9000000000000001E-2</v>
      </c>
      <c r="AB2371" s="10">
        <f t="shared" si="73"/>
        <v>36.284800000000004</v>
      </c>
    </row>
    <row r="2372" spans="20:28" x14ac:dyDescent="0.25">
      <c r="T2372" s="9" t="s">
        <v>11</v>
      </c>
      <c r="U2372" s="2">
        <v>2369</v>
      </c>
      <c r="V2372" s="2" t="s">
        <v>25</v>
      </c>
      <c r="W2372" s="2" t="s">
        <v>55</v>
      </c>
      <c r="X2372" s="2">
        <v>32</v>
      </c>
      <c r="Y2372" s="10">
        <v>1996.8</v>
      </c>
      <c r="Z2372" s="11">
        <f>VLOOKUP(W2372,looktax,2,FALSE)</f>
        <v>7.0000000000000007E-2</v>
      </c>
      <c r="AA2372" s="12">
        <f t="shared" si="72"/>
        <v>7.0000000000000007E-2</v>
      </c>
      <c r="AB2372" s="10">
        <f t="shared" si="73"/>
        <v>139.77600000000001</v>
      </c>
    </row>
    <row r="2373" spans="20:28" x14ac:dyDescent="0.25">
      <c r="T2373" s="9" t="s">
        <v>11</v>
      </c>
      <c r="U2373" s="2">
        <v>2370</v>
      </c>
      <c r="V2373" s="2" t="s">
        <v>23</v>
      </c>
      <c r="W2373" s="2" t="s">
        <v>50</v>
      </c>
      <c r="X2373" s="2">
        <v>31</v>
      </c>
      <c r="Y2373" s="10">
        <v>483.6</v>
      </c>
      <c r="Z2373" s="11">
        <f>VLOOKUP(W2373,looktax,2,FALSE)</f>
        <v>0.06</v>
      </c>
      <c r="AA2373" s="12">
        <f t="shared" ref="AA2373:AA2436" si="74">IF(OR(T2373="nonprofit",Z2373="none"),0,Z2373)</f>
        <v>0.06</v>
      </c>
      <c r="AB2373" s="10">
        <f t="shared" ref="AB2373:AB2436" si="75">AA2373*Y2373</f>
        <v>29.016000000000002</v>
      </c>
    </row>
    <row r="2374" spans="20:28" x14ac:dyDescent="0.25">
      <c r="T2374" s="9" t="s">
        <v>11</v>
      </c>
      <c r="U2374" s="2">
        <v>2371</v>
      </c>
      <c r="V2374" s="2" t="s">
        <v>26</v>
      </c>
      <c r="W2374" s="2" t="s">
        <v>43</v>
      </c>
      <c r="X2374" s="2">
        <v>15</v>
      </c>
      <c r="Y2374" s="10">
        <v>2250</v>
      </c>
      <c r="Z2374" s="11">
        <f>VLOOKUP(W2374,looktax,2,FALSE)</f>
        <v>0.04</v>
      </c>
      <c r="AA2374" s="12">
        <f t="shared" si="74"/>
        <v>0.04</v>
      </c>
      <c r="AB2374" s="10">
        <f t="shared" si="75"/>
        <v>90</v>
      </c>
    </row>
    <row r="2375" spans="20:28" x14ac:dyDescent="0.25">
      <c r="T2375" s="9" t="s">
        <v>11</v>
      </c>
      <c r="U2375" s="2">
        <v>2372</v>
      </c>
      <c r="V2375" s="2" t="s">
        <v>24</v>
      </c>
      <c r="W2375" s="2" t="s">
        <v>33</v>
      </c>
      <c r="X2375" s="2">
        <v>20</v>
      </c>
      <c r="Y2375" s="10">
        <v>1404</v>
      </c>
      <c r="Z2375" s="11">
        <f>VLOOKUP(W2375,looktax,2,FALSE)</f>
        <v>2.9000000000000001E-2</v>
      </c>
      <c r="AA2375" s="12">
        <f t="shared" si="74"/>
        <v>2.9000000000000001E-2</v>
      </c>
      <c r="AB2375" s="10">
        <f t="shared" si="75"/>
        <v>40.716000000000001</v>
      </c>
    </row>
    <row r="2376" spans="20:28" x14ac:dyDescent="0.25">
      <c r="T2376" s="9" t="s">
        <v>11</v>
      </c>
      <c r="U2376" s="2">
        <v>2373</v>
      </c>
      <c r="V2376" s="2" t="s">
        <v>24</v>
      </c>
      <c r="W2376" s="2" t="s">
        <v>57</v>
      </c>
      <c r="X2376" s="2">
        <v>18</v>
      </c>
      <c r="Y2376" s="10">
        <v>1240.2</v>
      </c>
      <c r="Z2376" s="11">
        <f>VLOOKUP(W2376,looktax,2,FALSE)</f>
        <v>5.5E-2</v>
      </c>
      <c r="AA2376" s="12">
        <f t="shared" si="74"/>
        <v>5.5E-2</v>
      </c>
      <c r="AB2376" s="10">
        <f t="shared" si="75"/>
        <v>68.210999999999999</v>
      </c>
    </row>
    <row r="2377" spans="20:28" x14ac:dyDescent="0.25">
      <c r="T2377" s="9" t="s">
        <v>11</v>
      </c>
      <c r="U2377" s="2">
        <v>2374</v>
      </c>
      <c r="V2377" s="2" t="s">
        <v>24</v>
      </c>
      <c r="W2377" s="2" t="s">
        <v>28</v>
      </c>
      <c r="X2377" s="2">
        <v>12</v>
      </c>
      <c r="Y2377" s="10">
        <v>826.8</v>
      </c>
      <c r="Z2377" s="11">
        <f>VLOOKUP(W2377,looktax,2,FALSE)</f>
        <v>6.5000000000000002E-2</v>
      </c>
      <c r="AA2377" s="12">
        <f t="shared" si="74"/>
        <v>6.5000000000000002E-2</v>
      </c>
      <c r="AB2377" s="10">
        <f t="shared" si="75"/>
        <v>53.741999999999997</v>
      </c>
    </row>
    <row r="2378" spans="20:28" x14ac:dyDescent="0.25">
      <c r="T2378" s="9" t="s">
        <v>11</v>
      </c>
      <c r="U2378" s="2">
        <v>2375</v>
      </c>
      <c r="V2378" s="2" t="s">
        <v>22</v>
      </c>
      <c r="W2378" s="2" t="s">
        <v>74</v>
      </c>
      <c r="X2378" s="2">
        <v>17</v>
      </c>
      <c r="Y2378" s="10">
        <v>1414.4</v>
      </c>
      <c r="Z2378" s="11">
        <f>VLOOKUP(W2378,looktax,2,FALSE)</f>
        <v>5.7500000000000002E-2</v>
      </c>
      <c r="AA2378" s="12">
        <f t="shared" si="74"/>
        <v>5.7500000000000002E-2</v>
      </c>
      <c r="AB2378" s="10">
        <f t="shared" si="75"/>
        <v>81.328000000000003</v>
      </c>
    </row>
    <row r="2379" spans="20:28" x14ac:dyDescent="0.25">
      <c r="T2379" s="9" t="s">
        <v>11</v>
      </c>
      <c r="U2379" s="2">
        <v>2376</v>
      </c>
      <c r="V2379" s="2" t="s">
        <v>23</v>
      </c>
      <c r="W2379" s="2" t="s">
        <v>33</v>
      </c>
      <c r="X2379" s="2">
        <v>14</v>
      </c>
      <c r="Y2379" s="10">
        <v>201.6</v>
      </c>
      <c r="Z2379" s="11">
        <f>VLOOKUP(W2379,looktax,2,FALSE)</f>
        <v>2.9000000000000001E-2</v>
      </c>
      <c r="AA2379" s="12">
        <f t="shared" si="74"/>
        <v>2.9000000000000001E-2</v>
      </c>
      <c r="AB2379" s="10">
        <f t="shared" si="75"/>
        <v>5.8464</v>
      </c>
    </row>
    <row r="2380" spans="20:28" x14ac:dyDescent="0.25">
      <c r="T2380" s="9" t="s">
        <v>11</v>
      </c>
      <c r="U2380" s="2">
        <v>2377</v>
      </c>
      <c r="V2380" s="2" t="s">
        <v>26</v>
      </c>
      <c r="W2380" s="2" t="s">
        <v>62</v>
      </c>
      <c r="X2380" s="2">
        <v>28</v>
      </c>
      <c r="Y2380" s="10">
        <v>4284</v>
      </c>
      <c r="Z2380" s="11">
        <f>VLOOKUP(W2380,looktax,2,FALSE)</f>
        <v>5.1249999999999997E-2</v>
      </c>
      <c r="AA2380" s="12">
        <f t="shared" si="74"/>
        <v>5.1249999999999997E-2</v>
      </c>
      <c r="AB2380" s="10">
        <f t="shared" si="75"/>
        <v>219.55499999999998</v>
      </c>
    </row>
    <row r="2381" spans="20:28" x14ac:dyDescent="0.25">
      <c r="T2381" s="9" t="s">
        <v>11</v>
      </c>
      <c r="U2381" s="2">
        <v>2378</v>
      </c>
      <c r="V2381" s="2" t="s">
        <v>23</v>
      </c>
      <c r="W2381" s="2" t="s">
        <v>45</v>
      </c>
      <c r="X2381" s="2">
        <v>19</v>
      </c>
      <c r="Y2381" s="10">
        <v>313.5</v>
      </c>
      <c r="Z2381" s="11">
        <f>VLOOKUP(W2381,looktax,2,FALSE)</f>
        <v>0.06</v>
      </c>
      <c r="AA2381" s="12">
        <f t="shared" si="74"/>
        <v>0.06</v>
      </c>
      <c r="AB2381" s="10">
        <f t="shared" si="75"/>
        <v>18.809999999999999</v>
      </c>
    </row>
    <row r="2382" spans="20:28" x14ac:dyDescent="0.25">
      <c r="T2382" s="9" t="s">
        <v>11</v>
      </c>
      <c r="U2382" s="2">
        <v>2379</v>
      </c>
      <c r="V2382" s="2" t="s">
        <v>20</v>
      </c>
      <c r="W2382" s="2" t="s">
        <v>47</v>
      </c>
      <c r="X2382" s="2">
        <v>29</v>
      </c>
      <c r="Y2382" s="10">
        <v>1331.1</v>
      </c>
      <c r="Z2382" s="11">
        <f>VLOOKUP(W2382,looktax,2,FALSE)</f>
        <v>0.04</v>
      </c>
      <c r="AA2382" s="12">
        <f t="shared" si="74"/>
        <v>0.04</v>
      </c>
      <c r="AB2382" s="10">
        <f t="shared" si="75"/>
        <v>53.244</v>
      </c>
    </row>
    <row r="2383" spans="20:28" x14ac:dyDescent="0.25">
      <c r="T2383" s="9" t="s">
        <v>11</v>
      </c>
      <c r="U2383" s="2">
        <v>2380</v>
      </c>
      <c r="V2383" s="2" t="s">
        <v>22</v>
      </c>
      <c r="W2383" s="2" t="s">
        <v>48</v>
      </c>
      <c r="X2383" s="2">
        <v>16</v>
      </c>
      <c r="Y2383" s="10">
        <v>1152</v>
      </c>
      <c r="Z2383" s="11">
        <f>VLOOKUP(W2383,looktax,2,FALSE)</f>
        <v>7.0000000000000007E-2</v>
      </c>
      <c r="AA2383" s="12">
        <f t="shared" si="74"/>
        <v>7.0000000000000007E-2</v>
      </c>
      <c r="AB2383" s="10">
        <f t="shared" si="75"/>
        <v>80.640000000000015</v>
      </c>
    </row>
    <row r="2384" spans="20:28" x14ac:dyDescent="0.25">
      <c r="T2384" s="9" t="s">
        <v>11</v>
      </c>
      <c r="U2384" s="2">
        <v>2381</v>
      </c>
      <c r="V2384" s="2" t="s">
        <v>23</v>
      </c>
      <c r="W2384" s="2" t="s">
        <v>37</v>
      </c>
      <c r="X2384" s="2">
        <v>16</v>
      </c>
      <c r="Y2384" s="10">
        <v>256.8</v>
      </c>
      <c r="Z2384" s="11" t="str">
        <f>VLOOKUP(W2384,looktax,2,FALSE)</f>
        <v>None</v>
      </c>
      <c r="AA2384" s="12">
        <f t="shared" si="74"/>
        <v>0</v>
      </c>
      <c r="AB2384" s="10">
        <f t="shared" si="75"/>
        <v>0</v>
      </c>
    </row>
    <row r="2385" spans="20:28" x14ac:dyDescent="0.25">
      <c r="T2385" s="9" t="s">
        <v>11</v>
      </c>
      <c r="U2385" s="2">
        <v>2382</v>
      </c>
      <c r="V2385" s="2" t="s">
        <v>12</v>
      </c>
      <c r="W2385" s="2" t="s">
        <v>15</v>
      </c>
      <c r="X2385" s="2">
        <v>14</v>
      </c>
      <c r="Y2385" s="10">
        <v>2793</v>
      </c>
      <c r="Z2385" s="11" t="str">
        <f>VLOOKUP(W2385,looktax,2,FALSE)</f>
        <v>None</v>
      </c>
      <c r="AA2385" s="12">
        <f t="shared" si="74"/>
        <v>0</v>
      </c>
      <c r="AB2385" s="10">
        <f t="shared" si="75"/>
        <v>0</v>
      </c>
    </row>
    <row r="2386" spans="20:28" x14ac:dyDescent="0.25">
      <c r="T2386" s="9" t="s">
        <v>11</v>
      </c>
      <c r="U2386" s="2">
        <v>2383</v>
      </c>
      <c r="V2386" s="2" t="s">
        <v>20</v>
      </c>
      <c r="W2386" s="2" t="s">
        <v>37</v>
      </c>
      <c r="X2386" s="2">
        <v>25</v>
      </c>
      <c r="Y2386" s="10">
        <v>1147.5</v>
      </c>
      <c r="Z2386" s="11" t="str">
        <f>VLOOKUP(W2386,looktax,2,FALSE)</f>
        <v>None</v>
      </c>
      <c r="AA2386" s="12">
        <f t="shared" si="74"/>
        <v>0</v>
      </c>
      <c r="AB2386" s="10">
        <f t="shared" si="75"/>
        <v>0</v>
      </c>
    </row>
    <row r="2387" spans="20:28" x14ac:dyDescent="0.25">
      <c r="T2387" s="9" t="s">
        <v>11</v>
      </c>
      <c r="U2387" s="2">
        <v>2384</v>
      </c>
      <c r="V2387" s="2" t="s">
        <v>12</v>
      </c>
      <c r="W2387" s="2" t="s">
        <v>52</v>
      </c>
      <c r="X2387" s="2">
        <v>32</v>
      </c>
      <c r="Y2387" s="10">
        <v>7123.2</v>
      </c>
      <c r="Z2387" s="11">
        <f>VLOOKUP(W2387,looktax,2,FALSE)</f>
        <v>0.06</v>
      </c>
      <c r="AA2387" s="12">
        <f t="shared" si="74"/>
        <v>0.06</v>
      </c>
      <c r="AB2387" s="10">
        <f t="shared" si="75"/>
        <v>427.392</v>
      </c>
    </row>
    <row r="2388" spans="20:28" x14ac:dyDescent="0.25">
      <c r="T2388" s="9" t="s">
        <v>11</v>
      </c>
      <c r="U2388" s="2">
        <v>2385</v>
      </c>
      <c r="V2388" s="2" t="s">
        <v>24</v>
      </c>
      <c r="W2388" s="2" t="s">
        <v>57</v>
      </c>
      <c r="X2388" s="2">
        <v>18</v>
      </c>
      <c r="Y2388" s="10">
        <v>1053</v>
      </c>
      <c r="Z2388" s="11">
        <f>VLOOKUP(W2388,looktax,2,FALSE)</f>
        <v>5.5E-2</v>
      </c>
      <c r="AA2388" s="12">
        <f t="shared" si="74"/>
        <v>5.5E-2</v>
      </c>
      <c r="AB2388" s="10">
        <f t="shared" si="75"/>
        <v>57.914999999999999</v>
      </c>
    </row>
    <row r="2389" spans="20:28" x14ac:dyDescent="0.25">
      <c r="T2389" s="9" t="s">
        <v>3</v>
      </c>
      <c r="U2389" s="2">
        <v>2386</v>
      </c>
      <c r="V2389" s="2" t="s">
        <v>24</v>
      </c>
      <c r="W2389" s="2" t="s">
        <v>54</v>
      </c>
      <c r="X2389" s="2">
        <v>35</v>
      </c>
      <c r="Y2389" s="10">
        <v>2115.75</v>
      </c>
      <c r="Z2389" s="11">
        <f>VLOOKUP(W2389,looktax,2,FALSE)</f>
        <v>6.25E-2</v>
      </c>
      <c r="AA2389" s="12">
        <f t="shared" si="74"/>
        <v>0</v>
      </c>
      <c r="AB2389" s="10">
        <f t="shared" si="75"/>
        <v>0</v>
      </c>
    </row>
    <row r="2390" spans="20:28" x14ac:dyDescent="0.25">
      <c r="T2390" s="9" t="s">
        <v>11</v>
      </c>
      <c r="U2390" s="2">
        <v>2387</v>
      </c>
      <c r="V2390" s="2" t="s">
        <v>22</v>
      </c>
      <c r="W2390" s="2" t="s">
        <v>33</v>
      </c>
      <c r="X2390" s="2">
        <v>29</v>
      </c>
      <c r="Y2390" s="10">
        <v>2296.8000000000002</v>
      </c>
      <c r="Z2390" s="11">
        <f>VLOOKUP(W2390,looktax,2,FALSE)</f>
        <v>2.9000000000000001E-2</v>
      </c>
      <c r="AA2390" s="12">
        <f t="shared" si="74"/>
        <v>2.9000000000000001E-2</v>
      </c>
      <c r="AB2390" s="10">
        <f t="shared" si="75"/>
        <v>66.607200000000006</v>
      </c>
    </row>
    <row r="2391" spans="20:28" x14ac:dyDescent="0.25">
      <c r="T2391" s="9" t="s">
        <v>11</v>
      </c>
      <c r="U2391" s="2">
        <v>2388</v>
      </c>
      <c r="V2391" s="2" t="s">
        <v>22</v>
      </c>
      <c r="W2391" s="2" t="s">
        <v>57</v>
      </c>
      <c r="X2391" s="2">
        <v>32</v>
      </c>
      <c r="Y2391" s="10">
        <v>2688</v>
      </c>
      <c r="Z2391" s="11">
        <f>VLOOKUP(W2391,looktax,2,FALSE)</f>
        <v>5.5E-2</v>
      </c>
      <c r="AA2391" s="12">
        <f t="shared" si="74"/>
        <v>5.5E-2</v>
      </c>
      <c r="AB2391" s="10">
        <f t="shared" si="75"/>
        <v>147.84</v>
      </c>
    </row>
    <row r="2392" spans="20:28" x14ac:dyDescent="0.25">
      <c r="T2392" s="9" t="s">
        <v>11</v>
      </c>
      <c r="U2392" s="2">
        <v>2389</v>
      </c>
      <c r="V2392" s="2" t="s">
        <v>26</v>
      </c>
      <c r="W2392" s="2" t="s">
        <v>72</v>
      </c>
      <c r="X2392" s="2">
        <v>22</v>
      </c>
      <c r="Y2392" s="10">
        <v>3168</v>
      </c>
      <c r="Z2392" s="11">
        <f>VLOOKUP(W2392,looktax,2,FALSE)</f>
        <v>0.06</v>
      </c>
      <c r="AA2392" s="12">
        <f t="shared" si="74"/>
        <v>0.06</v>
      </c>
      <c r="AB2392" s="10">
        <f t="shared" si="75"/>
        <v>190.07999999999998</v>
      </c>
    </row>
    <row r="2393" spans="20:28" x14ac:dyDescent="0.25">
      <c r="T2393" s="9" t="s">
        <v>3</v>
      </c>
      <c r="U2393" s="2">
        <v>2390</v>
      </c>
      <c r="V2393" s="2" t="s">
        <v>26</v>
      </c>
      <c r="W2393" s="2" t="s">
        <v>44</v>
      </c>
      <c r="X2393" s="2">
        <v>10</v>
      </c>
      <c r="Y2393" s="10">
        <v>1635</v>
      </c>
      <c r="Z2393" s="11" t="str">
        <f>VLOOKUP(W2393,looktax,2,FALSE)</f>
        <v>None</v>
      </c>
      <c r="AA2393" s="12">
        <f t="shared" si="74"/>
        <v>0</v>
      </c>
      <c r="AB2393" s="10">
        <f t="shared" si="75"/>
        <v>0</v>
      </c>
    </row>
    <row r="2394" spans="20:28" x14ac:dyDescent="0.25">
      <c r="T2394" s="9" t="s">
        <v>11</v>
      </c>
      <c r="U2394" s="2">
        <v>2391</v>
      </c>
      <c r="V2394" s="2" t="s">
        <v>24</v>
      </c>
      <c r="W2394" s="2" t="s">
        <v>51</v>
      </c>
      <c r="X2394" s="2">
        <v>34</v>
      </c>
      <c r="Y2394" s="10">
        <v>2143.6999999999998</v>
      </c>
      <c r="Z2394" s="11">
        <f>VLOOKUP(W2394,looktax,2,FALSE)</f>
        <v>0.06</v>
      </c>
      <c r="AA2394" s="12">
        <f t="shared" si="74"/>
        <v>0.06</v>
      </c>
      <c r="AB2394" s="10">
        <f t="shared" si="75"/>
        <v>128.62199999999999</v>
      </c>
    </row>
    <row r="2395" spans="20:28" x14ac:dyDescent="0.25">
      <c r="T2395" s="9" t="s">
        <v>11</v>
      </c>
      <c r="U2395" s="2">
        <v>2392</v>
      </c>
      <c r="V2395" s="2" t="s">
        <v>22</v>
      </c>
      <c r="W2395" s="2" t="s">
        <v>57</v>
      </c>
      <c r="X2395" s="2">
        <v>27</v>
      </c>
      <c r="Y2395" s="10">
        <v>2311.1999999999998</v>
      </c>
      <c r="Z2395" s="11">
        <f>VLOOKUP(W2395,looktax,2,FALSE)</f>
        <v>5.5E-2</v>
      </c>
      <c r="AA2395" s="12">
        <f t="shared" si="74"/>
        <v>5.5E-2</v>
      </c>
      <c r="AB2395" s="10">
        <f t="shared" si="75"/>
        <v>127.11599999999999</v>
      </c>
    </row>
    <row r="2396" spans="20:28" x14ac:dyDescent="0.25">
      <c r="T2396" s="9" t="s">
        <v>11</v>
      </c>
      <c r="U2396" s="2">
        <v>2393</v>
      </c>
      <c r="V2396" s="2" t="s">
        <v>24</v>
      </c>
      <c r="W2396" s="2" t="s">
        <v>37</v>
      </c>
      <c r="X2396" s="2">
        <v>14</v>
      </c>
      <c r="Y2396" s="10">
        <v>855.4</v>
      </c>
      <c r="Z2396" s="11" t="str">
        <f>VLOOKUP(W2396,looktax,2,FALSE)</f>
        <v>None</v>
      </c>
      <c r="AA2396" s="12">
        <f t="shared" si="74"/>
        <v>0</v>
      </c>
      <c r="AB2396" s="10">
        <f t="shared" si="75"/>
        <v>0</v>
      </c>
    </row>
    <row r="2397" spans="20:28" x14ac:dyDescent="0.25">
      <c r="T2397" s="9" t="s">
        <v>11</v>
      </c>
      <c r="U2397" s="2">
        <v>2394</v>
      </c>
      <c r="V2397" s="2" t="s">
        <v>26</v>
      </c>
      <c r="W2397" s="2" t="s">
        <v>50</v>
      </c>
      <c r="X2397" s="2">
        <v>25</v>
      </c>
      <c r="Y2397" s="10">
        <v>3525</v>
      </c>
      <c r="Z2397" s="11">
        <f>VLOOKUP(W2397,looktax,2,FALSE)</f>
        <v>0.06</v>
      </c>
      <c r="AA2397" s="12">
        <f t="shared" si="74"/>
        <v>0.06</v>
      </c>
      <c r="AB2397" s="10">
        <f t="shared" si="75"/>
        <v>211.5</v>
      </c>
    </row>
    <row r="2398" spans="20:28" x14ac:dyDescent="0.25">
      <c r="T2398" s="9" t="s">
        <v>11</v>
      </c>
      <c r="U2398" s="2">
        <v>2395</v>
      </c>
      <c r="V2398" s="2" t="s">
        <v>24</v>
      </c>
      <c r="W2398" s="2" t="s">
        <v>58</v>
      </c>
      <c r="X2398" s="2">
        <v>31</v>
      </c>
      <c r="Y2398" s="10">
        <v>1914.25</v>
      </c>
      <c r="Z2398" s="11" t="str">
        <f>VLOOKUP(W2398,looktax,2,FALSE)</f>
        <v>None</v>
      </c>
      <c r="AA2398" s="12">
        <f t="shared" si="74"/>
        <v>0</v>
      </c>
      <c r="AB2398" s="10">
        <f t="shared" si="75"/>
        <v>0</v>
      </c>
    </row>
    <row r="2399" spans="20:28" x14ac:dyDescent="0.25">
      <c r="T2399" s="9" t="s">
        <v>11</v>
      </c>
      <c r="U2399" s="2">
        <v>2396</v>
      </c>
      <c r="V2399" s="2" t="s">
        <v>12</v>
      </c>
      <c r="W2399" s="2" t="s">
        <v>65</v>
      </c>
      <c r="X2399" s="2">
        <v>11</v>
      </c>
      <c r="Y2399" s="10">
        <v>2240.6999999999998</v>
      </c>
      <c r="Z2399" s="11">
        <f>VLOOKUP(W2399,looktax,2,FALSE)</f>
        <v>0.05</v>
      </c>
      <c r="AA2399" s="12">
        <f t="shared" si="74"/>
        <v>0.05</v>
      </c>
      <c r="AB2399" s="10">
        <f t="shared" si="75"/>
        <v>112.035</v>
      </c>
    </row>
    <row r="2400" spans="20:28" x14ac:dyDescent="0.25">
      <c r="T2400" s="9" t="s">
        <v>11</v>
      </c>
      <c r="U2400" s="2">
        <v>2397</v>
      </c>
      <c r="V2400" s="2" t="s">
        <v>20</v>
      </c>
      <c r="W2400" s="2" t="s">
        <v>59</v>
      </c>
      <c r="X2400" s="2">
        <v>30</v>
      </c>
      <c r="Y2400" s="10">
        <v>1485</v>
      </c>
      <c r="Z2400" s="11">
        <f>VLOOKUP(W2400,looktax,2,FALSE)</f>
        <v>0.04</v>
      </c>
      <c r="AA2400" s="12">
        <f t="shared" si="74"/>
        <v>0.04</v>
      </c>
      <c r="AB2400" s="10">
        <f t="shared" si="75"/>
        <v>59.4</v>
      </c>
    </row>
    <row r="2401" spans="20:28" x14ac:dyDescent="0.25">
      <c r="T2401" s="9" t="s">
        <v>11</v>
      </c>
      <c r="U2401" s="2">
        <v>2398</v>
      </c>
      <c r="V2401" s="2" t="s">
        <v>12</v>
      </c>
      <c r="W2401" s="2" t="s">
        <v>32</v>
      </c>
      <c r="X2401" s="2">
        <v>25</v>
      </c>
      <c r="Y2401" s="10">
        <v>5250</v>
      </c>
      <c r="Z2401" s="11">
        <f>VLOOKUP(W2401,looktax,2,FALSE)</f>
        <v>6.8750000000000006E-2</v>
      </c>
      <c r="AA2401" s="12">
        <f t="shared" si="74"/>
        <v>6.8750000000000006E-2</v>
      </c>
      <c r="AB2401" s="10">
        <f t="shared" si="75"/>
        <v>360.93750000000006</v>
      </c>
    </row>
    <row r="2402" spans="20:28" x14ac:dyDescent="0.25">
      <c r="T2402" s="9" t="s">
        <v>11</v>
      </c>
      <c r="U2402" s="2">
        <v>2399</v>
      </c>
      <c r="V2402" s="2" t="s">
        <v>25</v>
      </c>
      <c r="W2402" s="2" t="s">
        <v>13</v>
      </c>
      <c r="X2402" s="2">
        <v>13</v>
      </c>
      <c r="Y2402" s="10">
        <v>777.4</v>
      </c>
      <c r="Z2402" s="11">
        <f>VLOOKUP(W2402,looktax,2,FALSE)</f>
        <v>6.25E-2</v>
      </c>
      <c r="AA2402" s="12">
        <f t="shared" si="74"/>
        <v>6.25E-2</v>
      </c>
      <c r="AB2402" s="10">
        <f t="shared" si="75"/>
        <v>48.587499999999999</v>
      </c>
    </row>
    <row r="2403" spans="20:28" x14ac:dyDescent="0.25">
      <c r="T2403" s="9" t="s">
        <v>11</v>
      </c>
      <c r="U2403" s="2">
        <v>2400</v>
      </c>
      <c r="V2403" s="2" t="s">
        <v>24</v>
      </c>
      <c r="W2403" s="2" t="s">
        <v>32</v>
      </c>
      <c r="X2403" s="2">
        <v>35</v>
      </c>
      <c r="Y2403" s="10">
        <v>2434.25</v>
      </c>
      <c r="Z2403" s="11">
        <f>VLOOKUP(W2403,looktax,2,FALSE)</f>
        <v>6.8750000000000006E-2</v>
      </c>
      <c r="AA2403" s="12">
        <f t="shared" si="74"/>
        <v>6.8750000000000006E-2</v>
      </c>
      <c r="AB2403" s="10">
        <f t="shared" si="75"/>
        <v>167.35468750000001</v>
      </c>
    </row>
    <row r="2404" spans="20:28" x14ac:dyDescent="0.25">
      <c r="T2404" s="9" t="s">
        <v>11</v>
      </c>
      <c r="U2404" s="2">
        <v>2401</v>
      </c>
      <c r="V2404" s="2" t="s">
        <v>26</v>
      </c>
      <c r="W2404" s="2" t="s">
        <v>27</v>
      </c>
      <c r="X2404" s="2">
        <v>25</v>
      </c>
      <c r="Y2404" s="10">
        <v>3675</v>
      </c>
      <c r="Z2404" s="11">
        <f>VLOOKUP(W2404,looktax,2,FALSE)</f>
        <v>7.0000000000000007E-2</v>
      </c>
      <c r="AA2404" s="12">
        <f t="shared" si="74"/>
        <v>7.0000000000000007E-2</v>
      </c>
      <c r="AB2404" s="10">
        <f t="shared" si="75"/>
        <v>257.25</v>
      </c>
    </row>
    <row r="2405" spans="20:28" x14ac:dyDescent="0.25">
      <c r="T2405" s="9" t="s">
        <v>11</v>
      </c>
      <c r="U2405" s="2">
        <v>2402</v>
      </c>
      <c r="V2405" s="2" t="s">
        <v>26</v>
      </c>
      <c r="W2405" s="2" t="s">
        <v>15</v>
      </c>
      <c r="X2405" s="2">
        <v>34</v>
      </c>
      <c r="Y2405" s="10">
        <v>5151</v>
      </c>
      <c r="Z2405" s="11" t="str">
        <f>VLOOKUP(W2405,looktax,2,FALSE)</f>
        <v>None</v>
      </c>
      <c r="AA2405" s="12">
        <f t="shared" si="74"/>
        <v>0</v>
      </c>
      <c r="AB2405" s="10">
        <f t="shared" si="75"/>
        <v>0</v>
      </c>
    </row>
    <row r="2406" spans="20:28" x14ac:dyDescent="0.25">
      <c r="T2406" s="9" t="s">
        <v>11</v>
      </c>
      <c r="U2406" s="2">
        <v>2403</v>
      </c>
      <c r="V2406" s="2" t="s">
        <v>25</v>
      </c>
      <c r="W2406" s="2" t="s">
        <v>67</v>
      </c>
      <c r="X2406" s="2">
        <v>31</v>
      </c>
      <c r="Y2406" s="10">
        <v>1974.7</v>
      </c>
      <c r="Z2406" s="11" t="str">
        <f>VLOOKUP(W2406,looktax,2,FALSE)</f>
        <v>None</v>
      </c>
      <c r="AA2406" s="12">
        <f t="shared" si="74"/>
        <v>0</v>
      </c>
      <c r="AB2406" s="10">
        <f t="shared" si="75"/>
        <v>0</v>
      </c>
    </row>
    <row r="2407" spans="20:28" x14ac:dyDescent="0.25">
      <c r="T2407" s="9" t="s">
        <v>11</v>
      </c>
      <c r="U2407" s="2">
        <v>2404</v>
      </c>
      <c r="V2407" s="2" t="s">
        <v>26</v>
      </c>
      <c r="W2407" s="2" t="s">
        <v>48</v>
      </c>
      <c r="X2407" s="2">
        <v>35</v>
      </c>
      <c r="Y2407" s="10">
        <v>5670</v>
      </c>
      <c r="Z2407" s="11">
        <f>VLOOKUP(W2407,looktax,2,FALSE)</f>
        <v>7.0000000000000007E-2</v>
      </c>
      <c r="AA2407" s="12">
        <f t="shared" si="74"/>
        <v>7.0000000000000007E-2</v>
      </c>
      <c r="AB2407" s="10">
        <f t="shared" si="75"/>
        <v>396.90000000000003</v>
      </c>
    </row>
    <row r="2408" spans="20:28" x14ac:dyDescent="0.25">
      <c r="T2408" s="9" t="s">
        <v>11</v>
      </c>
      <c r="U2408" s="2">
        <v>2405</v>
      </c>
      <c r="V2408" s="2" t="s">
        <v>25</v>
      </c>
      <c r="W2408" s="2" t="s">
        <v>31</v>
      </c>
      <c r="X2408" s="2">
        <v>16</v>
      </c>
      <c r="Y2408" s="10">
        <v>1008.8</v>
      </c>
      <c r="Z2408" s="11">
        <f>VLOOKUP(W2408,looktax,2,FALSE)</f>
        <v>7.4999999999999997E-2</v>
      </c>
      <c r="AA2408" s="12">
        <f t="shared" si="74"/>
        <v>7.4999999999999997E-2</v>
      </c>
      <c r="AB2408" s="10">
        <f t="shared" si="75"/>
        <v>75.66</v>
      </c>
    </row>
    <row r="2409" spans="20:28" x14ac:dyDescent="0.25">
      <c r="T2409" s="9" t="s">
        <v>11</v>
      </c>
      <c r="U2409" s="2">
        <v>2406</v>
      </c>
      <c r="V2409" s="2" t="s">
        <v>20</v>
      </c>
      <c r="W2409" s="2" t="s">
        <v>50</v>
      </c>
      <c r="X2409" s="2">
        <v>19</v>
      </c>
      <c r="Y2409" s="10">
        <v>795.15</v>
      </c>
      <c r="Z2409" s="11">
        <f>VLOOKUP(W2409,looktax,2,FALSE)</f>
        <v>0.06</v>
      </c>
      <c r="AA2409" s="12">
        <f t="shared" si="74"/>
        <v>0.06</v>
      </c>
      <c r="AB2409" s="10">
        <f t="shared" si="75"/>
        <v>47.708999999999996</v>
      </c>
    </row>
    <row r="2410" spans="20:28" x14ac:dyDescent="0.25">
      <c r="T2410" s="9" t="s">
        <v>11</v>
      </c>
      <c r="U2410" s="2">
        <v>2407</v>
      </c>
      <c r="V2410" s="2" t="s">
        <v>20</v>
      </c>
      <c r="W2410" s="2" t="s">
        <v>15</v>
      </c>
      <c r="X2410" s="2">
        <v>13</v>
      </c>
      <c r="Y2410" s="10">
        <v>596.70000000000005</v>
      </c>
      <c r="Z2410" s="11" t="str">
        <f>VLOOKUP(W2410,looktax,2,FALSE)</f>
        <v>None</v>
      </c>
      <c r="AA2410" s="12">
        <f t="shared" si="74"/>
        <v>0</v>
      </c>
      <c r="AB2410" s="10">
        <f t="shared" si="75"/>
        <v>0</v>
      </c>
    </row>
    <row r="2411" spans="20:28" x14ac:dyDescent="0.25">
      <c r="T2411" s="9" t="s">
        <v>11</v>
      </c>
      <c r="U2411" s="2">
        <v>2408</v>
      </c>
      <c r="V2411" s="2" t="s">
        <v>20</v>
      </c>
      <c r="W2411" s="2" t="s">
        <v>41</v>
      </c>
      <c r="X2411" s="2">
        <v>29</v>
      </c>
      <c r="Y2411" s="10">
        <v>1291.95</v>
      </c>
      <c r="Z2411" s="11">
        <f>VLOOKUP(W2411,looktax,2,FALSE)</f>
        <v>0.04</v>
      </c>
      <c r="AA2411" s="12">
        <f t="shared" si="74"/>
        <v>0.04</v>
      </c>
      <c r="AB2411" s="10">
        <f t="shared" si="75"/>
        <v>51.678000000000004</v>
      </c>
    </row>
    <row r="2412" spans="20:28" x14ac:dyDescent="0.25">
      <c r="T2412" s="9" t="s">
        <v>11</v>
      </c>
      <c r="U2412" s="2">
        <v>2409</v>
      </c>
      <c r="V2412" s="2" t="s">
        <v>22</v>
      </c>
      <c r="W2412" s="2" t="s">
        <v>38</v>
      </c>
      <c r="X2412" s="2">
        <v>34</v>
      </c>
      <c r="Y2412" s="10">
        <v>2856</v>
      </c>
      <c r="Z2412" s="11">
        <f>VLOOKUP(W2412,looktax,2,FALSE)</f>
        <v>4.2250000000000003E-2</v>
      </c>
      <c r="AA2412" s="12">
        <f t="shared" si="74"/>
        <v>4.2250000000000003E-2</v>
      </c>
      <c r="AB2412" s="10">
        <f t="shared" si="75"/>
        <v>120.66600000000001</v>
      </c>
    </row>
    <row r="2413" spans="20:28" x14ac:dyDescent="0.25">
      <c r="T2413" s="9" t="s">
        <v>11</v>
      </c>
      <c r="U2413" s="2">
        <v>2410</v>
      </c>
      <c r="V2413" s="2" t="s">
        <v>12</v>
      </c>
      <c r="W2413" s="2" t="s">
        <v>34</v>
      </c>
      <c r="X2413" s="2">
        <v>18</v>
      </c>
      <c r="Y2413" s="10">
        <v>3402</v>
      </c>
      <c r="Z2413" s="11">
        <f>VLOOKUP(W2413,looktax,2,FALSE)</f>
        <v>6.25E-2</v>
      </c>
      <c r="AA2413" s="12">
        <f t="shared" si="74"/>
        <v>6.25E-2</v>
      </c>
      <c r="AB2413" s="10">
        <f t="shared" si="75"/>
        <v>212.625</v>
      </c>
    </row>
    <row r="2414" spans="20:28" x14ac:dyDescent="0.25">
      <c r="T2414" s="9" t="s">
        <v>3</v>
      </c>
      <c r="U2414" s="2">
        <v>2411</v>
      </c>
      <c r="V2414" s="2" t="s">
        <v>23</v>
      </c>
      <c r="W2414" s="2" t="s">
        <v>29</v>
      </c>
      <c r="X2414" s="2">
        <v>14</v>
      </c>
      <c r="Y2414" s="10">
        <v>216.3</v>
      </c>
      <c r="Z2414" s="11">
        <f>VLOOKUP(W2414,looktax,2,FALSE)</f>
        <v>6.1499999999999999E-2</v>
      </c>
      <c r="AA2414" s="12">
        <f t="shared" si="74"/>
        <v>0</v>
      </c>
      <c r="AB2414" s="10">
        <f t="shared" si="75"/>
        <v>0</v>
      </c>
    </row>
    <row r="2415" spans="20:28" x14ac:dyDescent="0.25">
      <c r="T2415" s="9" t="s">
        <v>11</v>
      </c>
      <c r="U2415" s="2">
        <v>2412</v>
      </c>
      <c r="V2415" s="2" t="s">
        <v>20</v>
      </c>
      <c r="W2415" s="2" t="s">
        <v>29</v>
      </c>
      <c r="X2415" s="2">
        <v>16</v>
      </c>
      <c r="Y2415" s="10">
        <v>777.6</v>
      </c>
      <c r="Z2415" s="11">
        <f>VLOOKUP(W2415,looktax,2,FALSE)</f>
        <v>6.1499999999999999E-2</v>
      </c>
      <c r="AA2415" s="12">
        <f t="shared" si="74"/>
        <v>6.1499999999999999E-2</v>
      </c>
      <c r="AB2415" s="10">
        <f t="shared" si="75"/>
        <v>47.822400000000002</v>
      </c>
    </row>
    <row r="2416" spans="20:28" x14ac:dyDescent="0.25">
      <c r="T2416" s="9" t="s">
        <v>11</v>
      </c>
      <c r="U2416" s="2">
        <v>2413</v>
      </c>
      <c r="V2416" s="2" t="s">
        <v>24</v>
      </c>
      <c r="W2416" s="2" t="s">
        <v>42</v>
      </c>
      <c r="X2416" s="2">
        <v>24</v>
      </c>
      <c r="Y2416" s="10">
        <v>1638</v>
      </c>
      <c r="Z2416" s="11">
        <f>VLOOKUP(W2416,looktax,2,FALSE)</f>
        <v>0.06</v>
      </c>
      <c r="AA2416" s="12">
        <f t="shared" si="74"/>
        <v>0.06</v>
      </c>
      <c r="AB2416" s="10">
        <f t="shared" si="75"/>
        <v>98.28</v>
      </c>
    </row>
    <row r="2417" spans="20:28" x14ac:dyDescent="0.25">
      <c r="T2417" s="9" t="s">
        <v>11</v>
      </c>
      <c r="U2417" s="2">
        <v>2414</v>
      </c>
      <c r="V2417" s="2" t="s">
        <v>23</v>
      </c>
      <c r="W2417" s="2" t="s">
        <v>49</v>
      </c>
      <c r="X2417" s="2">
        <v>27</v>
      </c>
      <c r="Y2417" s="10">
        <v>380.7</v>
      </c>
      <c r="Z2417" s="11">
        <f>VLOOKUP(W2417,looktax,2,FALSE)</f>
        <v>4.4999999999999998E-2</v>
      </c>
      <c r="AA2417" s="12">
        <f t="shared" si="74"/>
        <v>4.4999999999999998E-2</v>
      </c>
      <c r="AB2417" s="10">
        <f t="shared" si="75"/>
        <v>17.131499999999999</v>
      </c>
    </row>
    <row r="2418" spans="20:28" x14ac:dyDescent="0.25">
      <c r="T2418" s="9" t="s">
        <v>11</v>
      </c>
      <c r="U2418" s="2">
        <v>2415</v>
      </c>
      <c r="V2418" s="2" t="s">
        <v>22</v>
      </c>
      <c r="W2418" s="2" t="s">
        <v>47</v>
      </c>
      <c r="X2418" s="2">
        <v>10</v>
      </c>
      <c r="Y2418" s="10">
        <v>856</v>
      </c>
      <c r="Z2418" s="11">
        <f>VLOOKUP(W2418,looktax,2,FALSE)</f>
        <v>0.04</v>
      </c>
      <c r="AA2418" s="12">
        <f t="shared" si="74"/>
        <v>0.04</v>
      </c>
      <c r="AB2418" s="10">
        <f t="shared" si="75"/>
        <v>34.24</v>
      </c>
    </row>
    <row r="2419" spans="20:28" x14ac:dyDescent="0.25">
      <c r="T2419" s="9" t="s">
        <v>11</v>
      </c>
      <c r="U2419" s="2">
        <v>2416</v>
      </c>
      <c r="V2419" s="2" t="s">
        <v>26</v>
      </c>
      <c r="W2419" s="2" t="s">
        <v>13</v>
      </c>
      <c r="X2419" s="2">
        <v>35</v>
      </c>
      <c r="Y2419" s="10">
        <v>5460</v>
      </c>
      <c r="Z2419" s="11">
        <f>VLOOKUP(W2419,looktax,2,FALSE)</f>
        <v>6.25E-2</v>
      </c>
      <c r="AA2419" s="12">
        <f t="shared" si="74"/>
        <v>6.25E-2</v>
      </c>
      <c r="AB2419" s="10">
        <f t="shared" si="75"/>
        <v>341.25</v>
      </c>
    </row>
    <row r="2420" spans="20:28" x14ac:dyDescent="0.25">
      <c r="T2420" s="9" t="s">
        <v>3</v>
      </c>
      <c r="U2420" s="2">
        <v>2417</v>
      </c>
      <c r="V2420" s="2" t="s">
        <v>21</v>
      </c>
      <c r="W2420" s="2" t="s">
        <v>55</v>
      </c>
      <c r="X2420" s="2">
        <v>27</v>
      </c>
      <c r="Y2420" s="10">
        <v>2041.2</v>
      </c>
      <c r="Z2420" s="11">
        <f>VLOOKUP(W2420,looktax,2,FALSE)</f>
        <v>7.0000000000000007E-2</v>
      </c>
      <c r="AA2420" s="12">
        <f t="shared" si="74"/>
        <v>0</v>
      </c>
      <c r="AB2420" s="10">
        <f t="shared" si="75"/>
        <v>0</v>
      </c>
    </row>
    <row r="2421" spans="20:28" x14ac:dyDescent="0.25">
      <c r="T2421" s="9" t="s">
        <v>11</v>
      </c>
      <c r="U2421" s="2">
        <v>2418</v>
      </c>
      <c r="V2421" s="2" t="s">
        <v>24</v>
      </c>
      <c r="W2421" s="2" t="s">
        <v>55</v>
      </c>
      <c r="X2421" s="2">
        <v>27</v>
      </c>
      <c r="Y2421" s="10">
        <v>1632.15</v>
      </c>
      <c r="Z2421" s="11">
        <f>VLOOKUP(W2421,looktax,2,FALSE)</f>
        <v>7.0000000000000007E-2</v>
      </c>
      <c r="AA2421" s="12">
        <f t="shared" si="74"/>
        <v>7.0000000000000007E-2</v>
      </c>
      <c r="AB2421" s="10">
        <f t="shared" si="75"/>
        <v>114.25050000000002</v>
      </c>
    </row>
    <row r="2422" spans="20:28" x14ac:dyDescent="0.25">
      <c r="T2422" s="9" t="s">
        <v>3</v>
      </c>
      <c r="U2422" s="2">
        <v>2419</v>
      </c>
      <c r="V2422" s="2" t="s">
        <v>26</v>
      </c>
      <c r="W2422" s="2" t="s">
        <v>72</v>
      </c>
      <c r="X2422" s="2">
        <v>14</v>
      </c>
      <c r="Y2422" s="10">
        <v>2247</v>
      </c>
      <c r="Z2422" s="11">
        <f>VLOOKUP(W2422,looktax,2,FALSE)</f>
        <v>0.06</v>
      </c>
      <c r="AA2422" s="12">
        <f t="shared" si="74"/>
        <v>0</v>
      </c>
      <c r="AB2422" s="10">
        <f t="shared" si="75"/>
        <v>0</v>
      </c>
    </row>
    <row r="2423" spans="20:28" x14ac:dyDescent="0.25">
      <c r="T2423" s="9" t="s">
        <v>11</v>
      </c>
      <c r="U2423" s="2">
        <v>2420</v>
      </c>
      <c r="V2423" s="2" t="s">
        <v>26</v>
      </c>
      <c r="W2423" s="2" t="s">
        <v>31</v>
      </c>
      <c r="X2423" s="2">
        <v>28</v>
      </c>
      <c r="Y2423" s="10">
        <v>4200</v>
      </c>
      <c r="Z2423" s="11">
        <f>VLOOKUP(W2423,looktax,2,FALSE)</f>
        <v>7.4999999999999997E-2</v>
      </c>
      <c r="AA2423" s="12">
        <f t="shared" si="74"/>
        <v>7.4999999999999997E-2</v>
      </c>
      <c r="AB2423" s="10">
        <f t="shared" si="75"/>
        <v>315</v>
      </c>
    </row>
    <row r="2424" spans="20:28" x14ac:dyDescent="0.25">
      <c r="T2424" s="9" t="s">
        <v>11</v>
      </c>
      <c r="U2424" s="2">
        <v>2421</v>
      </c>
      <c r="V2424" s="2" t="s">
        <v>24</v>
      </c>
      <c r="W2424" s="2" t="s">
        <v>19</v>
      </c>
      <c r="X2424" s="2">
        <v>11</v>
      </c>
      <c r="Y2424" s="10">
        <v>722.15</v>
      </c>
      <c r="Z2424" s="11">
        <f>VLOOKUP(W2424,looktax,2,FALSE)</f>
        <v>5.6000000000000001E-2</v>
      </c>
      <c r="AA2424" s="12">
        <f t="shared" si="74"/>
        <v>5.6000000000000001E-2</v>
      </c>
      <c r="AB2424" s="10">
        <f t="shared" si="75"/>
        <v>40.440399999999997</v>
      </c>
    </row>
    <row r="2425" spans="20:28" x14ac:dyDescent="0.25">
      <c r="T2425" s="9" t="s">
        <v>11</v>
      </c>
      <c r="U2425" s="2">
        <v>2422</v>
      </c>
      <c r="V2425" s="2" t="s">
        <v>22</v>
      </c>
      <c r="W2425" s="2" t="s">
        <v>46</v>
      </c>
      <c r="X2425" s="2">
        <v>15</v>
      </c>
      <c r="Y2425" s="10">
        <v>1296</v>
      </c>
      <c r="Z2425" s="11">
        <f>VLOOKUP(W2425,looktax,2,FALSE)</f>
        <v>5.9499999999999997E-2</v>
      </c>
      <c r="AA2425" s="12">
        <f t="shared" si="74"/>
        <v>5.9499999999999997E-2</v>
      </c>
      <c r="AB2425" s="10">
        <f t="shared" si="75"/>
        <v>77.111999999999995</v>
      </c>
    </row>
    <row r="2426" spans="20:28" x14ac:dyDescent="0.25">
      <c r="T2426" s="9" t="s">
        <v>11</v>
      </c>
      <c r="U2426" s="2">
        <v>2423</v>
      </c>
      <c r="V2426" s="2" t="s">
        <v>25</v>
      </c>
      <c r="W2426" s="2" t="s">
        <v>35</v>
      </c>
      <c r="X2426" s="2">
        <v>11</v>
      </c>
      <c r="Y2426" s="10">
        <v>772.2</v>
      </c>
      <c r="Z2426" s="11">
        <f>VLOOKUP(W2426,looktax,2,FALSE)</f>
        <v>6.3500000000000001E-2</v>
      </c>
      <c r="AA2426" s="12">
        <f t="shared" si="74"/>
        <v>6.3500000000000001E-2</v>
      </c>
      <c r="AB2426" s="10">
        <f t="shared" si="75"/>
        <v>49.034700000000001</v>
      </c>
    </row>
    <row r="2427" spans="20:28" x14ac:dyDescent="0.25">
      <c r="T2427" s="9" t="s">
        <v>11</v>
      </c>
      <c r="U2427" s="2">
        <v>2424</v>
      </c>
      <c r="V2427" s="2" t="s">
        <v>22</v>
      </c>
      <c r="W2427" s="2" t="s">
        <v>69</v>
      </c>
      <c r="X2427" s="2">
        <v>20</v>
      </c>
      <c r="Y2427" s="10">
        <v>1760</v>
      </c>
      <c r="Z2427" s="11">
        <f>VLOOKUP(W2427,looktax,2,FALSE)</f>
        <v>7.0000000000000007E-2</v>
      </c>
      <c r="AA2427" s="12">
        <f t="shared" si="74"/>
        <v>7.0000000000000007E-2</v>
      </c>
      <c r="AB2427" s="10">
        <f t="shared" si="75"/>
        <v>123.20000000000002</v>
      </c>
    </row>
    <row r="2428" spans="20:28" x14ac:dyDescent="0.25">
      <c r="T2428" s="9" t="s">
        <v>11</v>
      </c>
      <c r="U2428" s="2">
        <v>2425</v>
      </c>
      <c r="V2428" s="2" t="s">
        <v>20</v>
      </c>
      <c r="W2428" s="2" t="s">
        <v>31</v>
      </c>
      <c r="X2428" s="2">
        <v>27</v>
      </c>
      <c r="Y2428" s="10">
        <v>1336.5</v>
      </c>
      <c r="Z2428" s="11">
        <f>VLOOKUP(W2428,looktax,2,FALSE)</f>
        <v>7.4999999999999997E-2</v>
      </c>
      <c r="AA2428" s="12">
        <f t="shared" si="74"/>
        <v>7.4999999999999997E-2</v>
      </c>
      <c r="AB2428" s="10">
        <f t="shared" si="75"/>
        <v>100.2375</v>
      </c>
    </row>
    <row r="2429" spans="20:28" x14ac:dyDescent="0.25">
      <c r="T2429" s="9" t="s">
        <v>11</v>
      </c>
      <c r="U2429" s="2">
        <v>2426</v>
      </c>
      <c r="V2429" s="2" t="s">
        <v>25</v>
      </c>
      <c r="W2429" s="2" t="s">
        <v>71</v>
      </c>
      <c r="X2429" s="2">
        <v>10</v>
      </c>
      <c r="Y2429" s="10">
        <v>611</v>
      </c>
      <c r="Z2429" s="11">
        <f>VLOOKUP(W2429,looktax,2,FALSE)</f>
        <v>6.5000000000000002E-2</v>
      </c>
      <c r="AA2429" s="12">
        <f t="shared" si="74"/>
        <v>6.5000000000000002E-2</v>
      </c>
      <c r="AB2429" s="10">
        <f t="shared" si="75"/>
        <v>39.715000000000003</v>
      </c>
    </row>
    <row r="2430" spans="20:28" x14ac:dyDescent="0.25">
      <c r="T2430" s="9" t="s">
        <v>11</v>
      </c>
      <c r="U2430" s="2">
        <v>2427</v>
      </c>
      <c r="V2430" s="2" t="s">
        <v>25</v>
      </c>
      <c r="W2430" s="2" t="s">
        <v>61</v>
      </c>
      <c r="X2430" s="2">
        <v>29</v>
      </c>
      <c r="Y2430" s="10">
        <v>2054.65</v>
      </c>
      <c r="Z2430" s="11">
        <f>VLOOKUP(W2430,looktax,2,FALSE)</f>
        <v>6.8500000000000005E-2</v>
      </c>
      <c r="AA2430" s="12">
        <f t="shared" si="74"/>
        <v>6.8500000000000005E-2</v>
      </c>
      <c r="AB2430" s="10">
        <f t="shared" si="75"/>
        <v>140.74352500000001</v>
      </c>
    </row>
    <row r="2431" spans="20:28" x14ac:dyDescent="0.25">
      <c r="T2431" s="9" t="s">
        <v>11</v>
      </c>
      <c r="U2431" s="2">
        <v>2428</v>
      </c>
      <c r="V2431" s="2" t="s">
        <v>20</v>
      </c>
      <c r="W2431" s="2" t="s">
        <v>32</v>
      </c>
      <c r="X2431" s="2">
        <v>28</v>
      </c>
      <c r="Y2431" s="10">
        <v>1171.8</v>
      </c>
      <c r="Z2431" s="11">
        <f>VLOOKUP(W2431,looktax,2,FALSE)</f>
        <v>6.8750000000000006E-2</v>
      </c>
      <c r="AA2431" s="12">
        <f t="shared" si="74"/>
        <v>6.8750000000000006E-2</v>
      </c>
      <c r="AB2431" s="10">
        <f t="shared" si="75"/>
        <v>80.561250000000001</v>
      </c>
    </row>
    <row r="2432" spans="20:28" x14ac:dyDescent="0.25">
      <c r="T2432" s="9" t="s">
        <v>11</v>
      </c>
      <c r="U2432" s="2">
        <v>2429</v>
      </c>
      <c r="V2432" s="2" t="s">
        <v>24</v>
      </c>
      <c r="W2432" s="2" t="s">
        <v>38</v>
      </c>
      <c r="X2432" s="2">
        <v>28</v>
      </c>
      <c r="Y2432" s="10">
        <v>1874.6</v>
      </c>
      <c r="Z2432" s="11">
        <f>VLOOKUP(W2432,looktax,2,FALSE)</f>
        <v>4.2250000000000003E-2</v>
      </c>
      <c r="AA2432" s="12">
        <f t="shared" si="74"/>
        <v>4.2250000000000003E-2</v>
      </c>
      <c r="AB2432" s="10">
        <f t="shared" si="75"/>
        <v>79.201850000000007</v>
      </c>
    </row>
    <row r="2433" spans="20:28" x14ac:dyDescent="0.25">
      <c r="T2433" s="9" t="s">
        <v>11</v>
      </c>
      <c r="U2433" s="2">
        <v>2430</v>
      </c>
      <c r="V2433" s="2" t="s">
        <v>24</v>
      </c>
      <c r="W2433" s="2" t="s">
        <v>32</v>
      </c>
      <c r="X2433" s="2">
        <v>30</v>
      </c>
      <c r="Y2433" s="10">
        <v>2106</v>
      </c>
      <c r="Z2433" s="11">
        <f>VLOOKUP(W2433,looktax,2,FALSE)</f>
        <v>6.8750000000000006E-2</v>
      </c>
      <c r="AA2433" s="12">
        <f t="shared" si="74"/>
        <v>6.8750000000000006E-2</v>
      </c>
      <c r="AB2433" s="10">
        <f t="shared" si="75"/>
        <v>144.78750000000002</v>
      </c>
    </row>
    <row r="2434" spans="20:28" x14ac:dyDescent="0.25">
      <c r="T2434" s="9" t="s">
        <v>11</v>
      </c>
      <c r="U2434" s="2">
        <v>2431</v>
      </c>
      <c r="V2434" s="2" t="s">
        <v>26</v>
      </c>
      <c r="W2434" s="2" t="s">
        <v>51</v>
      </c>
      <c r="X2434" s="2">
        <v>20</v>
      </c>
      <c r="Y2434" s="10">
        <v>3030</v>
      </c>
      <c r="Z2434" s="11">
        <f>VLOOKUP(W2434,looktax,2,FALSE)</f>
        <v>0.06</v>
      </c>
      <c r="AA2434" s="12">
        <f t="shared" si="74"/>
        <v>0.06</v>
      </c>
      <c r="AB2434" s="10">
        <f t="shared" si="75"/>
        <v>181.79999999999998</v>
      </c>
    </row>
    <row r="2435" spans="20:28" x14ac:dyDescent="0.25">
      <c r="T2435" s="9" t="s">
        <v>11</v>
      </c>
      <c r="U2435" s="2">
        <v>2432</v>
      </c>
      <c r="V2435" s="2" t="s">
        <v>25</v>
      </c>
      <c r="W2435" s="2" t="s">
        <v>41</v>
      </c>
      <c r="X2435" s="2">
        <v>27</v>
      </c>
      <c r="Y2435" s="10">
        <v>1877.85</v>
      </c>
      <c r="Z2435" s="11">
        <f>VLOOKUP(W2435,looktax,2,FALSE)</f>
        <v>0.04</v>
      </c>
      <c r="AA2435" s="12">
        <f t="shared" si="74"/>
        <v>0.04</v>
      </c>
      <c r="AB2435" s="10">
        <f t="shared" si="75"/>
        <v>75.114000000000004</v>
      </c>
    </row>
    <row r="2436" spans="20:28" x14ac:dyDescent="0.25">
      <c r="T2436" s="9" t="s">
        <v>11</v>
      </c>
      <c r="U2436" s="2">
        <v>2433</v>
      </c>
      <c r="V2436" s="2" t="s">
        <v>21</v>
      </c>
      <c r="W2436" s="2" t="s">
        <v>13</v>
      </c>
      <c r="X2436" s="2">
        <v>32</v>
      </c>
      <c r="Y2436" s="10">
        <v>2441.6</v>
      </c>
      <c r="Z2436" s="11">
        <f>VLOOKUP(W2436,looktax,2,FALSE)</f>
        <v>6.25E-2</v>
      </c>
      <c r="AA2436" s="12">
        <f t="shared" si="74"/>
        <v>6.25E-2</v>
      </c>
      <c r="AB2436" s="10">
        <f t="shared" si="75"/>
        <v>152.6</v>
      </c>
    </row>
    <row r="2437" spans="20:28" x14ac:dyDescent="0.25">
      <c r="T2437" s="9" t="s">
        <v>11</v>
      </c>
      <c r="U2437" s="2">
        <v>2434</v>
      </c>
      <c r="V2437" s="2" t="s">
        <v>12</v>
      </c>
      <c r="W2437" s="2" t="s">
        <v>52</v>
      </c>
      <c r="X2437" s="2">
        <v>26</v>
      </c>
      <c r="Y2437" s="10">
        <v>5187</v>
      </c>
      <c r="Z2437" s="11">
        <f>VLOOKUP(W2437,looktax,2,FALSE)</f>
        <v>0.06</v>
      </c>
      <c r="AA2437" s="12">
        <f t="shared" ref="AA2437:AA2500" si="76">IF(OR(T2437="nonprofit",Z2437="none"),0,Z2437)</f>
        <v>0.06</v>
      </c>
      <c r="AB2437" s="10">
        <f t="shared" ref="AB2437:AB2500" si="77">AA2437*Y2437</f>
        <v>311.21999999999997</v>
      </c>
    </row>
    <row r="2438" spans="20:28" x14ac:dyDescent="0.25">
      <c r="T2438" s="9" t="s">
        <v>11</v>
      </c>
      <c r="U2438" s="2">
        <v>2435</v>
      </c>
      <c r="V2438" s="2" t="s">
        <v>20</v>
      </c>
      <c r="W2438" s="2" t="s">
        <v>71</v>
      </c>
      <c r="X2438" s="2">
        <v>23</v>
      </c>
      <c r="Y2438" s="10">
        <v>1045.3499999999999</v>
      </c>
      <c r="Z2438" s="11">
        <f>VLOOKUP(W2438,looktax,2,FALSE)</f>
        <v>6.5000000000000002E-2</v>
      </c>
      <c r="AA2438" s="12">
        <f t="shared" si="76"/>
        <v>6.5000000000000002E-2</v>
      </c>
      <c r="AB2438" s="10">
        <f t="shared" si="77"/>
        <v>67.947749999999999</v>
      </c>
    </row>
    <row r="2439" spans="20:28" x14ac:dyDescent="0.25">
      <c r="T2439" s="9" t="s">
        <v>11</v>
      </c>
      <c r="U2439" s="2">
        <v>2436</v>
      </c>
      <c r="V2439" s="2" t="s">
        <v>21</v>
      </c>
      <c r="W2439" s="2" t="s">
        <v>64</v>
      </c>
      <c r="X2439" s="2">
        <v>35</v>
      </c>
      <c r="Y2439" s="10">
        <v>2621.5</v>
      </c>
      <c r="Z2439" s="11">
        <f>VLOOKUP(W2439,looktax,2,FALSE)</f>
        <v>4.7500000000000001E-2</v>
      </c>
      <c r="AA2439" s="12">
        <f t="shared" si="76"/>
        <v>4.7500000000000001E-2</v>
      </c>
      <c r="AB2439" s="10">
        <f t="shared" si="77"/>
        <v>124.52124999999999</v>
      </c>
    </row>
    <row r="2440" spans="20:28" x14ac:dyDescent="0.25">
      <c r="T2440" s="9" t="s">
        <v>11</v>
      </c>
      <c r="U2440" s="2">
        <v>2437</v>
      </c>
      <c r="V2440" s="2" t="s">
        <v>23</v>
      </c>
      <c r="W2440" s="2" t="s">
        <v>69</v>
      </c>
      <c r="X2440" s="2">
        <v>25</v>
      </c>
      <c r="Y2440" s="10">
        <v>341.25</v>
      </c>
      <c r="Z2440" s="11">
        <f>VLOOKUP(W2440,looktax,2,FALSE)</f>
        <v>7.0000000000000007E-2</v>
      </c>
      <c r="AA2440" s="12">
        <f t="shared" si="76"/>
        <v>7.0000000000000007E-2</v>
      </c>
      <c r="AB2440" s="10">
        <f t="shared" si="77"/>
        <v>23.887500000000003</v>
      </c>
    </row>
    <row r="2441" spans="20:28" x14ac:dyDescent="0.25">
      <c r="T2441" s="9" t="s">
        <v>11</v>
      </c>
      <c r="U2441" s="2">
        <v>2438</v>
      </c>
      <c r="V2441" s="2" t="s">
        <v>25</v>
      </c>
      <c r="W2441" s="2" t="s">
        <v>64</v>
      </c>
      <c r="X2441" s="2">
        <v>23</v>
      </c>
      <c r="Y2441" s="10">
        <v>1465.1</v>
      </c>
      <c r="Z2441" s="11">
        <f>VLOOKUP(W2441,looktax,2,FALSE)</f>
        <v>4.7500000000000001E-2</v>
      </c>
      <c r="AA2441" s="12">
        <f t="shared" si="76"/>
        <v>4.7500000000000001E-2</v>
      </c>
      <c r="AB2441" s="10">
        <f t="shared" si="77"/>
        <v>69.592249999999993</v>
      </c>
    </row>
    <row r="2442" spans="20:28" x14ac:dyDescent="0.25">
      <c r="T2442" s="9" t="s">
        <v>11</v>
      </c>
      <c r="U2442" s="2">
        <v>2439</v>
      </c>
      <c r="V2442" s="2" t="s">
        <v>22</v>
      </c>
      <c r="W2442" s="2" t="s">
        <v>31</v>
      </c>
      <c r="X2442" s="2">
        <v>33</v>
      </c>
      <c r="Y2442" s="10">
        <v>2402.4</v>
      </c>
      <c r="Z2442" s="11">
        <f>VLOOKUP(W2442,looktax,2,FALSE)</f>
        <v>7.4999999999999997E-2</v>
      </c>
      <c r="AA2442" s="12">
        <f t="shared" si="76"/>
        <v>7.4999999999999997E-2</v>
      </c>
      <c r="AB2442" s="10">
        <f t="shared" si="77"/>
        <v>180.18</v>
      </c>
    </row>
    <row r="2443" spans="20:28" x14ac:dyDescent="0.25">
      <c r="T2443" s="9" t="s">
        <v>11</v>
      </c>
      <c r="U2443" s="2">
        <v>2440</v>
      </c>
      <c r="V2443" s="2" t="s">
        <v>22</v>
      </c>
      <c r="W2443" s="2" t="s">
        <v>27</v>
      </c>
      <c r="X2443" s="2">
        <v>29</v>
      </c>
      <c r="Y2443" s="10">
        <v>2528.8000000000002</v>
      </c>
      <c r="Z2443" s="11">
        <f>VLOOKUP(W2443,looktax,2,FALSE)</f>
        <v>7.0000000000000007E-2</v>
      </c>
      <c r="AA2443" s="12">
        <f t="shared" si="76"/>
        <v>7.0000000000000007E-2</v>
      </c>
      <c r="AB2443" s="10">
        <f t="shared" si="77"/>
        <v>177.01600000000002</v>
      </c>
    </row>
    <row r="2444" spans="20:28" x14ac:dyDescent="0.25">
      <c r="T2444" s="9" t="s">
        <v>11</v>
      </c>
      <c r="U2444" s="2">
        <v>2441</v>
      </c>
      <c r="V2444" s="2" t="s">
        <v>22</v>
      </c>
      <c r="W2444" s="2" t="s">
        <v>61</v>
      </c>
      <c r="X2444" s="2">
        <v>31</v>
      </c>
      <c r="Y2444" s="10">
        <v>2554.4</v>
      </c>
      <c r="Z2444" s="11">
        <f>VLOOKUP(W2444,looktax,2,FALSE)</f>
        <v>6.8500000000000005E-2</v>
      </c>
      <c r="AA2444" s="12">
        <f t="shared" si="76"/>
        <v>6.8500000000000005E-2</v>
      </c>
      <c r="AB2444" s="10">
        <f t="shared" si="77"/>
        <v>174.97640000000001</v>
      </c>
    </row>
    <row r="2445" spans="20:28" x14ac:dyDescent="0.25">
      <c r="T2445" s="9" t="s">
        <v>11</v>
      </c>
      <c r="U2445" s="2">
        <v>2442</v>
      </c>
      <c r="V2445" s="2" t="s">
        <v>25</v>
      </c>
      <c r="W2445" s="2" t="s">
        <v>60</v>
      </c>
      <c r="X2445" s="2">
        <v>12</v>
      </c>
      <c r="Y2445" s="10">
        <v>709.8</v>
      </c>
      <c r="Z2445" s="11">
        <f>VLOOKUP(W2445,looktax,2,FALSE)</f>
        <v>0.05</v>
      </c>
      <c r="AA2445" s="12">
        <f t="shared" si="76"/>
        <v>0.05</v>
      </c>
      <c r="AB2445" s="10">
        <f t="shared" si="77"/>
        <v>35.49</v>
      </c>
    </row>
    <row r="2446" spans="20:28" x14ac:dyDescent="0.25">
      <c r="T2446" s="9" t="s">
        <v>3</v>
      </c>
      <c r="U2446" s="2">
        <v>2443</v>
      </c>
      <c r="V2446" s="2" t="s">
        <v>24</v>
      </c>
      <c r="W2446" s="2" t="s">
        <v>64</v>
      </c>
      <c r="X2446" s="2">
        <v>22</v>
      </c>
      <c r="Y2446" s="10">
        <v>1573</v>
      </c>
      <c r="Z2446" s="11">
        <f>VLOOKUP(W2446,looktax,2,FALSE)</f>
        <v>4.7500000000000001E-2</v>
      </c>
      <c r="AA2446" s="12">
        <f t="shared" si="76"/>
        <v>0</v>
      </c>
      <c r="AB2446" s="10">
        <f t="shared" si="77"/>
        <v>0</v>
      </c>
    </row>
    <row r="2447" spans="20:28" x14ac:dyDescent="0.25">
      <c r="T2447" s="9" t="s">
        <v>11</v>
      </c>
      <c r="U2447" s="2">
        <v>2444</v>
      </c>
      <c r="V2447" s="2" t="s">
        <v>24</v>
      </c>
      <c r="W2447" s="2" t="s">
        <v>60</v>
      </c>
      <c r="X2447" s="2">
        <v>29</v>
      </c>
      <c r="Y2447" s="10">
        <v>1922.7</v>
      </c>
      <c r="Z2447" s="11">
        <f>VLOOKUP(W2447,looktax,2,FALSE)</f>
        <v>0.05</v>
      </c>
      <c r="AA2447" s="12">
        <f t="shared" si="76"/>
        <v>0.05</v>
      </c>
      <c r="AB2447" s="10">
        <f t="shared" si="77"/>
        <v>96.135000000000005</v>
      </c>
    </row>
    <row r="2448" spans="20:28" x14ac:dyDescent="0.25">
      <c r="T2448" s="9" t="s">
        <v>11</v>
      </c>
      <c r="U2448" s="2">
        <v>2445</v>
      </c>
      <c r="V2448" s="2" t="s">
        <v>12</v>
      </c>
      <c r="W2448" s="2" t="s">
        <v>46</v>
      </c>
      <c r="X2448" s="2">
        <v>26</v>
      </c>
      <c r="Y2448" s="10">
        <v>5787.6</v>
      </c>
      <c r="Z2448" s="11">
        <f>VLOOKUP(W2448,looktax,2,FALSE)</f>
        <v>5.9499999999999997E-2</v>
      </c>
      <c r="AA2448" s="12">
        <f t="shared" si="76"/>
        <v>5.9499999999999997E-2</v>
      </c>
      <c r="AB2448" s="10">
        <f t="shared" si="77"/>
        <v>344.36220000000003</v>
      </c>
    </row>
    <row r="2449" spans="20:28" x14ac:dyDescent="0.25">
      <c r="T2449" s="9" t="s">
        <v>11</v>
      </c>
      <c r="U2449" s="2">
        <v>2446</v>
      </c>
      <c r="V2449" s="2" t="s">
        <v>25</v>
      </c>
      <c r="W2449" s="2" t="s">
        <v>47</v>
      </c>
      <c r="X2449" s="2">
        <v>24</v>
      </c>
      <c r="Y2449" s="10">
        <v>1716</v>
      </c>
      <c r="Z2449" s="11">
        <f>VLOOKUP(W2449,looktax,2,FALSE)</f>
        <v>0.04</v>
      </c>
      <c r="AA2449" s="12">
        <f t="shared" si="76"/>
        <v>0.04</v>
      </c>
      <c r="AB2449" s="10">
        <f t="shared" si="77"/>
        <v>68.64</v>
      </c>
    </row>
    <row r="2450" spans="20:28" x14ac:dyDescent="0.25">
      <c r="T2450" s="9" t="s">
        <v>11</v>
      </c>
      <c r="U2450" s="2">
        <v>2447</v>
      </c>
      <c r="V2450" s="2" t="s">
        <v>22</v>
      </c>
      <c r="W2450" s="2" t="s">
        <v>59</v>
      </c>
      <c r="X2450" s="2">
        <v>13</v>
      </c>
      <c r="Y2450" s="10">
        <v>956.8</v>
      </c>
      <c r="Z2450" s="11">
        <f>VLOOKUP(W2450,looktax,2,FALSE)</f>
        <v>0.04</v>
      </c>
      <c r="AA2450" s="12">
        <f t="shared" si="76"/>
        <v>0.04</v>
      </c>
      <c r="AB2450" s="10">
        <f t="shared" si="77"/>
        <v>38.271999999999998</v>
      </c>
    </row>
    <row r="2451" spans="20:28" x14ac:dyDescent="0.25">
      <c r="T2451" s="9" t="s">
        <v>11</v>
      </c>
      <c r="U2451" s="2">
        <v>2448</v>
      </c>
      <c r="V2451" s="2" t="s">
        <v>26</v>
      </c>
      <c r="W2451" s="2" t="s">
        <v>37</v>
      </c>
      <c r="X2451" s="2">
        <v>32</v>
      </c>
      <c r="Y2451" s="10">
        <v>4368</v>
      </c>
      <c r="Z2451" s="11" t="str">
        <f>VLOOKUP(W2451,looktax,2,FALSE)</f>
        <v>None</v>
      </c>
      <c r="AA2451" s="12">
        <f t="shared" si="76"/>
        <v>0</v>
      </c>
      <c r="AB2451" s="10">
        <f t="shared" si="77"/>
        <v>0</v>
      </c>
    </row>
    <row r="2452" spans="20:28" x14ac:dyDescent="0.25">
      <c r="T2452" s="9" t="s">
        <v>11</v>
      </c>
      <c r="U2452" s="2">
        <v>2449</v>
      </c>
      <c r="V2452" s="2" t="s">
        <v>22</v>
      </c>
      <c r="W2452" s="2" t="s">
        <v>73</v>
      </c>
      <c r="X2452" s="2">
        <v>16</v>
      </c>
      <c r="Y2452" s="10">
        <v>1267.2</v>
      </c>
      <c r="Z2452" s="11">
        <f>VLOOKUP(W2452,looktax,2,FALSE)</f>
        <v>0.04</v>
      </c>
      <c r="AA2452" s="12">
        <f t="shared" si="76"/>
        <v>0.04</v>
      </c>
      <c r="AB2452" s="10">
        <f t="shared" si="77"/>
        <v>50.688000000000002</v>
      </c>
    </row>
    <row r="2453" spans="20:28" x14ac:dyDescent="0.25">
      <c r="T2453" s="9" t="s">
        <v>11</v>
      </c>
      <c r="U2453" s="2">
        <v>2450</v>
      </c>
      <c r="V2453" s="2" t="s">
        <v>25</v>
      </c>
      <c r="W2453" s="2" t="s">
        <v>53</v>
      </c>
      <c r="X2453" s="2">
        <v>29</v>
      </c>
      <c r="Y2453" s="10">
        <v>1734.2</v>
      </c>
      <c r="Z2453" s="11">
        <f>VLOOKUP(W2453,looktax,2,FALSE)</f>
        <v>5.5E-2</v>
      </c>
      <c r="AA2453" s="12">
        <f t="shared" si="76"/>
        <v>5.5E-2</v>
      </c>
      <c r="AB2453" s="10">
        <f t="shared" si="77"/>
        <v>95.381</v>
      </c>
    </row>
    <row r="2454" spans="20:28" x14ac:dyDescent="0.25">
      <c r="T2454" s="9" t="s">
        <v>11</v>
      </c>
      <c r="U2454" s="2">
        <v>2451</v>
      </c>
      <c r="V2454" s="2" t="s">
        <v>20</v>
      </c>
      <c r="W2454" s="2" t="s">
        <v>33</v>
      </c>
      <c r="X2454" s="2">
        <v>16</v>
      </c>
      <c r="Y2454" s="10">
        <v>669.6</v>
      </c>
      <c r="Z2454" s="11">
        <f>VLOOKUP(W2454,looktax,2,FALSE)</f>
        <v>2.9000000000000001E-2</v>
      </c>
      <c r="AA2454" s="12">
        <f t="shared" si="76"/>
        <v>2.9000000000000001E-2</v>
      </c>
      <c r="AB2454" s="10">
        <f t="shared" si="77"/>
        <v>19.418400000000002</v>
      </c>
    </row>
    <row r="2455" spans="20:28" x14ac:dyDescent="0.25">
      <c r="T2455" s="9" t="s">
        <v>3</v>
      </c>
      <c r="U2455" s="2">
        <v>2452</v>
      </c>
      <c r="V2455" s="2" t="s">
        <v>26</v>
      </c>
      <c r="W2455" s="2" t="s">
        <v>33</v>
      </c>
      <c r="X2455" s="2">
        <v>19</v>
      </c>
      <c r="Y2455" s="10">
        <v>2679</v>
      </c>
      <c r="Z2455" s="11">
        <f>VLOOKUP(W2455,looktax,2,FALSE)</f>
        <v>2.9000000000000001E-2</v>
      </c>
      <c r="AA2455" s="12">
        <f t="shared" si="76"/>
        <v>0</v>
      </c>
      <c r="AB2455" s="10">
        <f t="shared" si="77"/>
        <v>0</v>
      </c>
    </row>
    <row r="2456" spans="20:28" x14ac:dyDescent="0.25">
      <c r="T2456" s="9" t="s">
        <v>11</v>
      </c>
      <c r="U2456" s="2">
        <v>2453</v>
      </c>
      <c r="V2456" s="2" t="s">
        <v>22</v>
      </c>
      <c r="W2456" s="2" t="s">
        <v>68</v>
      </c>
      <c r="X2456" s="2">
        <v>20</v>
      </c>
      <c r="Y2456" s="10">
        <v>1600</v>
      </c>
      <c r="Z2456" s="11">
        <f>VLOOKUP(W2456,looktax,2,FALSE)</f>
        <v>0.06</v>
      </c>
      <c r="AA2456" s="12">
        <f t="shared" si="76"/>
        <v>0.06</v>
      </c>
      <c r="AB2456" s="10">
        <f t="shared" si="77"/>
        <v>96</v>
      </c>
    </row>
    <row r="2457" spans="20:28" x14ac:dyDescent="0.25">
      <c r="T2457" s="9" t="s">
        <v>11</v>
      </c>
      <c r="U2457" s="2">
        <v>2454</v>
      </c>
      <c r="V2457" s="2" t="s">
        <v>22</v>
      </c>
      <c r="W2457" s="2" t="s">
        <v>66</v>
      </c>
      <c r="X2457" s="2">
        <v>10</v>
      </c>
      <c r="Y2457" s="10">
        <v>864</v>
      </c>
      <c r="Z2457" s="11">
        <f>VLOOKUP(W2457,looktax,2,FALSE)</f>
        <v>5.7500000000000002E-2</v>
      </c>
      <c r="AA2457" s="12">
        <f t="shared" si="76"/>
        <v>5.7500000000000002E-2</v>
      </c>
      <c r="AB2457" s="10">
        <f t="shared" si="77"/>
        <v>49.68</v>
      </c>
    </row>
    <row r="2458" spans="20:28" x14ac:dyDescent="0.25">
      <c r="T2458" s="9" t="s">
        <v>11</v>
      </c>
      <c r="U2458" s="2">
        <v>2455</v>
      </c>
      <c r="V2458" s="2" t="s">
        <v>22</v>
      </c>
      <c r="W2458" s="2" t="s">
        <v>10</v>
      </c>
      <c r="X2458" s="2">
        <v>25</v>
      </c>
      <c r="Y2458" s="10">
        <v>1900</v>
      </c>
      <c r="Z2458" s="11">
        <f>VLOOKUP(W2458,looktax,2,FALSE)</f>
        <v>0.04</v>
      </c>
      <c r="AA2458" s="12">
        <f t="shared" si="76"/>
        <v>0.04</v>
      </c>
      <c r="AB2458" s="10">
        <f t="shared" si="77"/>
        <v>76</v>
      </c>
    </row>
    <row r="2459" spans="20:28" x14ac:dyDescent="0.25">
      <c r="T2459" s="9" t="s">
        <v>11</v>
      </c>
      <c r="U2459" s="2">
        <v>2456</v>
      </c>
      <c r="V2459" s="2" t="s">
        <v>20</v>
      </c>
      <c r="W2459" s="2" t="s">
        <v>73</v>
      </c>
      <c r="X2459" s="2">
        <v>20</v>
      </c>
      <c r="Y2459" s="10">
        <v>981</v>
      </c>
      <c r="Z2459" s="11">
        <f>VLOOKUP(W2459,looktax,2,FALSE)</f>
        <v>0.04</v>
      </c>
      <c r="AA2459" s="12">
        <f t="shared" si="76"/>
        <v>0.04</v>
      </c>
      <c r="AB2459" s="10">
        <f t="shared" si="77"/>
        <v>39.24</v>
      </c>
    </row>
    <row r="2460" spans="20:28" x14ac:dyDescent="0.25">
      <c r="T2460" s="9" t="s">
        <v>11</v>
      </c>
      <c r="U2460" s="2">
        <v>2457</v>
      </c>
      <c r="V2460" s="2" t="s">
        <v>12</v>
      </c>
      <c r="W2460" s="2" t="s">
        <v>36</v>
      </c>
      <c r="X2460" s="2">
        <v>16</v>
      </c>
      <c r="Y2460" s="10">
        <v>3158.4</v>
      </c>
      <c r="Z2460" s="11">
        <f>VLOOKUP(W2460,looktax,2,FALSE)</f>
        <v>7.0000000000000007E-2</v>
      </c>
      <c r="AA2460" s="12">
        <f t="shared" si="76"/>
        <v>7.0000000000000007E-2</v>
      </c>
      <c r="AB2460" s="10">
        <f t="shared" si="77"/>
        <v>221.08800000000002</v>
      </c>
    </row>
    <row r="2461" spans="20:28" x14ac:dyDescent="0.25">
      <c r="T2461" s="9" t="s">
        <v>11</v>
      </c>
      <c r="U2461" s="2">
        <v>2458</v>
      </c>
      <c r="V2461" s="2" t="s">
        <v>26</v>
      </c>
      <c r="W2461" s="2" t="s">
        <v>10</v>
      </c>
      <c r="X2461" s="2">
        <v>24</v>
      </c>
      <c r="Y2461" s="10">
        <v>3492</v>
      </c>
      <c r="Z2461" s="11">
        <f>VLOOKUP(W2461,looktax,2,FALSE)</f>
        <v>0.04</v>
      </c>
      <c r="AA2461" s="12">
        <f t="shared" si="76"/>
        <v>0.04</v>
      </c>
      <c r="AB2461" s="10">
        <f t="shared" si="77"/>
        <v>139.68</v>
      </c>
    </row>
    <row r="2462" spans="20:28" x14ac:dyDescent="0.25">
      <c r="T2462" s="9" t="s">
        <v>11</v>
      </c>
      <c r="U2462" s="2">
        <v>2459</v>
      </c>
      <c r="V2462" s="2" t="s">
        <v>25</v>
      </c>
      <c r="W2462" s="2" t="s">
        <v>69</v>
      </c>
      <c r="X2462" s="2">
        <v>13</v>
      </c>
      <c r="Y2462" s="10">
        <v>878.8</v>
      </c>
      <c r="Z2462" s="11">
        <f>VLOOKUP(W2462,looktax,2,FALSE)</f>
        <v>7.0000000000000007E-2</v>
      </c>
      <c r="AA2462" s="12">
        <f t="shared" si="76"/>
        <v>7.0000000000000007E-2</v>
      </c>
      <c r="AB2462" s="10">
        <f t="shared" si="77"/>
        <v>61.516000000000005</v>
      </c>
    </row>
    <row r="2463" spans="20:28" x14ac:dyDescent="0.25">
      <c r="T2463" s="9" t="s">
        <v>11</v>
      </c>
      <c r="U2463" s="2">
        <v>2460</v>
      </c>
      <c r="V2463" s="2" t="s">
        <v>20</v>
      </c>
      <c r="W2463" s="2" t="s">
        <v>29</v>
      </c>
      <c r="X2463" s="2">
        <v>33</v>
      </c>
      <c r="Y2463" s="10">
        <v>1425.6</v>
      </c>
      <c r="Z2463" s="11">
        <f>VLOOKUP(W2463,looktax,2,FALSE)</f>
        <v>6.1499999999999999E-2</v>
      </c>
      <c r="AA2463" s="12">
        <f t="shared" si="76"/>
        <v>6.1499999999999999E-2</v>
      </c>
      <c r="AB2463" s="10">
        <f t="shared" si="77"/>
        <v>87.674399999999991</v>
      </c>
    </row>
    <row r="2464" spans="20:28" x14ac:dyDescent="0.25">
      <c r="T2464" s="9" t="s">
        <v>11</v>
      </c>
      <c r="U2464" s="2">
        <v>2461</v>
      </c>
      <c r="V2464" s="2" t="s">
        <v>21</v>
      </c>
      <c r="W2464" s="2" t="s">
        <v>34</v>
      </c>
      <c r="X2464" s="2">
        <v>24</v>
      </c>
      <c r="Y2464" s="10">
        <v>1528.8</v>
      </c>
      <c r="Z2464" s="11">
        <f>VLOOKUP(W2464,looktax,2,FALSE)</f>
        <v>6.25E-2</v>
      </c>
      <c r="AA2464" s="12">
        <f t="shared" si="76"/>
        <v>6.25E-2</v>
      </c>
      <c r="AB2464" s="10">
        <f t="shared" si="77"/>
        <v>95.55</v>
      </c>
    </row>
    <row r="2465" spans="20:28" x14ac:dyDescent="0.25">
      <c r="T2465" s="9" t="s">
        <v>11</v>
      </c>
      <c r="U2465" s="2">
        <v>2462</v>
      </c>
      <c r="V2465" s="2" t="s">
        <v>12</v>
      </c>
      <c r="W2465" s="2" t="s">
        <v>61</v>
      </c>
      <c r="X2465" s="2">
        <v>24</v>
      </c>
      <c r="Y2465" s="10">
        <v>4636.8</v>
      </c>
      <c r="Z2465" s="11">
        <f>VLOOKUP(W2465,looktax,2,FALSE)</f>
        <v>6.8500000000000005E-2</v>
      </c>
      <c r="AA2465" s="12">
        <f t="shared" si="76"/>
        <v>6.8500000000000005E-2</v>
      </c>
      <c r="AB2465" s="10">
        <f t="shared" si="77"/>
        <v>317.62080000000003</v>
      </c>
    </row>
    <row r="2466" spans="20:28" x14ac:dyDescent="0.25">
      <c r="T2466" s="9" t="s">
        <v>11</v>
      </c>
      <c r="U2466" s="2">
        <v>2463</v>
      </c>
      <c r="V2466" s="2" t="s">
        <v>26</v>
      </c>
      <c r="W2466" s="2" t="s">
        <v>60</v>
      </c>
      <c r="X2466" s="2">
        <v>34</v>
      </c>
      <c r="Y2466" s="10">
        <v>4896</v>
      </c>
      <c r="Z2466" s="11">
        <f>VLOOKUP(W2466,looktax,2,FALSE)</f>
        <v>0.05</v>
      </c>
      <c r="AA2466" s="12">
        <f t="shared" si="76"/>
        <v>0.05</v>
      </c>
      <c r="AB2466" s="10">
        <f t="shared" si="77"/>
        <v>244.8</v>
      </c>
    </row>
    <row r="2467" spans="20:28" x14ac:dyDescent="0.25">
      <c r="T2467" s="9" t="s">
        <v>11</v>
      </c>
      <c r="U2467" s="2">
        <v>2464</v>
      </c>
      <c r="V2467" s="2" t="s">
        <v>26</v>
      </c>
      <c r="W2467" s="2" t="s">
        <v>64</v>
      </c>
      <c r="X2467" s="2">
        <v>29</v>
      </c>
      <c r="Y2467" s="10">
        <v>4219.5</v>
      </c>
      <c r="Z2467" s="11">
        <f>VLOOKUP(W2467,looktax,2,FALSE)</f>
        <v>4.7500000000000001E-2</v>
      </c>
      <c r="AA2467" s="12">
        <f t="shared" si="76"/>
        <v>4.7500000000000001E-2</v>
      </c>
      <c r="AB2467" s="10">
        <f t="shared" si="77"/>
        <v>200.42625000000001</v>
      </c>
    </row>
    <row r="2468" spans="20:28" x14ac:dyDescent="0.25">
      <c r="T2468" s="9" t="s">
        <v>11</v>
      </c>
      <c r="U2468" s="2">
        <v>2465</v>
      </c>
      <c r="V2468" s="2" t="s">
        <v>21</v>
      </c>
      <c r="W2468" s="2" t="s">
        <v>54</v>
      </c>
      <c r="X2468" s="2">
        <v>29</v>
      </c>
      <c r="Y2468" s="10">
        <v>1847.3</v>
      </c>
      <c r="Z2468" s="11">
        <f>VLOOKUP(W2468,looktax,2,FALSE)</f>
        <v>6.25E-2</v>
      </c>
      <c r="AA2468" s="12">
        <f t="shared" si="76"/>
        <v>6.25E-2</v>
      </c>
      <c r="AB2468" s="10">
        <f t="shared" si="77"/>
        <v>115.45625</v>
      </c>
    </row>
    <row r="2469" spans="20:28" x14ac:dyDescent="0.25">
      <c r="T2469" s="9" t="s">
        <v>11</v>
      </c>
      <c r="U2469" s="2">
        <v>2466</v>
      </c>
      <c r="V2469" s="2" t="s">
        <v>24</v>
      </c>
      <c r="W2469" s="2" t="s">
        <v>61</v>
      </c>
      <c r="X2469" s="2">
        <v>14</v>
      </c>
      <c r="Y2469" s="10">
        <v>973.7</v>
      </c>
      <c r="Z2469" s="11">
        <f>VLOOKUP(W2469,looktax,2,FALSE)</f>
        <v>6.8500000000000005E-2</v>
      </c>
      <c r="AA2469" s="12">
        <f t="shared" si="76"/>
        <v>6.8500000000000005E-2</v>
      </c>
      <c r="AB2469" s="10">
        <f t="shared" si="77"/>
        <v>66.698450000000008</v>
      </c>
    </row>
    <row r="2470" spans="20:28" x14ac:dyDescent="0.25">
      <c r="T2470" s="9" t="s">
        <v>11</v>
      </c>
      <c r="U2470" s="2">
        <v>2467</v>
      </c>
      <c r="V2470" s="2" t="s">
        <v>24</v>
      </c>
      <c r="W2470" s="2" t="s">
        <v>73</v>
      </c>
      <c r="X2470" s="2">
        <v>21</v>
      </c>
      <c r="Y2470" s="10">
        <v>1460.55</v>
      </c>
      <c r="Z2470" s="11">
        <f>VLOOKUP(W2470,looktax,2,FALSE)</f>
        <v>0.04</v>
      </c>
      <c r="AA2470" s="12">
        <f t="shared" si="76"/>
        <v>0.04</v>
      </c>
      <c r="AB2470" s="10">
        <f t="shared" si="77"/>
        <v>58.421999999999997</v>
      </c>
    </row>
    <row r="2471" spans="20:28" x14ac:dyDescent="0.25">
      <c r="T2471" s="9" t="s">
        <v>11</v>
      </c>
      <c r="U2471" s="2">
        <v>2468</v>
      </c>
      <c r="V2471" s="2" t="s">
        <v>22</v>
      </c>
      <c r="W2471" s="2" t="s">
        <v>48</v>
      </c>
      <c r="X2471" s="2">
        <v>11</v>
      </c>
      <c r="Y2471" s="10">
        <v>959.2</v>
      </c>
      <c r="Z2471" s="11">
        <f>VLOOKUP(W2471,looktax,2,FALSE)</f>
        <v>7.0000000000000007E-2</v>
      </c>
      <c r="AA2471" s="12">
        <f t="shared" si="76"/>
        <v>7.0000000000000007E-2</v>
      </c>
      <c r="AB2471" s="10">
        <f t="shared" si="77"/>
        <v>67.144000000000005</v>
      </c>
    </row>
    <row r="2472" spans="20:28" x14ac:dyDescent="0.25">
      <c r="T2472" s="9" t="s">
        <v>11</v>
      </c>
      <c r="U2472" s="2">
        <v>2469</v>
      </c>
      <c r="V2472" s="2" t="s">
        <v>26</v>
      </c>
      <c r="W2472" s="2" t="s">
        <v>38</v>
      </c>
      <c r="X2472" s="2">
        <v>27</v>
      </c>
      <c r="Y2472" s="10">
        <v>3645</v>
      </c>
      <c r="Z2472" s="11">
        <f>VLOOKUP(W2472,looktax,2,FALSE)</f>
        <v>4.2250000000000003E-2</v>
      </c>
      <c r="AA2472" s="12">
        <f t="shared" si="76"/>
        <v>4.2250000000000003E-2</v>
      </c>
      <c r="AB2472" s="10">
        <f t="shared" si="77"/>
        <v>154.00125</v>
      </c>
    </row>
    <row r="2473" spans="20:28" x14ac:dyDescent="0.25">
      <c r="T2473" s="9" t="s">
        <v>3</v>
      </c>
      <c r="U2473" s="2">
        <v>2470</v>
      </c>
      <c r="V2473" s="2" t="s">
        <v>12</v>
      </c>
      <c r="W2473" s="2" t="s">
        <v>74</v>
      </c>
      <c r="X2473" s="2">
        <v>31</v>
      </c>
      <c r="Y2473" s="10">
        <v>7095.9</v>
      </c>
      <c r="Z2473" s="11">
        <f>VLOOKUP(W2473,looktax,2,FALSE)</f>
        <v>5.7500000000000002E-2</v>
      </c>
      <c r="AA2473" s="12">
        <f t="shared" si="76"/>
        <v>0</v>
      </c>
      <c r="AB2473" s="10">
        <f t="shared" si="77"/>
        <v>0</v>
      </c>
    </row>
    <row r="2474" spans="20:28" x14ac:dyDescent="0.25">
      <c r="T2474" s="9" t="s">
        <v>11</v>
      </c>
      <c r="U2474" s="2">
        <v>2471</v>
      </c>
      <c r="V2474" s="2" t="s">
        <v>24</v>
      </c>
      <c r="W2474" s="2" t="s">
        <v>66</v>
      </c>
      <c r="X2474" s="2">
        <v>14</v>
      </c>
      <c r="Y2474" s="10">
        <v>855.4</v>
      </c>
      <c r="Z2474" s="11">
        <f>VLOOKUP(W2474,looktax,2,FALSE)</f>
        <v>5.7500000000000002E-2</v>
      </c>
      <c r="AA2474" s="12">
        <f t="shared" si="76"/>
        <v>5.7500000000000002E-2</v>
      </c>
      <c r="AB2474" s="10">
        <f t="shared" si="77"/>
        <v>49.185499999999998</v>
      </c>
    </row>
    <row r="2475" spans="20:28" x14ac:dyDescent="0.25">
      <c r="T2475" s="9" t="s">
        <v>11</v>
      </c>
      <c r="U2475" s="2">
        <v>2472</v>
      </c>
      <c r="V2475" s="2" t="s">
        <v>24</v>
      </c>
      <c r="W2475" s="2" t="s">
        <v>66</v>
      </c>
      <c r="X2475" s="2">
        <v>33</v>
      </c>
      <c r="Y2475" s="10">
        <v>1994.85</v>
      </c>
      <c r="Z2475" s="11">
        <f>VLOOKUP(W2475,looktax,2,FALSE)</f>
        <v>5.7500000000000002E-2</v>
      </c>
      <c r="AA2475" s="12">
        <f t="shared" si="76"/>
        <v>5.7500000000000002E-2</v>
      </c>
      <c r="AB2475" s="10">
        <f t="shared" si="77"/>
        <v>114.703875</v>
      </c>
    </row>
    <row r="2476" spans="20:28" x14ac:dyDescent="0.25">
      <c r="T2476" s="9" t="s">
        <v>11</v>
      </c>
      <c r="U2476" s="2">
        <v>2473</v>
      </c>
      <c r="V2476" s="2" t="s">
        <v>21</v>
      </c>
      <c r="W2476" s="2" t="s">
        <v>68</v>
      </c>
      <c r="X2476" s="2">
        <v>30</v>
      </c>
      <c r="Y2476" s="10">
        <v>1932</v>
      </c>
      <c r="Z2476" s="11">
        <f>VLOOKUP(W2476,looktax,2,FALSE)</f>
        <v>0.06</v>
      </c>
      <c r="AA2476" s="12">
        <f t="shared" si="76"/>
        <v>0.06</v>
      </c>
      <c r="AB2476" s="10">
        <f t="shared" si="77"/>
        <v>115.92</v>
      </c>
    </row>
    <row r="2477" spans="20:28" x14ac:dyDescent="0.25">
      <c r="T2477" s="9" t="s">
        <v>11</v>
      </c>
      <c r="U2477" s="2">
        <v>2474</v>
      </c>
      <c r="V2477" s="2" t="s">
        <v>20</v>
      </c>
      <c r="W2477" s="2" t="s">
        <v>64</v>
      </c>
      <c r="X2477" s="2">
        <v>23</v>
      </c>
      <c r="Y2477" s="10">
        <v>1066.05</v>
      </c>
      <c r="Z2477" s="11">
        <f>VLOOKUP(W2477,looktax,2,FALSE)</f>
        <v>4.7500000000000001E-2</v>
      </c>
      <c r="AA2477" s="12">
        <f t="shared" si="76"/>
        <v>4.7500000000000001E-2</v>
      </c>
      <c r="AB2477" s="10">
        <f t="shared" si="77"/>
        <v>50.637374999999999</v>
      </c>
    </row>
    <row r="2478" spans="20:28" x14ac:dyDescent="0.25">
      <c r="T2478" s="9" t="s">
        <v>11</v>
      </c>
      <c r="U2478" s="2">
        <v>2475</v>
      </c>
      <c r="V2478" s="2" t="s">
        <v>12</v>
      </c>
      <c r="W2478" s="2" t="s">
        <v>28</v>
      </c>
      <c r="X2478" s="2">
        <v>32</v>
      </c>
      <c r="Y2478" s="10">
        <v>6182.4</v>
      </c>
      <c r="Z2478" s="11">
        <f>VLOOKUP(W2478,looktax,2,FALSE)</f>
        <v>6.5000000000000002E-2</v>
      </c>
      <c r="AA2478" s="12">
        <f t="shared" si="76"/>
        <v>6.5000000000000002E-2</v>
      </c>
      <c r="AB2478" s="10">
        <f t="shared" si="77"/>
        <v>401.85599999999999</v>
      </c>
    </row>
    <row r="2479" spans="20:28" x14ac:dyDescent="0.25">
      <c r="T2479" s="9" t="s">
        <v>11</v>
      </c>
      <c r="U2479" s="2">
        <v>2476</v>
      </c>
      <c r="V2479" s="2" t="s">
        <v>24</v>
      </c>
      <c r="W2479" s="2" t="s">
        <v>58</v>
      </c>
      <c r="X2479" s="2">
        <v>13</v>
      </c>
      <c r="Y2479" s="10">
        <v>811.2</v>
      </c>
      <c r="Z2479" s="11" t="str">
        <f>VLOOKUP(W2479,looktax,2,FALSE)</f>
        <v>None</v>
      </c>
      <c r="AA2479" s="12">
        <f t="shared" si="76"/>
        <v>0</v>
      </c>
      <c r="AB2479" s="10">
        <f t="shared" si="77"/>
        <v>0</v>
      </c>
    </row>
    <row r="2480" spans="20:28" x14ac:dyDescent="0.25">
      <c r="T2480" s="9" t="s">
        <v>11</v>
      </c>
      <c r="U2480" s="2">
        <v>2477</v>
      </c>
      <c r="V2480" s="2" t="s">
        <v>12</v>
      </c>
      <c r="W2480" s="2" t="s">
        <v>55</v>
      </c>
      <c r="X2480" s="2">
        <v>18</v>
      </c>
      <c r="Y2480" s="10">
        <v>3817.8</v>
      </c>
      <c r="Z2480" s="11">
        <f>VLOOKUP(W2480,looktax,2,FALSE)</f>
        <v>7.0000000000000007E-2</v>
      </c>
      <c r="AA2480" s="12">
        <f t="shared" si="76"/>
        <v>7.0000000000000007E-2</v>
      </c>
      <c r="AB2480" s="10">
        <f t="shared" si="77"/>
        <v>267.24600000000004</v>
      </c>
    </row>
    <row r="2481" spans="20:28" x14ac:dyDescent="0.25">
      <c r="T2481" s="9" t="s">
        <v>11</v>
      </c>
      <c r="U2481" s="2">
        <v>2478</v>
      </c>
      <c r="V2481" s="2" t="s">
        <v>24</v>
      </c>
      <c r="W2481" s="2" t="s">
        <v>15</v>
      </c>
      <c r="X2481" s="2">
        <v>35</v>
      </c>
      <c r="Y2481" s="10">
        <v>2502.5</v>
      </c>
      <c r="Z2481" s="11" t="str">
        <f>VLOOKUP(W2481,looktax,2,FALSE)</f>
        <v>None</v>
      </c>
      <c r="AA2481" s="12">
        <f t="shared" si="76"/>
        <v>0</v>
      </c>
      <c r="AB2481" s="10">
        <f t="shared" si="77"/>
        <v>0</v>
      </c>
    </row>
    <row r="2482" spans="20:28" x14ac:dyDescent="0.25">
      <c r="T2482" s="9" t="s">
        <v>3</v>
      </c>
      <c r="U2482" s="2">
        <v>2479</v>
      </c>
      <c r="V2482" s="2" t="s">
        <v>23</v>
      </c>
      <c r="W2482" s="2" t="s">
        <v>40</v>
      </c>
      <c r="X2482" s="2">
        <v>28</v>
      </c>
      <c r="Y2482" s="10">
        <v>428.4</v>
      </c>
      <c r="Z2482" s="11">
        <f>VLOOKUP(W2482,looktax,2,FALSE)</f>
        <v>0.06</v>
      </c>
      <c r="AA2482" s="12">
        <f t="shared" si="76"/>
        <v>0</v>
      </c>
      <c r="AB2482" s="10">
        <f t="shared" si="77"/>
        <v>0</v>
      </c>
    </row>
    <row r="2483" spans="20:28" x14ac:dyDescent="0.25">
      <c r="T2483" s="9" t="s">
        <v>11</v>
      </c>
      <c r="U2483" s="2">
        <v>2480</v>
      </c>
      <c r="V2483" s="2" t="s">
        <v>22</v>
      </c>
      <c r="W2483" s="2" t="s">
        <v>15</v>
      </c>
      <c r="X2483" s="2">
        <v>26</v>
      </c>
      <c r="Y2483" s="10">
        <v>2184</v>
      </c>
      <c r="Z2483" s="11" t="str">
        <f>VLOOKUP(W2483,looktax,2,FALSE)</f>
        <v>None</v>
      </c>
      <c r="AA2483" s="12">
        <f t="shared" si="76"/>
        <v>0</v>
      </c>
      <c r="AB2483" s="10">
        <f t="shared" si="77"/>
        <v>0</v>
      </c>
    </row>
    <row r="2484" spans="20:28" x14ac:dyDescent="0.25">
      <c r="T2484" s="9" t="s">
        <v>3</v>
      </c>
      <c r="U2484" s="2">
        <v>2481</v>
      </c>
      <c r="V2484" s="2" t="s">
        <v>23</v>
      </c>
      <c r="W2484" s="2" t="s">
        <v>13</v>
      </c>
      <c r="X2484" s="2">
        <v>10</v>
      </c>
      <c r="Y2484" s="10">
        <v>165</v>
      </c>
      <c r="Z2484" s="11">
        <f>VLOOKUP(W2484,looktax,2,FALSE)</f>
        <v>6.25E-2</v>
      </c>
      <c r="AA2484" s="12">
        <f t="shared" si="76"/>
        <v>0</v>
      </c>
      <c r="AB2484" s="10">
        <f t="shared" si="77"/>
        <v>0</v>
      </c>
    </row>
    <row r="2485" spans="20:28" x14ac:dyDescent="0.25">
      <c r="T2485" s="9" t="s">
        <v>11</v>
      </c>
      <c r="U2485" s="2">
        <v>2482</v>
      </c>
      <c r="V2485" s="2" t="s">
        <v>24</v>
      </c>
      <c r="W2485" s="2" t="s">
        <v>56</v>
      </c>
      <c r="X2485" s="2">
        <v>22</v>
      </c>
      <c r="Y2485" s="10">
        <v>1515.8</v>
      </c>
      <c r="Z2485" s="11">
        <f>VLOOKUP(W2485,looktax,2,FALSE)</f>
        <v>0.06</v>
      </c>
      <c r="AA2485" s="12">
        <f t="shared" si="76"/>
        <v>0.06</v>
      </c>
      <c r="AB2485" s="10">
        <f t="shared" si="77"/>
        <v>90.947999999999993</v>
      </c>
    </row>
    <row r="2486" spans="20:28" x14ac:dyDescent="0.25">
      <c r="T2486" s="9" t="s">
        <v>11</v>
      </c>
      <c r="U2486" s="2">
        <v>2483</v>
      </c>
      <c r="V2486" s="2" t="s">
        <v>12</v>
      </c>
      <c r="W2486" s="2" t="s">
        <v>31</v>
      </c>
      <c r="X2486" s="2">
        <v>28</v>
      </c>
      <c r="Y2486" s="10">
        <v>5821.2</v>
      </c>
      <c r="Z2486" s="11">
        <f>VLOOKUP(W2486,looktax,2,FALSE)</f>
        <v>7.4999999999999997E-2</v>
      </c>
      <c r="AA2486" s="12">
        <f t="shared" si="76"/>
        <v>7.4999999999999997E-2</v>
      </c>
      <c r="AB2486" s="10">
        <f t="shared" si="77"/>
        <v>436.59</v>
      </c>
    </row>
    <row r="2487" spans="20:28" x14ac:dyDescent="0.25">
      <c r="T2487" s="9" t="s">
        <v>11</v>
      </c>
      <c r="U2487" s="2">
        <v>2484</v>
      </c>
      <c r="V2487" s="2" t="s">
        <v>25</v>
      </c>
      <c r="W2487" s="2" t="s">
        <v>57</v>
      </c>
      <c r="X2487" s="2">
        <v>24</v>
      </c>
      <c r="Y2487" s="10">
        <v>1482</v>
      </c>
      <c r="Z2487" s="11">
        <f>VLOOKUP(W2487,looktax,2,FALSE)</f>
        <v>5.5E-2</v>
      </c>
      <c r="AA2487" s="12">
        <f t="shared" si="76"/>
        <v>5.5E-2</v>
      </c>
      <c r="AB2487" s="10">
        <f t="shared" si="77"/>
        <v>81.510000000000005</v>
      </c>
    </row>
    <row r="2488" spans="20:28" x14ac:dyDescent="0.25">
      <c r="T2488" s="9" t="s">
        <v>11</v>
      </c>
      <c r="U2488" s="2">
        <v>2485</v>
      </c>
      <c r="V2488" s="2" t="s">
        <v>26</v>
      </c>
      <c r="W2488" s="2" t="s">
        <v>35</v>
      </c>
      <c r="X2488" s="2">
        <v>29</v>
      </c>
      <c r="Y2488" s="10">
        <v>4611</v>
      </c>
      <c r="Z2488" s="11">
        <f>VLOOKUP(W2488,looktax,2,FALSE)</f>
        <v>6.3500000000000001E-2</v>
      </c>
      <c r="AA2488" s="12">
        <f t="shared" si="76"/>
        <v>6.3500000000000001E-2</v>
      </c>
      <c r="AB2488" s="10">
        <f t="shared" si="77"/>
        <v>292.79849999999999</v>
      </c>
    </row>
    <row r="2489" spans="20:28" x14ac:dyDescent="0.25">
      <c r="T2489" s="9" t="s">
        <v>11</v>
      </c>
      <c r="U2489" s="2">
        <v>2486</v>
      </c>
      <c r="V2489" s="2" t="s">
        <v>22</v>
      </c>
      <c r="W2489" s="2" t="s">
        <v>73</v>
      </c>
      <c r="X2489" s="2">
        <v>17</v>
      </c>
      <c r="Y2489" s="10">
        <v>1237.5999999999999</v>
      </c>
      <c r="Z2489" s="11">
        <f>VLOOKUP(W2489,looktax,2,FALSE)</f>
        <v>0.04</v>
      </c>
      <c r="AA2489" s="12">
        <f t="shared" si="76"/>
        <v>0.04</v>
      </c>
      <c r="AB2489" s="10">
        <f t="shared" si="77"/>
        <v>49.503999999999998</v>
      </c>
    </row>
    <row r="2490" spans="20:28" x14ac:dyDescent="0.25">
      <c r="T2490" s="9" t="s">
        <v>11</v>
      </c>
      <c r="U2490" s="2">
        <v>2487</v>
      </c>
      <c r="V2490" s="2" t="s">
        <v>25</v>
      </c>
      <c r="W2490" s="2" t="s">
        <v>47</v>
      </c>
      <c r="X2490" s="2">
        <v>22</v>
      </c>
      <c r="Y2490" s="10">
        <v>1358.5</v>
      </c>
      <c r="Z2490" s="11">
        <f>VLOOKUP(W2490,looktax,2,FALSE)</f>
        <v>0.04</v>
      </c>
      <c r="AA2490" s="12">
        <f t="shared" si="76"/>
        <v>0.04</v>
      </c>
      <c r="AB2490" s="10">
        <f t="shared" si="77"/>
        <v>54.34</v>
      </c>
    </row>
    <row r="2491" spans="20:28" x14ac:dyDescent="0.25">
      <c r="T2491" s="9" t="s">
        <v>11</v>
      </c>
      <c r="U2491" s="2">
        <v>2488</v>
      </c>
      <c r="V2491" s="2" t="s">
        <v>12</v>
      </c>
      <c r="W2491" s="2" t="s">
        <v>34</v>
      </c>
      <c r="X2491" s="2">
        <v>28</v>
      </c>
      <c r="Y2491" s="10">
        <v>5821.2</v>
      </c>
      <c r="Z2491" s="11">
        <f>VLOOKUP(W2491,looktax,2,FALSE)</f>
        <v>6.25E-2</v>
      </c>
      <c r="AA2491" s="12">
        <f t="shared" si="76"/>
        <v>6.25E-2</v>
      </c>
      <c r="AB2491" s="10">
        <f t="shared" si="77"/>
        <v>363.82499999999999</v>
      </c>
    </row>
    <row r="2492" spans="20:28" x14ac:dyDescent="0.25">
      <c r="T2492" s="9" t="s">
        <v>11</v>
      </c>
      <c r="U2492" s="2">
        <v>2489</v>
      </c>
      <c r="V2492" s="2" t="s">
        <v>21</v>
      </c>
      <c r="W2492" s="2" t="s">
        <v>64</v>
      </c>
      <c r="X2492" s="2">
        <v>26</v>
      </c>
      <c r="Y2492" s="10">
        <v>1965.6</v>
      </c>
      <c r="Z2492" s="11">
        <f>VLOOKUP(W2492,looktax,2,FALSE)</f>
        <v>4.7500000000000001E-2</v>
      </c>
      <c r="AA2492" s="12">
        <f t="shared" si="76"/>
        <v>4.7500000000000001E-2</v>
      </c>
      <c r="AB2492" s="10">
        <f t="shared" si="77"/>
        <v>93.366</v>
      </c>
    </row>
    <row r="2493" spans="20:28" x14ac:dyDescent="0.25">
      <c r="T2493" s="9" t="s">
        <v>11</v>
      </c>
      <c r="U2493" s="2">
        <v>2490</v>
      </c>
      <c r="V2493" s="2" t="s">
        <v>12</v>
      </c>
      <c r="W2493" s="2" t="s">
        <v>52</v>
      </c>
      <c r="X2493" s="2">
        <v>35</v>
      </c>
      <c r="Y2493" s="10">
        <v>6982.5</v>
      </c>
      <c r="Z2493" s="11">
        <f>VLOOKUP(W2493,looktax,2,FALSE)</f>
        <v>0.06</v>
      </c>
      <c r="AA2493" s="12">
        <f t="shared" si="76"/>
        <v>0.06</v>
      </c>
      <c r="AB2493" s="10">
        <f t="shared" si="77"/>
        <v>418.95</v>
      </c>
    </row>
    <row r="2494" spans="20:28" x14ac:dyDescent="0.25">
      <c r="T2494" s="9" t="s">
        <v>3</v>
      </c>
      <c r="U2494" s="2">
        <v>2491</v>
      </c>
      <c r="V2494" s="2" t="s">
        <v>25</v>
      </c>
      <c r="W2494" s="2" t="s">
        <v>15</v>
      </c>
      <c r="X2494" s="2">
        <v>16</v>
      </c>
      <c r="Y2494" s="10">
        <v>1144</v>
      </c>
      <c r="Z2494" s="11" t="str">
        <f>VLOOKUP(W2494,looktax,2,FALSE)</f>
        <v>None</v>
      </c>
      <c r="AA2494" s="12">
        <f t="shared" si="76"/>
        <v>0</v>
      </c>
      <c r="AB2494" s="10">
        <f t="shared" si="77"/>
        <v>0</v>
      </c>
    </row>
    <row r="2495" spans="20:28" x14ac:dyDescent="0.25">
      <c r="T2495" s="9" t="s">
        <v>11</v>
      </c>
      <c r="U2495" s="2">
        <v>2492</v>
      </c>
      <c r="V2495" s="2" t="s">
        <v>20</v>
      </c>
      <c r="W2495" s="2" t="s">
        <v>68</v>
      </c>
      <c r="X2495" s="2">
        <v>26</v>
      </c>
      <c r="Y2495" s="10">
        <v>1146.5999999999999</v>
      </c>
      <c r="Z2495" s="11">
        <f>VLOOKUP(W2495,looktax,2,FALSE)</f>
        <v>0.06</v>
      </c>
      <c r="AA2495" s="12">
        <f t="shared" si="76"/>
        <v>0.06</v>
      </c>
      <c r="AB2495" s="10">
        <f t="shared" si="77"/>
        <v>68.795999999999992</v>
      </c>
    </row>
    <row r="2496" spans="20:28" x14ac:dyDescent="0.25">
      <c r="T2496" s="9" t="s">
        <v>11</v>
      </c>
      <c r="U2496" s="2">
        <v>2493</v>
      </c>
      <c r="V2496" s="2" t="s">
        <v>21</v>
      </c>
      <c r="W2496" s="2" t="s">
        <v>34</v>
      </c>
      <c r="X2496" s="2">
        <v>21</v>
      </c>
      <c r="Y2496" s="10">
        <v>1587.6</v>
      </c>
      <c r="Z2496" s="11">
        <f>VLOOKUP(W2496,looktax,2,FALSE)</f>
        <v>6.25E-2</v>
      </c>
      <c r="AA2496" s="12">
        <f t="shared" si="76"/>
        <v>6.25E-2</v>
      </c>
      <c r="AB2496" s="10">
        <f t="shared" si="77"/>
        <v>99.224999999999994</v>
      </c>
    </row>
    <row r="2497" spans="20:28" x14ac:dyDescent="0.25">
      <c r="T2497" s="9" t="s">
        <v>11</v>
      </c>
      <c r="U2497" s="2">
        <v>2494</v>
      </c>
      <c r="V2497" s="2" t="s">
        <v>23</v>
      </c>
      <c r="W2497" s="2" t="s">
        <v>43</v>
      </c>
      <c r="X2497" s="2">
        <v>32</v>
      </c>
      <c r="Y2497" s="10">
        <v>465.6</v>
      </c>
      <c r="Z2497" s="11">
        <f>VLOOKUP(W2497,looktax,2,FALSE)</f>
        <v>0.04</v>
      </c>
      <c r="AA2497" s="12">
        <f t="shared" si="76"/>
        <v>0.04</v>
      </c>
      <c r="AB2497" s="10">
        <f t="shared" si="77"/>
        <v>18.624000000000002</v>
      </c>
    </row>
    <row r="2498" spans="20:28" x14ac:dyDescent="0.25">
      <c r="T2498" s="9" t="s">
        <v>11</v>
      </c>
      <c r="U2498" s="2">
        <v>2495</v>
      </c>
      <c r="V2498" s="2" t="s">
        <v>23</v>
      </c>
      <c r="W2498" s="2" t="s">
        <v>57</v>
      </c>
      <c r="X2498" s="2">
        <v>33</v>
      </c>
      <c r="Y2498" s="10">
        <v>455.4</v>
      </c>
      <c r="Z2498" s="11">
        <f>VLOOKUP(W2498,looktax,2,FALSE)</f>
        <v>5.5E-2</v>
      </c>
      <c r="AA2498" s="12">
        <f t="shared" si="76"/>
        <v>5.5E-2</v>
      </c>
      <c r="AB2498" s="10">
        <f t="shared" si="77"/>
        <v>25.047000000000001</v>
      </c>
    </row>
    <row r="2499" spans="20:28" x14ac:dyDescent="0.25">
      <c r="T2499" s="9" t="s">
        <v>11</v>
      </c>
      <c r="U2499" s="2">
        <v>2496</v>
      </c>
      <c r="V2499" s="2" t="s">
        <v>12</v>
      </c>
      <c r="W2499" s="2" t="s">
        <v>44</v>
      </c>
      <c r="X2499" s="2">
        <v>25</v>
      </c>
      <c r="Y2499" s="10">
        <v>4882.5</v>
      </c>
      <c r="Z2499" s="11" t="str">
        <f>VLOOKUP(W2499,looktax,2,FALSE)</f>
        <v>None</v>
      </c>
      <c r="AA2499" s="12">
        <f t="shared" si="76"/>
        <v>0</v>
      </c>
      <c r="AB2499" s="10">
        <f t="shared" si="77"/>
        <v>0</v>
      </c>
    </row>
    <row r="2500" spans="20:28" x14ac:dyDescent="0.25">
      <c r="T2500" s="9" t="s">
        <v>11</v>
      </c>
      <c r="U2500" s="2">
        <v>2497</v>
      </c>
      <c r="V2500" s="2" t="s">
        <v>25</v>
      </c>
      <c r="W2500" s="2" t="s">
        <v>13</v>
      </c>
      <c r="X2500" s="2">
        <v>12</v>
      </c>
      <c r="Y2500" s="10">
        <v>725.4</v>
      </c>
      <c r="Z2500" s="11">
        <f>VLOOKUP(W2500,looktax,2,FALSE)</f>
        <v>6.25E-2</v>
      </c>
      <c r="AA2500" s="12">
        <f t="shared" si="76"/>
        <v>6.25E-2</v>
      </c>
      <c r="AB2500" s="10">
        <f t="shared" si="77"/>
        <v>45.337499999999999</v>
      </c>
    </row>
    <row r="2501" spans="20:28" x14ac:dyDescent="0.25">
      <c r="T2501" s="9" t="s">
        <v>3</v>
      </c>
      <c r="U2501" s="2">
        <v>2498</v>
      </c>
      <c r="V2501" s="2" t="s">
        <v>20</v>
      </c>
      <c r="W2501" s="2" t="s">
        <v>74</v>
      </c>
      <c r="X2501" s="2">
        <v>24</v>
      </c>
      <c r="Y2501" s="10">
        <v>972</v>
      </c>
      <c r="Z2501" s="11">
        <f>VLOOKUP(W2501,looktax,2,FALSE)</f>
        <v>5.7500000000000002E-2</v>
      </c>
      <c r="AA2501" s="12">
        <f t="shared" ref="AA2501:AA2564" si="78">IF(OR(T2501="nonprofit",Z2501="none"),0,Z2501)</f>
        <v>0</v>
      </c>
      <c r="AB2501" s="10">
        <f t="shared" ref="AB2501:AB2564" si="79">AA2501*Y2501</f>
        <v>0</v>
      </c>
    </row>
    <row r="2502" spans="20:28" x14ac:dyDescent="0.25">
      <c r="T2502" s="9" t="s">
        <v>3</v>
      </c>
      <c r="U2502" s="2">
        <v>2499</v>
      </c>
      <c r="V2502" s="2" t="s">
        <v>20</v>
      </c>
      <c r="W2502" s="2" t="s">
        <v>48</v>
      </c>
      <c r="X2502" s="2">
        <v>17</v>
      </c>
      <c r="Y2502" s="10">
        <v>803.25</v>
      </c>
      <c r="Z2502" s="11">
        <f>VLOOKUP(W2502,looktax,2,FALSE)</f>
        <v>7.0000000000000007E-2</v>
      </c>
      <c r="AA2502" s="12">
        <f t="shared" si="78"/>
        <v>0</v>
      </c>
      <c r="AB2502" s="10">
        <f t="shared" si="79"/>
        <v>0</v>
      </c>
    </row>
    <row r="2503" spans="20:28" x14ac:dyDescent="0.25">
      <c r="T2503" s="9" t="s">
        <v>11</v>
      </c>
      <c r="U2503" s="2">
        <v>2500</v>
      </c>
      <c r="V2503" s="2" t="s">
        <v>12</v>
      </c>
      <c r="W2503" s="2" t="s">
        <v>58</v>
      </c>
      <c r="X2503" s="2">
        <v>26</v>
      </c>
      <c r="Y2503" s="10">
        <v>5405.4</v>
      </c>
      <c r="Z2503" s="11" t="str">
        <f>VLOOKUP(W2503,looktax,2,FALSE)</f>
        <v>None</v>
      </c>
      <c r="AA2503" s="12">
        <f t="shared" si="78"/>
        <v>0</v>
      </c>
      <c r="AB2503" s="10">
        <f t="shared" si="79"/>
        <v>0</v>
      </c>
    </row>
    <row r="2504" spans="20:28" x14ac:dyDescent="0.25">
      <c r="T2504" s="9" t="s">
        <v>11</v>
      </c>
      <c r="U2504" s="2">
        <v>2501</v>
      </c>
      <c r="V2504" s="2" t="s">
        <v>20</v>
      </c>
      <c r="W2504" s="2" t="s">
        <v>33</v>
      </c>
      <c r="X2504" s="2">
        <v>16</v>
      </c>
      <c r="Y2504" s="10">
        <v>655.20000000000005</v>
      </c>
      <c r="Z2504" s="11">
        <f>VLOOKUP(W2504,looktax,2,FALSE)</f>
        <v>2.9000000000000001E-2</v>
      </c>
      <c r="AA2504" s="12">
        <f t="shared" si="78"/>
        <v>2.9000000000000001E-2</v>
      </c>
      <c r="AB2504" s="10">
        <f t="shared" si="79"/>
        <v>19.000800000000002</v>
      </c>
    </row>
    <row r="2505" spans="20:28" x14ac:dyDescent="0.25">
      <c r="T2505" s="9" t="s">
        <v>11</v>
      </c>
      <c r="U2505" s="2">
        <v>2502</v>
      </c>
      <c r="V2505" s="2" t="s">
        <v>26</v>
      </c>
      <c r="W2505" s="2" t="s">
        <v>69</v>
      </c>
      <c r="X2505" s="2">
        <v>20</v>
      </c>
      <c r="Y2505" s="10">
        <v>2820</v>
      </c>
      <c r="Z2505" s="11">
        <f>VLOOKUP(W2505,looktax,2,FALSE)</f>
        <v>7.0000000000000007E-2</v>
      </c>
      <c r="AA2505" s="12">
        <f t="shared" si="78"/>
        <v>7.0000000000000007E-2</v>
      </c>
      <c r="AB2505" s="10">
        <f t="shared" si="79"/>
        <v>197.4</v>
      </c>
    </row>
    <row r="2506" spans="20:28" x14ac:dyDescent="0.25">
      <c r="T2506" s="9" t="s">
        <v>11</v>
      </c>
      <c r="U2506" s="2">
        <v>2503</v>
      </c>
      <c r="V2506" s="2" t="s">
        <v>22</v>
      </c>
      <c r="W2506" s="2" t="s">
        <v>73</v>
      </c>
      <c r="X2506" s="2">
        <v>27</v>
      </c>
      <c r="Y2506" s="10">
        <v>2052</v>
      </c>
      <c r="Z2506" s="11">
        <f>VLOOKUP(W2506,looktax,2,FALSE)</f>
        <v>0.04</v>
      </c>
      <c r="AA2506" s="12">
        <f t="shared" si="78"/>
        <v>0.04</v>
      </c>
      <c r="AB2506" s="10">
        <f t="shared" si="79"/>
        <v>82.08</v>
      </c>
    </row>
    <row r="2507" spans="20:28" x14ac:dyDescent="0.25">
      <c r="T2507" s="9" t="s">
        <v>11</v>
      </c>
      <c r="U2507" s="2">
        <v>2504</v>
      </c>
      <c r="V2507" s="2" t="s">
        <v>24</v>
      </c>
      <c r="W2507" s="2" t="s">
        <v>28</v>
      </c>
      <c r="X2507" s="2">
        <v>14</v>
      </c>
      <c r="Y2507" s="10">
        <v>973.7</v>
      </c>
      <c r="Z2507" s="11">
        <f>VLOOKUP(W2507,looktax,2,FALSE)</f>
        <v>6.5000000000000002E-2</v>
      </c>
      <c r="AA2507" s="12">
        <f t="shared" si="78"/>
        <v>6.5000000000000002E-2</v>
      </c>
      <c r="AB2507" s="10">
        <f t="shared" si="79"/>
        <v>63.290500000000009</v>
      </c>
    </row>
    <row r="2508" spans="20:28" x14ac:dyDescent="0.25">
      <c r="T2508" s="9" t="s">
        <v>3</v>
      </c>
      <c r="U2508" s="2">
        <v>2505</v>
      </c>
      <c r="V2508" s="2" t="s">
        <v>26</v>
      </c>
      <c r="W2508" s="2" t="s">
        <v>70</v>
      </c>
      <c r="X2508" s="2">
        <v>17</v>
      </c>
      <c r="Y2508" s="10">
        <v>2754</v>
      </c>
      <c r="Z2508" s="11">
        <f>VLOOKUP(W2508,looktax,2,FALSE)</f>
        <v>5.2999999999999999E-2</v>
      </c>
      <c r="AA2508" s="12">
        <f t="shared" si="78"/>
        <v>0</v>
      </c>
      <c r="AB2508" s="10">
        <f t="shared" si="79"/>
        <v>0</v>
      </c>
    </row>
    <row r="2509" spans="20:28" x14ac:dyDescent="0.25">
      <c r="T2509" s="9" t="s">
        <v>11</v>
      </c>
      <c r="U2509" s="2">
        <v>2506</v>
      </c>
      <c r="V2509" s="2" t="s">
        <v>24</v>
      </c>
      <c r="W2509" s="2" t="s">
        <v>68</v>
      </c>
      <c r="X2509" s="2">
        <v>32</v>
      </c>
      <c r="Y2509" s="10">
        <v>2142.4</v>
      </c>
      <c r="Z2509" s="11">
        <f>VLOOKUP(W2509,looktax,2,FALSE)</f>
        <v>0.06</v>
      </c>
      <c r="AA2509" s="12">
        <f t="shared" si="78"/>
        <v>0.06</v>
      </c>
      <c r="AB2509" s="10">
        <f t="shared" si="79"/>
        <v>128.54400000000001</v>
      </c>
    </row>
    <row r="2510" spans="20:28" x14ac:dyDescent="0.25">
      <c r="T2510" s="9" t="s">
        <v>11</v>
      </c>
      <c r="U2510" s="2">
        <v>2507</v>
      </c>
      <c r="V2510" s="2" t="s">
        <v>21</v>
      </c>
      <c r="W2510" s="2" t="s">
        <v>69</v>
      </c>
      <c r="X2510" s="2">
        <v>27</v>
      </c>
      <c r="Y2510" s="10">
        <v>1927.8</v>
      </c>
      <c r="Z2510" s="11">
        <f>VLOOKUP(W2510,looktax,2,FALSE)</f>
        <v>7.0000000000000007E-2</v>
      </c>
      <c r="AA2510" s="12">
        <f t="shared" si="78"/>
        <v>7.0000000000000007E-2</v>
      </c>
      <c r="AB2510" s="10">
        <f t="shared" si="79"/>
        <v>134.946</v>
      </c>
    </row>
    <row r="2511" spans="20:28" x14ac:dyDescent="0.25">
      <c r="T2511" s="9" t="s">
        <v>11</v>
      </c>
      <c r="U2511" s="2">
        <v>2508</v>
      </c>
      <c r="V2511" s="2" t="s">
        <v>12</v>
      </c>
      <c r="W2511" s="2" t="s">
        <v>34</v>
      </c>
      <c r="X2511" s="2">
        <v>14</v>
      </c>
      <c r="Y2511" s="10">
        <v>3145.8</v>
      </c>
      <c r="Z2511" s="11">
        <f>VLOOKUP(W2511,looktax,2,FALSE)</f>
        <v>6.25E-2</v>
      </c>
      <c r="AA2511" s="12">
        <f t="shared" si="78"/>
        <v>6.25E-2</v>
      </c>
      <c r="AB2511" s="10">
        <f t="shared" si="79"/>
        <v>196.61250000000001</v>
      </c>
    </row>
    <row r="2512" spans="20:28" x14ac:dyDescent="0.25">
      <c r="T2512" s="9" t="s">
        <v>11</v>
      </c>
      <c r="U2512" s="2">
        <v>2509</v>
      </c>
      <c r="V2512" s="2" t="s">
        <v>12</v>
      </c>
      <c r="W2512" s="2" t="s">
        <v>73</v>
      </c>
      <c r="X2512" s="2">
        <v>14</v>
      </c>
      <c r="Y2512" s="10">
        <v>2793</v>
      </c>
      <c r="Z2512" s="11">
        <f>VLOOKUP(W2512,looktax,2,FALSE)</f>
        <v>0.04</v>
      </c>
      <c r="AA2512" s="12">
        <f t="shared" si="78"/>
        <v>0.04</v>
      </c>
      <c r="AB2512" s="10">
        <f t="shared" si="79"/>
        <v>111.72</v>
      </c>
    </row>
    <row r="2513" spans="20:28" x14ac:dyDescent="0.25">
      <c r="T2513" s="9" t="s">
        <v>11</v>
      </c>
      <c r="U2513" s="2">
        <v>2510</v>
      </c>
      <c r="V2513" s="2" t="s">
        <v>24</v>
      </c>
      <c r="W2513" s="2" t="s">
        <v>67</v>
      </c>
      <c r="X2513" s="2">
        <v>16</v>
      </c>
      <c r="Y2513" s="10">
        <v>1112.8</v>
      </c>
      <c r="Z2513" s="11" t="str">
        <f>VLOOKUP(W2513,looktax,2,FALSE)</f>
        <v>None</v>
      </c>
      <c r="AA2513" s="12">
        <f t="shared" si="78"/>
        <v>0</v>
      </c>
      <c r="AB2513" s="10">
        <f t="shared" si="79"/>
        <v>0</v>
      </c>
    </row>
    <row r="2514" spans="20:28" x14ac:dyDescent="0.25">
      <c r="T2514" s="9" t="s">
        <v>11</v>
      </c>
      <c r="U2514" s="2">
        <v>2511</v>
      </c>
      <c r="V2514" s="2" t="s">
        <v>22</v>
      </c>
      <c r="W2514" s="2" t="s">
        <v>52</v>
      </c>
      <c r="X2514" s="2">
        <v>13</v>
      </c>
      <c r="Y2514" s="10">
        <v>1102.4000000000001</v>
      </c>
      <c r="Z2514" s="11">
        <f>VLOOKUP(W2514,looktax,2,FALSE)</f>
        <v>0.06</v>
      </c>
      <c r="AA2514" s="12">
        <f t="shared" si="78"/>
        <v>0.06</v>
      </c>
      <c r="AB2514" s="10">
        <f t="shared" si="79"/>
        <v>66.144000000000005</v>
      </c>
    </row>
    <row r="2515" spans="20:28" x14ac:dyDescent="0.25">
      <c r="T2515" s="9" t="s">
        <v>11</v>
      </c>
      <c r="U2515" s="2">
        <v>2512</v>
      </c>
      <c r="V2515" s="2" t="s">
        <v>20</v>
      </c>
      <c r="W2515" s="2" t="s">
        <v>53</v>
      </c>
      <c r="X2515" s="2">
        <v>16</v>
      </c>
      <c r="Y2515" s="10">
        <v>662.4</v>
      </c>
      <c r="Z2515" s="11">
        <f>VLOOKUP(W2515,looktax,2,FALSE)</f>
        <v>5.5E-2</v>
      </c>
      <c r="AA2515" s="12">
        <f t="shared" si="78"/>
        <v>5.5E-2</v>
      </c>
      <c r="AB2515" s="10">
        <f t="shared" si="79"/>
        <v>36.432000000000002</v>
      </c>
    </row>
    <row r="2516" spans="20:28" x14ac:dyDescent="0.25">
      <c r="T2516" s="9" t="s">
        <v>11</v>
      </c>
      <c r="U2516" s="2">
        <v>2513</v>
      </c>
      <c r="V2516" s="2" t="s">
        <v>20</v>
      </c>
      <c r="W2516" s="2" t="s">
        <v>54</v>
      </c>
      <c r="X2516" s="2">
        <v>32</v>
      </c>
      <c r="Y2516" s="10">
        <v>1526.4</v>
      </c>
      <c r="Z2516" s="11">
        <f>VLOOKUP(W2516,looktax,2,FALSE)</f>
        <v>6.25E-2</v>
      </c>
      <c r="AA2516" s="12">
        <f t="shared" si="78"/>
        <v>6.25E-2</v>
      </c>
      <c r="AB2516" s="10">
        <f t="shared" si="79"/>
        <v>95.4</v>
      </c>
    </row>
    <row r="2517" spans="20:28" x14ac:dyDescent="0.25">
      <c r="T2517" s="9" t="s">
        <v>11</v>
      </c>
      <c r="U2517" s="2">
        <v>2514</v>
      </c>
      <c r="V2517" s="2" t="s">
        <v>20</v>
      </c>
      <c r="W2517" s="2" t="s">
        <v>27</v>
      </c>
      <c r="X2517" s="2">
        <v>25</v>
      </c>
      <c r="Y2517" s="10">
        <v>1147.5</v>
      </c>
      <c r="Z2517" s="11">
        <f>VLOOKUP(W2517,looktax,2,FALSE)</f>
        <v>7.0000000000000007E-2</v>
      </c>
      <c r="AA2517" s="12">
        <f t="shared" si="78"/>
        <v>7.0000000000000007E-2</v>
      </c>
      <c r="AB2517" s="10">
        <f t="shared" si="79"/>
        <v>80.325000000000003</v>
      </c>
    </row>
    <row r="2518" spans="20:28" x14ac:dyDescent="0.25">
      <c r="T2518" s="9" t="s">
        <v>11</v>
      </c>
      <c r="U2518" s="2">
        <v>2515</v>
      </c>
      <c r="V2518" s="2" t="s">
        <v>25</v>
      </c>
      <c r="W2518" s="2" t="s">
        <v>43</v>
      </c>
      <c r="X2518" s="2">
        <v>27</v>
      </c>
      <c r="Y2518" s="10">
        <v>1597.05</v>
      </c>
      <c r="Z2518" s="11">
        <f>VLOOKUP(W2518,looktax,2,FALSE)</f>
        <v>0.04</v>
      </c>
      <c r="AA2518" s="12">
        <f t="shared" si="78"/>
        <v>0.04</v>
      </c>
      <c r="AB2518" s="10">
        <f t="shared" si="79"/>
        <v>63.881999999999998</v>
      </c>
    </row>
    <row r="2519" spans="20:28" x14ac:dyDescent="0.25">
      <c r="T2519" s="9" t="s">
        <v>11</v>
      </c>
      <c r="U2519" s="2">
        <v>2516</v>
      </c>
      <c r="V2519" s="2" t="s">
        <v>21</v>
      </c>
      <c r="W2519" s="2" t="s">
        <v>42</v>
      </c>
      <c r="X2519" s="2">
        <v>26</v>
      </c>
      <c r="Y2519" s="10">
        <v>1783.6</v>
      </c>
      <c r="Z2519" s="11">
        <f>VLOOKUP(W2519,looktax,2,FALSE)</f>
        <v>0.06</v>
      </c>
      <c r="AA2519" s="12">
        <f t="shared" si="78"/>
        <v>0.06</v>
      </c>
      <c r="AB2519" s="10">
        <f t="shared" si="79"/>
        <v>107.01599999999999</v>
      </c>
    </row>
    <row r="2520" spans="20:28" x14ac:dyDescent="0.25">
      <c r="T2520" s="9" t="s">
        <v>11</v>
      </c>
      <c r="U2520" s="2">
        <v>2517</v>
      </c>
      <c r="V2520" s="2" t="s">
        <v>26</v>
      </c>
      <c r="W2520" s="2" t="s">
        <v>32</v>
      </c>
      <c r="X2520" s="2">
        <v>17</v>
      </c>
      <c r="Y2520" s="10">
        <v>2448</v>
      </c>
      <c r="Z2520" s="11">
        <f>VLOOKUP(W2520,looktax,2,FALSE)</f>
        <v>6.8750000000000006E-2</v>
      </c>
      <c r="AA2520" s="12">
        <f t="shared" si="78"/>
        <v>6.8750000000000006E-2</v>
      </c>
      <c r="AB2520" s="10">
        <f t="shared" si="79"/>
        <v>168.3</v>
      </c>
    </row>
    <row r="2521" spans="20:28" x14ac:dyDescent="0.25">
      <c r="T2521" s="9" t="s">
        <v>3</v>
      </c>
      <c r="U2521" s="2">
        <v>2518</v>
      </c>
      <c r="V2521" s="2" t="s">
        <v>20</v>
      </c>
      <c r="W2521" s="2" t="s">
        <v>70</v>
      </c>
      <c r="X2521" s="2">
        <v>29</v>
      </c>
      <c r="Y2521" s="10">
        <v>1357.2</v>
      </c>
      <c r="Z2521" s="11">
        <f>VLOOKUP(W2521,looktax,2,FALSE)</f>
        <v>5.2999999999999999E-2</v>
      </c>
      <c r="AA2521" s="12">
        <f t="shared" si="78"/>
        <v>0</v>
      </c>
      <c r="AB2521" s="10">
        <f t="shared" si="79"/>
        <v>0</v>
      </c>
    </row>
    <row r="2522" spans="20:28" x14ac:dyDescent="0.25">
      <c r="T2522" s="9" t="s">
        <v>11</v>
      </c>
      <c r="U2522" s="2">
        <v>2519</v>
      </c>
      <c r="V2522" s="2" t="s">
        <v>20</v>
      </c>
      <c r="W2522" s="2" t="s">
        <v>66</v>
      </c>
      <c r="X2522" s="2">
        <v>29</v>
      </c>
      <c r="Y2522" s="10">
        <v>1357.2</v>
      </c>
      <c r="Z2522" s="11">
        <f>VLOOKUP(W2522,looktax,2,FALSE)</f>
        <v>5.7500000000000002E-2</v>
      </c>
      <c r="AA2522" s="12">
        <f t="shared" si="78"/>
        <v>5.7500000000000002E-2</v>
      </c>
      <c r="AB2522" s="10">
        <f t="shared" si="79"/>
        <v>78.039000000000001</v>
      </c>
    </row>
    <row r="2523" spans="20:28" x14ac:dyDescent="0.25">
      <c r="T2523" s="9" t="s">
        <v>11</v>
      </c>
      <c r="U2523" s="2">
        <v>2520</v>
      </c>
      <c r="V2523" s="2" t="s">
        <v>12</v>
      </c>
      <c r="W2523" s="2" t="s">
        <v>50</v>
      </c>
      <c r="X2523" s="2">
        <v>25</v>
      </c>
      <c r="Y2523" s="10">
        <v>5250</v>
      </c>
      <c r="Z2523" s="11">
        <f>VLOOKUP(W2523,looktax,2,FALSE)</f>
        <v>0.06</v>
      </c>
      <c r="AA2523" s="12">
        <f t="shared" si="78"/>
        <v>0.06</v>
      </c>
      <c r="AB2523" s="10">
        <f t="shared" si="79"/>
        <v>315</v>
      </c>
    </row>
    <row r="2524" spans="20:28" x14ac:dyDescent="0.25">
      <c r="T2524" s="9" t="s">
        <v>11</v>
      </c>
      <c r="U2524" s="2">
        <v>2521</v>
      </c>
      <c r="V2524" s="2" t="s">
        <v>25</v>
      </c>
      <c r="W2524" s="2" t="s">
        <v>13</v>
      </c>
      <c r="X2524" s="2">
        <v>17</v>
      </c>
      <c r="Y2524" s="10">
        <v>1038.7</v>
      </c>
      <c r="Z2524" s="11">
        <f>VLOOKUP(W2524,looktax,2,FALSE)</f>
        <v>6.25E-2</v>
      </c>
      <c r="AA2524" s="12">
        <f t="shared" si="78"/>
        <v>6.25E-2</v>
      </c>
      <c r="AB2524" s="10">
        <f t="shared" si="79"/>
        <v>64.918750000000003</v>
      </c>
    </row>
    <row r="2525" spans="20:28" x14ac:dyDescent="0.25">
      <c r="T2525" s="9" t="s">
        <v>11</v>
      </c>
      <c r="U2525" s="2">
        <v>2522</v>
      </c>
      <c r="V2525" s="2" t="s">
        <v>24</v>
      </c>
      <c r="W2525" s="2" t="s">
        <v>67</v>
      </c>
      <c r="X2525" s="2">
        <v>20</v>
      </c>
      <c r="Y2525" s="10">
        <v>1365</v>
      </c>
      <c r="Z2525" s="11" t="str">
        <f>VLOOKUP(W2525,looktax,2,FALSE)</f>
        <v>None</v>
      </c>
      <c r="AA2525" s="12">
        <f t="shared" si="78"/>
        <v>0</v>
      </c>
      <c r="AB2525" s="10">
        <f t="shared" si="79"/>
        <v>0</v>
      </c>
    </row>
    <row r="2526" spans="20:28" x14ac:dyDescent="0.25">
      <c r="T2526" s="9" t="s">
        <v>3</v>
      </c>
      <c r="U2526" s="2">
        <v>2523</v>
      </c>
      <c r="V2526" s="2" t="s">
        <v>22</v>
      </c>
      <c r="W2526" s="2" t="s">
        <v>62</v>
      </c>
      <c r="X2526" s="2">
        <v>17</v>
      </c>
      <c r="Y2526" s="10">
        <v>1400.8</v>
      </c>
      <c r="Z2526" s="11">
        <f>VLOOKUP(W2526,looktax,2,FALSE)</f>
        <v>5.1249999999999997E-2</v>
      </c>
      <c r="AA2526" s="12">
        <f t="shared" si="78"/>
        <v>0</v>
      </c>
      <c r="AB2526" s="10">
        <f t="shared" si="79"/>
        <v>0</v>
      </c>
    </row>
    <row r="2527" spans="20:28" x14ac:dyDescent="0.25">
      <c r="T2527" s="9" t="s">
        <v>11</v>
      </c>
      <c r="U2527" s="2">
        <v>2524</v>
      </c>
      <c r="V2527" s="2" t="s">
        <v>21</v>
      </c>
      <c r="W2527" s="2" t="s">
        <v>74</v>
      </c>
      <c r="X2527" s="2">
        <v>14</v>
      </c>
      <c r="Y2527" s="10">
        <v>940.8</v>
      </c>
      <c r="Z2527" s="11">
        <f>VLOOKUP(W2527,looktax,2,FALSE)</f>
        <v>5.7500000000000002E-2</v>
      </c>
      <c r="AA2527" s="12">
        <f t="shared" si="78"/>
        <v>5.7500000000000002E-2</v>
      </c>
      <c r="AB2527" s="10">
        <f t="shared" si="79"/>
        <v>54.095999999999997</v>
      </c>
    </row>
    <row r="2528" spans="20:28" x14ac:dyDescent="0.25">
      <c r="T2528" s="9" t="s">
        <v>11</v>
      </c>
      <c r="U2528" s="2">
        <v>2525</v>
      </c>
      <c r="V2528" s="2" t="s">
        <v>26</v>
      </c>
      <c r="W2528" s="2" t="s">
        <v>41</v>
      </c>
      <c r="X2528" s="2">
        <v>25</v>
      </c>
      <c r="Y2528" s="10">
        <v>3787.5</v>
      </c>
      <c r="Z2528" s="11">
        <f>VLOOKUP(W2528,looktax,2,FALSE)</f>
        <v>0.04</v>
      </c>
      <c r="AA2528" s="12">
        <f t="shared" si="78"/>
        <v>0.04</v>
      </c>
      <c r="AB2528" s="10">
        <f t="shared" si="79"/>
        <v>151.5</v>
      </c>
    </row>
    <row r="2529" spans="20:28" x14ac:dyDescent="0.25">
      <c r="T2529" s="9" t="s">
        <v>11</v>
      </c>
      <c r="U2529" s="2">
        <v>2526</v>
      </c>
      <c r="V2529" s="2" t="s">
        <v>21</v>
      </c>
      <c r="W2529" s="2" t="s">
        <v>52</v>
      </c>
      <c r="X2529" s="2">
        <v>16</v>
      </c>
      <c r="Y2529" s="10">
        <v>1075.2</v>
      </c>
      <c r="Z2529" s="11">
        <f>VLOOKUP(W2529,looktax,2,FALSE)</f>
        <v>0.06</v>
      </c>
      <c r="AA2529" s="12">
        <f t="shared" si="78"/>
        <v>0.06</v>
      </c>
      <c r="AB2529" s="10">
        <f t="shared" si="79"/>
        <v>64.512</v>
      </c>
    </row>
    <row r="2530" spans="20:28" x14ac:dyDescent="0.25">
      <c r="T2530" s="9" t="s">
        <v>11</v>
      </c>
      <c r="U2530" s="2">
        <v>2527</v>
      </c>
      <c r="V2530" s="2" t="s">
        <v>26</v>
      </c>
      <c r="W2530" s="2" t="s">
        <v>13</v>
      </c>
      <c r="X2530" s="2">
        <v>22</v>
      </c>
      <c r="Y2530" s="10">
        <v>3036</v>
      </c>
      <c r="Z2530" s="11">
        <f>VLOOKUP(W2530,looktax,2,FALSE)</f>
        <v>6.25E-2</v>
      </c>
      <c r="AA2530" s="12">
        <f t="shared" si="78"/>
        <v>6.25E-2</v>
      </c>
      <c r="AB2530" s="10">
        <f t="shared" si="79"/>
        <v>189.75</v>
      </c>
    </row>
    <row r="2531" spans="20:28" x14ac:dyDescent="0.25">
      <c r="T2531" s="9" t="s">
        <v>3</v>
      </c>
      <c r="U2531" s="2">
        <v>2528</v>
      </c>
      <c r="V2531" s="2" t="s">
        <v>24</v>
      </c>
      <c r="W2531" s="2" t="s">
        <v>34</v>
      </c>
      <c r="X2531" s="2">
        <v>11</v>
      </c>
      <c r="Y2531" s="10">
        <v>643.5</v>
      </c>
      <c r="Z2531" s="11">
        <f>VLOOKUP(W2531,looktax,2,FALSE)</f>
        <v>6.25E-2</v>
      </c>
      <c r="AA2531" s="12">
        <f t="shared" si="78"/>
        <v>0</v>
      </c>
      <c r="AB2531" s="10">
        <f t="shared" si="79"/>
        <v>0</v>
      </c>
    </row>
    <row r="2532" spans="20:28" x14ac:dyDescent="0.25">
      <c r="T2532" s="9" t="s">
        <v>11</v>
      </c>
      <c r="U2532" s="2">
        <v>2529</v>
      </c>
      <c r="V2532" s="2" t="s">
        <v>23</v>
      </c>
      <c r="W2532" s="2" t="s">
        <v>66</v>
      </c>
      <c r="X2532" s="2">
        <v>18</v>
      </c>
      <c r="Y2532" s="10">
        <v>251.1</v>
      </c>
      <c r="Z2532" s="11">
        <f>VLOOKUP(W2532,looktax,2,FALSE)</f>
        <v>5.7500000000000002E-2</v>
      </c>
      <c r="AA2532" s="12">
        <f t="shared" si="78"/>
        <v>5.7500000000000002E-2</v>
      </c>
      <c r="AB2532" s="10">
        <f t="shared" si="79"/>
        <v>14.43825</v>
      </c>
    </row>
    <row r="2533" spans="20:28" x14ac:dyDescent="0.25">
      <c r="T2533" s="9" t="s">
        <v>11</v>
      </c>
      <c r="U2533" s="2">
        <v>2530</v>
      </c>
      <c r="V2533" s="2" t="s">
        <v>25</v>
      </c>
      <c r="W2533" s="2" t="s">
        <v>74</v>
      </c>
      <c r="X2533" s="2">
        <v>33</v>
      </c>
      <c r="Y2533" s="10">
        <v>2316.6</v>
      </c>
      <c r="Z2533" s="11">
        <f>VLOOKUP(W2533,looktax,2,FALSE)</f>
        <v>5.7500000000000002E-2</v>
      </c>
      <c r="AA2533" s="12">
        <f t="shared" si="78"/>
        <v>5.7500000000000002E-2</v>
      </c>
      <c r="AB2533" s="10">
        <f t="shared" si="79"/>
        <v>133.2045</v>
      </c>
    </row>
    <row r="2534" spans="20:28" x14ac:dyDescent="0.25">
      <c r="T2534" s="9" t="s">
        <v>3</v>
      </c>
      <c r="U2534" s="2">
        <v>2531</v>
      </c>
      <c r="V2534" s="2" t="s">
        <v>22</v>
      </c>
      <c r="W2534" s="2" t="s">
        <v>44</v>
      </c>
      <c r="X2534" s="2">
        <v>21</v>
      </c>
      <c r="Y2534" s="10">
        <v>1814.4</v>
      </c>
      <c r="Z2534" s="11" t="str">
        <f>VLOOKUP(W2534,looktax,2,FALSE)</f>
        <v>None</v>
      </c>
      <c r="AA2534" s="12">
        <f t="shared" si="78"/>
        <v>0</v>
      </c>
      <c r="AB2534" s="10">
        <f t="shared" si="79"/>
        <v>0</v>
      </c>
    </row>
    <row r="2535" spans="20:28" x14ac:dyDescent="0.25">
      <c r="T2535" s="9" t="s">
        <v>11</v>
      </c>
      <c r="U2535" s="2">
        <v>2532</v>
      </c>
      <c r="V2535" s="2" t="s">
        <v>23</v>
      </c>
      <c r="W2535" s="2" t="s">
        <v>46</v>
      </c>
      <c r="X2535" s="2">
        <v>22</v>
      </c>
      <c r="Y2535" s="10">
        <v>343.2</v>
      </c>
      <c r="Z2535" s="11">
        <f>VLOOKUP(W2535,looktax,2,FALSE)</f>
        <v>5.9499999999999997E-2</v>
      </c>
      <c r="AA2535" s="12">
        <f t="shared" si="78"/>
        <v>5.9499999999999997E-2</v>
      </c>
      <c r="AB2535" s="10">
        <f t="shared" si="79"/>
        <v>20.420399999999997</v>
      </c>
    </row>
    <row r="2536" spans="20:28" x14ac:dyDescent="0.25">
      <c r="T2536" s="9" t="s">
        <v>11</v>
      </c>
      <c r="U2536" s="2">
        <v>2533</v>
      </c>
      <c r="V2536" s="2" t="s">
        <v>21</v>
      </c>
      <c r="W2536" s="2" t="s">
        <v>48</v>
      </c>
      <c r="X2536" s="2">
        <v>16</v>
      </c>
      <c r="Y2536" s="10">
        <v>1064</v>
      </c>
      <c r="Z2536" s="11">
        <f>VLOOKUP(W2536,looktax,2,FALSE)</f>
        <v>7.0000000000000007E-2</v>
      </c>
      <c r="AA2536" s="12">
        <f t="shared" si="78"/>
        <v>7.0000000000000007E-2</v>
      </c>
      <c r="AB2536" s="10">
        <f t="shared" si="79"/>
        <v>74.48</v>
      </c>
    </row>
    <row r="2537" spans="20:28" x14ac:dyDescent="0.25">
      <c r="T2537" s="9" t="s">
        <v>11</v>
      </c>
      <c r="U2537" s="2">
        <v>2534</v>
      </c>
      <c r="V2537" s="2" t="s">
        <v>25</v>
      </c>
      <c r="W2537" s="2" t="s">
        <v>64</v>
      </c>
      <c r="X2537" s="2">
        <v>33</v>
      </c>
      <c r="Y2537" s="10">
        <v>1994.85</v>
      </c>
      <c r="Z2537" s="11">
        <f>VLOOKUP(W2537,looktax,2,FALSE)</f>
        <v>4.7500000000000001E-2</v>
      </c>
      <c r="AA2537" s="12">
        <f t="shared" si="78"/>
        <v>4.7500000000000001E-2</v>
      </c>
      <c r="AB2537" s="10">
        <f t="shared" si="79"/>
        <v>94.755375000000001</v>
      </c>
    </row>
    <row r="2538" spans="20:28" x14ac:dyDescent="0.25">
      <c r="T2538" s="9" t="s">
        <v>11</v>
      </c>
      <c r="U2538" s="2">
        <v>2535</v>
      </c>
      <c r="V2538" s="2" t="s">
        <v>26</v>
      </c>
      <c r="W2538" s="2" t="s">
        <v>69</v>
      </c>
      <c r="X2538" s="2">
        <v>22</v>
      </c>
      <c r="Y2538" s="10">
        <v>3597</v>
      </c>
      <c r="Z2538" s="11">
        <f>VLOOKUP(W2538,looktax,2,FALSE)</f>
        <v>7.0000000000000007E-2</v>
      </c>
      <c r="AA2538" s="12">
        <f t="shared" si="78"/>
        <v>7.0000000000000007E-2</v>
      </c>
      <c r="AB2538" s="10">
        <f t="shared" si="79"/>
        <v>251.79000000000002</v>
      </c>
    </row>
    <row r="2539" spans="20:28" x14ac:dyDescent="0.25">
      <c r="T2539" s="9" t="s">
        <v>11</v>
      </c>
      <c r="U2539" s="2">
        <v>2536</v>
      </c>
      <c r="V2539" s="2" t="s">
        <v>24</v>
      </c>
      <c r="W2539" s="2" t="s">
        <v>56</v>
      </c>
      <c r="X2539" s="2">
        <v>24</v>
      </c>
      <c r="Y2539" s="10">
        <v>1528.8</v>
      </c>
      <c r="Z2539" s="11">
        <f>VLOOKUP(W2539,looktax,2,FALSE)</f>
        <v>0.06</v>
      </c>
      <c r="AA2539" s="12">
        <f t="shared" si="78"/>
        <v>0.06</v>
      </c>
      <c r="AB2539" s="10">
        <f t="shared" si="79"/>
        <v>91.727999999999994</v>
      </c>
    </row>
    <row r="2540" spans="20:28" x14ac:dyDescent="0.25">
      <c r="T2540" s="9" t="s">
        <v>11</v>
      </c>
      <c r="U2540" s="2">
        <v>2537</v>
      </c>
      <c r="V2540" s="2" t="s">
        <v>24</v>
      </c>
      <c r="W2540" s="2" t="s">
        <v>52</v>
      </c>
      <c r="X2540" s="2">
        <v>23</v>
      </c>
      <c r="Y2540" s="10">
        <v>1524.9</v>
      </c>
      <c r="Z2540" s="11">
        <f>VLOOKUP(W2540,looktax,2,FALSE)</f>
        <v>0.06</v>
      </c>
      <c r="AA2540" s="12">
        <f t="shared" si="78"/>
        <v>0.06</v>
      </c>
      <c r="AB2540" s="10">
        <f t="shared" si="79"/>
        <v>91.494</v>
      </c>
    </row>
    <row r="2541" spans="20:28" x14ac:dyDescent="0.25">
      <c r="T2541" s="9" t="s">
        <v>11</v>
      </c>
      <c r="U2541" s="2">
        <v>2538</v>
      </c>
      <c r="V2541" s="2" t="s">
        <v>25</v>
      </c>
      <c r="W2541" s="2" t="s">
        <v>46</v>
      </c>
      <c r="X2541" s="2">
        <v>34</v>
      </c>
      <c r="Y2541" s="10">
        <v>2342.6</v>
      </c>
      <c r="Z2541" s="11">
        <f>VLOOKUP(W2541,looktax,2,FALSE)</f>
        <v>5.9499999999999997E-2</v>
      </c>
      <c r="AA2541" s="12">
        <f t="shared" si="78"/>
        <v>5.9499999999999997E-2</v>
      </c>
      <c r="AB2541" s="10">
        <f t="shared" si="79"/>
        <v>139.38469999999998</v>
      </c>
    </row>
    <row r="2542" spans="20:28" x14ac:dyDescent="0.25">
      <c r="T2542" s="9" t="s">
        <v>11</v>
      </c>
      <c r="U2542" s="2">
        <v>2539</v>
      </c>
      <c r="V2542" s="2" t="s">
        <v>25</v>
      </c>
      <c r="W2542" s="2" t="s">
        <v>74</v>
      </c>
      <c r="X2542" s="2">
        <v>30</v>
      </c>
      <c r="Y2542" s="10">
        <v>1989</v>
      </c>
      <c r="Z2542" s="11">
        <f>VLOOKUP(W2542,looktax,2,FALSE)</f>
        <v>5.7500000000000002E-2</v>
      </c>
      <c r="AA2542" s="12">
        <f t="shared" si="78"/>
        <v>5.7500000000000002E-2</v>
      </c>
      <c r="AB2542" s="10">
        <f t="shared" si="79"/>
        <v>114.36750000000001</v>
      </c>
    </row>
    <row r="2543" spans="20:28" x14ac:dyDescent="0.25">
      <c r="T2543" s="9" t="s">
        <v>11</v>
      </c>
      <c r="U2543" s="2">
        <v>2540</v>
      </c>
      <c r="V2543" s="2" t="s">
        <v>24</v>
      </c>
      <c r="W2543" s="2" t="s">
        <v>41</v>
      </c>
      <c r="X2543" s="2">
        <v>21</v>
      </c>
      <c r="Y2543" s="10">
        <v>1296.75</v>
      </c>
      <c r="Z2543" s="11">
        <f>VLOOKUP(W2543,looktax,2,FALSE)</f>
        <v>0.04</v>
      </c>
      <c r="AA2543" s="12">
        <f t="shared" si="78"/>
        <v>0.04</v>
      </c>
      <c r="AB2543" s="10">
        <f t="shared" si="79"/>
        <v>51.870000000000005</v>
      </c>
    </row>
    <row r="2544" spans="20:28" x14ac:dyDescent="0.25">
      <c r="T2544" s="9" t="s">
        <v>11</v>
      </c>
      <c r="U2544" s="2">
        <v>2541</v>
      </c>
      <c r="V2544" s="2" t="s">
        <v>22</v>
      </c>
      <c r="W2544" s="2" t="s">
        <v>63</v>
      </c>
      <c r="X2544" s="2">
        <v>26</v>
      </c>
      <c r="Y2544" s="10">
        <v>1955.2</v>
      </c>
      <c r="Z2544" s="11">
        <f>VLOOKUP(W2544,looktax,2,FALSE)</f>
        <v>0.04</v>
      </c>
      <c r="AA2544" s="12">
        <f t="shared" si="78"/>
        <v>0.04</v>
      </c>
      <c r="AB2544" s="10">
        <f t="shared" si="79"/>
        <v>78.207999999999998</v>
      </c>
    </row>
    <row r="2545" spans="20:28" x14ac:dyDescent="0.25">
      <c r="T2545" s="9" t="s">
        <v>11</v>
      </c>
      <c r="U2545" s="2">
        <v>2542</v>
      </c>
      <c r="V2545" s="2" t="s">
        <v>21</v>
      </c>
      <c r="W2545" s="2" t="s">
        <v>47</v>
      </c>
      <c r="X2545" s="2">
        <v>35</v>
      </c>
      <c r="Y2545" s="10">
        <v>2597</v>
      </c>
      <c r="Z2545" s="11">
        <f>VLOOKUP(W2545,looktax,2,FALSE)</f>
        <v>0.04</v>
      </c>
      <c r="AA2545" s="12">
        <f t="shared" si="78"/>
        <v>0.04</v>
      </c>
      <c r="AB2545" s="10">
        <f t="shared" si="79"/>
        <v>103.88</v>
      </c>
    </row>
    <row r="2546" spans="20:28" x14ac:dyDescent="0.25">
      <c r="T2546" s="9" t="s">
        <v>11</v>
      </c>
      <c r="U2546" s="2">
        <v>2543</v>
      </c>
      <c r="V2546" s="2" t="s">
        <v>12</v>
      </c>
      <c r="W2546" s="2" t="s">
        <v>58</v>
      </c>
      <c r="X2546" s="2">
        <v>28</v>
      </c>
      <c r="Y2546" s="10">
        <v>5880</v>
      </c>
      <c r="Z2546" s="11" t="str">
        <f>VLOOKUP(W2546,looktax,2,FALSE)</f>
        <v>None</v>
      </c>
      <c r="AA2546" s="12">
        <f t="shared" si="78"/>
        <v>0</v>
      </c>
      <c r="AB2546" s="10">
        <f t="shared" si="79"/>
        <v>0</v>
      </c>
    </row>
    <row r="2547" spans="20:28" x14ac:dyDescent="0.25">
      <c r="T2547" s="9" t="s">
        <v>11</v>
      </c>
      <c r="U2547" s="2">
        <v>2544</v>
      </c>
      <c r="V2547" s="2" t="s">
        <v>25</v>
      </c>
      <c r="W2547" s="2" t="s">
        <v>69</v>
      </c>
      <c r="X2547" s="2">
        <v>35</v>
      </c>
      <c r="Y2547" s="10">
        <v>2229.5</v>
      </c>
      <c r="Z2547" s="11">
        <f>VLOOKUP(W2547,looktax,2,FALSE)</f>
        <v>7.0000000000000007E-2</v>
      </c>
      <c r="AA2547" s="12">
        <f t="shared" si="78"/>
        <v>7.0000000000000007E-2</v>
      </c>
      <c r="AB2547" s="10">
        <f t="shared" si="79"/>
        <v>156.06500000000003</v>
      </c>
    </row>
    <row r="2548" spans="20:28" x14ac:dyDescent="0.25">
      <c r="T2548" s="9" t="s">
        <v>11</v>
      </c>
      <c r="U2548" s="2">
        <v>2545</v>
      </c>
      <c r="V2548" s="2" t="s">
        <v>24</v>
      </c>
      <c r="W2548" s="2" t="s">
        <v>56</v>
      </c>
      <c r="X2548" s="2">
        <v>24</v>
      </c>
      <c r="Y2548" s="10">
        <v>1560</v>
      </c>
      <c r="Z2548" s="11">
        <f>VLOOKUP(W2548,looktax,2,FALSE)</f>
        <v>0.06</v>
      </c>
      <c r="AA2548" s="12">
        <f t="shared" si="78"/>
        <v>0.06</v>
      </c>
      <c r="AB2548" s="10">
        <f t="shared" si="79"/>
        <v>93.6</v>
      </c>
    </row>
    <row r="2549" spans="20:28" x14ac:dyDescent="0.25">
      <c r="T2549" s="9" t="s">
        <v>11</v>
      </c>
      <c r="U2549" s="2">
        <v>2546</v>
      </c>
      <c r="V2549" s="2" t="s">
        <v>20</v>
      </c>
      <c r="W2549" s="2" t="s">
        <v>70</v>
      </c>
      <c r="X2549" s="2">
        <v>23</v>
      </c>
      <c r="Y2549" s="10">
        <v>1117.8</v>
      </c>
      <c r="Z2549" s="11">
        <f>VLOOKUP(W2549,looktax,2,FALSE)</f>
        <v>5.2999999999999999E-2</v>
      </c>
      <c r="AA2549" s="12">
        <f t="shared" si="78"/>
        <v>5.2999999999999999E-2</v>
      </c>
      <c r="AB2549" s="10">
        <f t="shared" si="79"/>
        <v>59.243399999999994</v>
      </c>
    </row>
    <row r="2550" spans="20:28" x14ac:dyDescent="0.25">
      <c r="T2550" s="9" t="s">
        <v>11</v>
      </c>
      <c r="U2550" s="2">
        <v>2547</v>
      </c>
      <c r="V2550" s="2" t="s">
        <v>26</v>
      </c>
      <c r="W2550" s="2" t="s">
        <v>35</v>
      </c>
      <c r="X2550" s="2">
        <v>31</v>
      </c>
      <c r="Y2550" s="10">
        <v>5115</v>
      </c>
      <c r="Z2550" s="11">
        <f>VLOOKUP(W2550,looktax,2,FALSE)</f>
        <v>6.3500000000000001E-2</v>
      </c>
      <c r="AA2550" s="12">
        <f t="shared" si="78"/>
        <v>6.3500000000000001E-2</v>
      </c>
      <c r="AB2550" s="10">
        <f t="shared" si="79"/>
        <v>324.80250000000001</v>
      </c>
    </row>
    <row r="2551" spans="20:28" x14ac:dyDescent="0.25">
      <c r="T2551" s="9" t="s">
        <v>3</v>
      </c>
      <c r="U2551" s="2">
        <v>2548</v>
      </c>
      <c r="V2551" s="2" t="s">
        <v>22</v>
      </c>
      <c r="W2551" s="2" t="s">
        <v>74</v>
      </c>
      <c r="X2551" s="2">
        <v>20</v>
      </c>
      <c r="Y2551" s="10">
        <v>1664</v>
      </c>
      <c r="Z2551" s="11">
        <f>VLOOKUP(W2551,looktax,2,FALSE)</f>
        <v>5.7500000000000002E-2</v>
      </c>
      <c r="AA2551" s="12">
        <f t="shared" si="78"/>
        <v>0</v>
      </c>
      <c r="AB2551" s="10">
        <f t="shared" si="79"/>
        <v>0</v>
      </c>
    </row>
    <row r="2552" spans="20:28" x14ac:dyDescent="0.25">
      <c r="T2552" s="9" t="s">
        <v>11</v>
      </c>
      <c r="U2552" s="2">
        <v>2549</v>
      </c>
      <c r="V2552" s="2" t="s">
        <v>12</v>
      </c>
      <c r="W2552" s="2" t="s">
        <v>52</v>
      </c>
      <c r="X2552" s="2">
        <v>18</v>
      </c>
      <c r="Y2552" s="10">
        <v>3666.6</v>
      </c>
      <c r="Z2552" s="11">
        <f>VLOOKUP(W2552,looktax,2,FALSE)</f>
        <v>0.06</v>
      </c>
      <c r="AA2552" s="12">
        <f t="shared" si="78"/>
        <v>0.06</v>
      </c>
      <c r="AB2552" s="10">
        <f t="shared" si="79"/>
        <v>219.99599999999998</v>
      </c>
    </row>
    <row r="2553" spans="20:28" x14ac:dyDescent="0.25">
      <c r="T2553" s="9" t="s">
        <v>11</v>
      </c>
      <c r="U2553" s="2">
        <v>2550</v>
      </c>
      <c r="V2553" s="2" t="s">
        <v>26</v>
      </c>
      <c r="W2553" s="2" t="s">
        <v>27</v>
      </c>
      <c r="X2553" s="2">
        <v>13</v>
      </c>
      <c r="Y2553" s="10">
        <v>1794</v>
      </c>
      <c r="Z2553" s="11">
        <f>VLOOKUP(W2553,looktax,2,FALSE)</f>
        <v>7.0000000000000007E-2</v>
      </c>
      <c r="AA2553" s="12">
        <f t="shared" si="78"/>
        <v>7.0000000000000007E-2</v>
      </c>
      <c r="AB2553" s="10">
        <f t="shared" si="79"/>
        <v>125.58000000000001</v>
      </c>
    </row>
    <row r="2554" spans="20:28" x14ac:dyDescent="0.25">
      <c r="T2554" s="9" t="s">
        <v>11</v>
      </c>
      <c r="U2554" s="2">
        <v>2551</v>
      </c>
      <c r="V2554" s="2" t="s">
        <v>20</v>
      </c>
      <c r="W2554" s="2" t="s">
        <v>36</v>
      </c>
      <c r="X2554" s="2">
        <v>16</v>
      </c>
      <c r="Y2554" s="10">
        <v>662.4</v>
      </c>
      <c r="Z2554" s="11">
        <f>VLOOKUP(W2554,looktax,2,FALSE)</f>
        <v>7.0000000000000007E-2</v>
      </c>
      <c r="AA2554" s="12">
        <f t="shared" si="78"/>
        <v>7.0000000000000007E-2</v>
      </c>
      <c r="AB2554" s="10">
        <f t="shared" si="79"/>
        <v>46.368000000000002</v>
      </c>
    </row>
    <row r="2555" spans="20:28" x14ac:dyDescent="0.25">
      <c r="T2555" s="9" t="s">
        <v>11</v>
      </c>
      <c r="U2555" s="2">
        <v>2552</v>
      </c>
      <c r="V2555" s="2" t="s">
        <v>23</v>
      </c>
      <c r="W2555" s="2" t="s">
        <v>70</v>
      </c>
      <c r="X2555" s="2">
        <v>29</v>
      </c>
      <c r="Y2555" s="10">
        <v>421.95</v>
      </c>
      <c r="Z2555" s="11">
        <f>VLOOKUP(W2555,looktax,2,FALSE)</f>
        <v>5.2999999999999999E-2</v>
      </c>
      <c r="AA2555" s="12">
        <f t="shared" si="78"/>
        <v>5.2999999999999999E-2</v>
      </c>
      <c r="AB2555" s="10">
        <f t="shared" si="79"/>
        <v>22.363350000000001</v>
      </c>
    </row>
    <row r="2556" spans="20:28" x14ac:dyDescent="0.25">
      <c r="T2556" s="9" t="s">
        <v>11</v>
      </c>
      <c r="U2556" s="2">
        <v>2553</v>
      </c>
      <c r="V2556" s="2" t="s">
        <v>23</v>
      </c>
      <c r="W2556" s="2" t="s">
        <v>28</v>
      </c>
      <c r="X2556" s="2">
        <v>16</v>
      </c>
      <c r="Y2556" s="10">
        <v>249.6</v>
      </c>
      <c r="Z2556" s="11">
        <f>VLOOKUP(W2556,looktax,2,FALSE)</f>
        <v>6.5000000000000002E-2</v>
      </c>
      <c r="AA2556" s="12">
        <f t="shared" si="78"/>
        <v>6.5000000000000002E-2</v>
      </c>
      <c r="AB2556" s="10">
        <f t="shared" si="79"/>
        <v>16.224</v>
      </c>
    </row>
    <row r="2557" spans="20:28" x14ac:dyDescent="0.25">
      <c r="T2557" s="9" t="s">
        <v>11</v>
      </c>
      <c r="U2557" s="2">
        <v>2554</v>
      </c>
      <c r="V2557" s="2" t="s">
        <v>25</v>
      </c>
      <c r="W2557" s="2" t="s">
        <v>47</v>
      </c>
      <c r="X2557" s="2">
        <v>25</v>
      </c>
      <c r="Y2557" s="10">
        <v>1625</v>
      </c>
      <c r="Z2557" s="11">
        <f>VLOOKUP(W2557,looktax,2,FALSE)</f>
        <v>0.04</v>
      </c>
      <c r="AA2557" s="12">
        <f t="shared" si="78"/>
        <v>0.04</v>
      </c>
      <c r="AB2557" s="10">
        <f t="shared" si="79"/>
        <v>65</v>
      </c>
    </row>
    <row r="2558" spans="20:28" x14ac:dyDescent="0.25">
      <c r="T2558" s="9" t="s">
        <v>11</v>
      </c>
      <c r="U2558" s="2">
        <v>2555</v>
      </c>
      <c r="V2558" s="2" t="s">
        <v>22</v>
      </c>
      <c r="W2558" s="2" t="s">
        <v>31</v>
      </c>
      <c r="X2558" s="2">
        <v>11</v>
      </c>
      <c r="Y2558" s="10">
        <v>871.2</v>
      </c>
      <c r="Z2558" s="11">
        <f>VLOOKUP(W2558,looktax,2,FALSE)</f>
        <v>7.4999999999999997E-2</v>
      </c>
      <c r="AA2558" s="12">
        <f t="shared" si="78"/>
        <v>7.4999999999999997E-2</v>
      </c>
      <c r="AB2558" s="10">
        <f t="shared" si="79"/>
        <v>65.34</v>
      </c>
    </row>
    <row r="2559" spans="20:28" x14ac:dyDescent="0.25">
      <c r="T2559" s="9" t="s">
        <v>11</v>
      </c>
      <c r="U2559" s="2">
        <v>2556</v>
      </c>
      <c r="V2559" s="2" t="s">
        <v>24</v>
      </c>
      <c r="W2559" s="2" t="s">
        <v>58</v>
      </c>
      <c r="X2559" s="2">
        <v>11</v>
      </c>
      <c r="Y2559" s="10">
        <v>779.35</v>
      </c>
      <c r="Z2559" s="11" t="str">
        <f>VLOOKUP(W2559,looktax,2,FALSE)</f>
        <v>None</v>
      </c>
      <c r="AA2559" s="12">
        <f t="shared" si="78"/>
        <v>0</v>
      </c>
      <c r="AB2559" s="10">
        <f t="shared" si="79"/>
        <v>0</v>
      </c>
    </row>
    <row r="2560" spans="20:28" x14ac:dyDescent="0.25">
      <c r="T2560" s="9" t="s">
        <v>11</v>
      </c>
      <c r="U2560" s="2">
        <v>2557</v>
      </c>
      <c r="V2560" s="2" t="s">
        <v>23</v>
      </c>
      <c r="W2560" s="2" t="s">
        <v>37</v>
      </c>
      <c r="X2560" s="2">
        <v>29</v>
      </c>
      <c r="Y2560" s="10">
        <v>413.25</v>
      </c>
      <c r="Z2560" s="11" t="str">
        <f>VLOOKUP(W2560,looktax,2,FALSE)</f>
        <v>None</v>
      </c>
      <c r="AA2560" s="12">
        <f t="shared" si="78"/>
        <v>0</v>
      </c>
      <c r="AB2560" s="10">
        <f t="shared" si="79"/>
        <v>0</v>
      </c>
    </row>
    <row r="2561" spans="20:28" x14ac:dyDescent="0.25">
      <c r="T2561" s="9" t="s">
        <v>11</v>
      </c>
      <c r="U2561" s="2">
        <v>2558</v>
      </c>
      <c r="V2561" s="2" t="s">
        <v>24</v>
      </c>
      <c r="W2561" s="2" t="s">
        <v>35</v>
      </c>
      <c r="X2561" s="2">
        <v>20</v>
      </c>
      <c r="Y2561" s="10">
        <v>1391</v>
      </c>
      <c r="Z2561" s="11">
        <f>VLOOKUP(W2561,looktax,2,FALSE)</f>
        <v>6.3500000000000001E-2</v>
      </c>
      <c r="AA2561" s="12">
        <f t="shared" si="78"/>
        <v>6.3500000000000001E-2</v>
      </c>
      <c r="AB2561" s="10">
        <f t="shared" si="79"/>
        <v>88.328500000000005</v>
      </c>
    </row>
    <row r="2562" spans="20:28" x14ac:dyDescent="0.25">
      <c r="T2562" s="9" t="s">
        <v>11</v>
      </c>
      <c r="U2562" s="2">
        <v>2559</v>
      </c>
      <c r="V2562" s="2" t="s">
        <v>21</v>
      </c>
      <c r="W2562" s="2" t="s">
        <v>61</v>
      </c>
      <c r="X2562" s="2">
        <v>22</v>
      </c>
      <c r="Y2562" s="10">
        <v>1586.2</v>
      </c>
      <c r="Z2562" s="11">
        <f>VLOOKUP(W2562,looktax,2,FALSE)</f>
        <v>6.8500000000000005E-2</v>
      </c>
      <c r="AA2562" s="12">
        <f t="shared" si="78"/>
        <v>6.8500000000000005E-2</v>
      </c>
      <c r="AB2562" s="10">
        <f t="shared" si="79"/>
        <v>108.65470000000001</v>
      </c>
    </row>
    <row r="2563" spans="20:28" x14ac:dyDescent="0.25">
      <c r="T2563" s="9" t="s">
        <v>11</v>
      </c>
      <c r="U2563" s="2">
        <v>2560</v>
      </c>
      <c r="V2563" s="2" t="s">
        <v>25</v>
      </c>
      <c r="W2563" s="2" t="s">
        <v>60</v>
      </c>
      <c r="X2563" s="2">
        <v>15</v>
      </c>
      <c r="Y2563" s="10">
        <v>984.75</v>
      </c>
      <c r="Z2563" s="11">
        <f>VLOOKUP(W2563,looktax,2,FALSE)</f>
        <v>0.05</v>
      </c>
      <c r="AA2563" s="12">
        <f t="shared" si="78"/>
        <v>0.05</v>
      </c>
      <c r="AB2563" s="10">
        <f t="shared" si="79"/>
        <v>49.237500000000004</v>
      </c>
    </row>
    <row r="2564" spans="20:28" x14ac:dyDescent="0.25">
      <c r="T2564" s="9" t="s">
        <v>11</v>
      </c>
      <c r="U2564" s="2">
        <v>2561</v>
      </c>
      <c r="V2564" s="2" t="s">
        <v>22</v>
      </c>
      <c r="W2564" s="2" t="s">
        <v>62</v>
      </c>
      <c r="X2564" s="2">
        <v>31</v>
      </c>
      <c r="Y2564" s="10">
        <v>2331.1999999999998</v>
      </c>
      <c r="Z2564" s="11">
        <f>VLOOKUP(W2564,looktax,2,FALSE)</f>
        <v>5.1249999999999997E-2</v>
      </c>
      <c r="AA2564" s="12">
        <f t="shared" si="78"/>
        <v>5.1249999999999997E-2</v>
      </c>
      <c r="AB2564" s="10">
        <f t="shared" si="79"/>
        <v>119.47399999999999</v>
      </c>
    </row>
    <row r="2565" spans="20:28" x14ac:dyDescent="0.25">
      <c r="T2565" s="9" t="s">
        <v>11</v>
      </c>
      <c r="U2565" s="2">
        <v>2562</v>
      </c>
      <c r="V2565" s="2" t="s">
        <v>26</v>
      </c>
      <c r="W2565" s="2" t="s">
        <v>19</v>
      </c>
      <c r="X2565" s="2">
        <v>25</v>
      </c>
      <c r="Y2565" s="10">
        <v>3750</v>
      </c>
      <c r="Z2565" s="11">
        <f>VLOOKUP(W2565,looktax,2,FALSE)</f>
        <v>5.6000000000000001E-2</v>
      </c>
      <c r="AA2565" s="12">
        <f t="shared" ref="AA2565:AA2628" si="80">IF(OR(T2565="nonprofit",Z2565="none"),0,Z2565)</f>
        <v>5.6000000000000001E-2</v>
      </c>
      <c r="AB2565" s="10">
        <f t="shared" ref="AB2565:AB2628" si="81">AA2565*Y2565</f>
        <v>210</v>
      </c>
    </row>
    <row r="2566" spans="20:28" x14ac:dyDescent="0.25">
      <c r="T2566" s="9" t="s">
        <v>11</v>
      </c>
      <c r="U2566" s="2">
        <v>2563</v>
      </c>
      <c r="V2566" s="2" t="s">
        <v>24</v>
      </c>
      <c r="W2566" s="2" t="s">
        <v>69</v>
      </c>
      <c r="X2566" s="2">
        <v>14</v>
      </c>
      <c r="Y2566" s="10">
        <v>837.2</v>
      </c>
      <c r="Z2566" s="11">
        <f>VLOOKUP(W2566,looktax,2,FALSE)</f>
        <v>7.0000000000000007E-2</v>
      </c>
      <c r="AA2566" s="12">
        <f t="shared" si="80"/>
        <v>7.0000000000000007E-2</v>
      </c>
      <c r="AB2566" s="10">
        <f t="shared" si="81"/>
        <v>58.604000000000006</v>
      </c>
    </row>
    <row r="2567" spans="20:28" x14ac:dyDescent="0.25">
      <c r="T2567" s="9" t="s">
        <v>11</v>
      </c>
      <c r="U2567" s="2">
        <v>2564</v>
      </c>
      <c r="V2567" s="2" t="s">
        <v>25</v>
      </c>
      <c r="W2567" s="2" t="s">
        <v>36</v>
      </c>
      <c r="X2567" s="2">
        <v>19</v>
      </c>
      <c r="Y2567" s="10">
        <v>1309.0999999999999</v>
      </c>
      <c r="Z2567" s="11">
        <f>VLOOKUP(W2567,looktax,2,FALSE)</f>
        <v>7.0000000000000007E-2</v>
      </c>
      <c r="AA2567" s="12">
        <f t="shared" si="80"/>
        <v>7.0000000000000007E-2</v>
      </c>
      <c r="AB2567" s="10">
        <f t="shared" si="81"/>
        <v>91.637</v>
      </c>
    </row>
    <row r="2568" spans="20:28" x14ac:dyDescent="0.25">
      <c r="T2568" s="9" t="s">
        <v>11</v>
      </c>
      <c r="U2568" s="2">
        <v>2565</v>
      </c>
      <c r="V2568" s="2" t="s">
        <v>20</v>
      </c>
      <c r="W2568" s="2" t="s">
        <v>61</v>
      </c>
      <c r="X2568" s="2">
        <v>20</v>
      </c>
      <c r="Y2568" s="10">
        <v>963</v>
      </c>
      <c r="Z2568" s="11">
        <f>VLOOKUP(W2568,looktax,2,FALSE)</f>
        <v>6.8500000000000005E-2</v>
      </c>
      <c r="AA2568" s="12">
        <f t="shared" si="80"/>
        <v>6.8500000000000005E-2</v>
      </c>
      <c r="AB2568" s="10">
        <f t="shared" si="81"/>
        <v>65.965500000000006</v>
      </c>
    </row>
    <row r="2569" spans="20:28" x14ac:dyDescent="0.25">
      <c r="T2569" s="9" t="s">
        <v>3</v>
      </c>
      <c r="U2569" s="2">
        <v>2566</v>
      </c>
      <c r="V2569" s="2" t="s">
        <v>26</v>
      </c>
      <c r="W2569" s="2" t="s">
        <v>74</v>
      </c>
      <c r="X2569" s="2">
        <v>27</v>
      </c>
      <c r="Y2569" s="10">
        <v>4212</v>
      </c>
      <c r="Z2569" s="11">
        <f>VLOOKUP(W2569,looktax,2,FALSE)</f>
        <v>5.7500000000000002E-2</v>
      </c>
      <c r="AA2569" s="12">
        <f t="shared" si="80"/>
        <v>0</v>
      </c>
      <c r="AB2569" s="10">
        <f t="shared" si="81"/>
        <v>0</v>
      </c>
    </row>
    <row r="2570" spans="20:28" x14ac:dyDescent="0.25">
      <c r="T2570" s="9" t="s">
        <v>3</v>
      </c>
      <c r="U2570" s="2">
        <v>2567</v>
      </c>
      <c r="V2570" s="2" t="s">
        <v>26</v>
      </c>
      <c r="W2570" s="2" t="s">
        <v>67</v>
      </c>
      <c r="X2570" s="2">
        <v>34</v>
      </c>
      <c r="Y2570" s="10">
        <v>5355</v>
      </c>
      <c r="Z2570" s="11" t="str">
        <f>VLOOKUP(W2570,looktax,2,FALSE)</f>
        <v>None</v>
      </c>
      <c r="AA2570" s="12">
        <f t="shared" si="80"/>
        <v>0</v>
      </c>
      <c r="AB2570" s="10">
        <f t="shared" si="81"/>
        <v>0</v>
      </c>
    </row>
    <row r="2571" spans="20:28" x14ac:dyDescent="0.25">
      <c r="T2571" s="9" t="s">
        <v>11</v>
      </c>
      <c r="U2571" s="2">
        <v>2568</v>
      </c>
      <c r="V2571" s="2" t="s">
        <v>26</v>
      </c>
      <c r="W2571" s="2" t="s">
        <v>70</v>
      </c>
      <c r="X2571" s="2">
        <v>22</v>
      </c>
      <c r="Y2571" s="10">
        <v>3201</v>
      </c>
      <c r="Z2571" s="11">
        <f>VLOOKUP(W2571,looktax,2,FALSE)</f>
        <v>5.2999999999999999E-2</v>
      </c>
      <c r="AA2571" s="12">
        <f t="shared" si="80"/>
        <v>5.2999999999999999E-2</v>
      </c>
      <c r="AB2571" s="10">
        <f t="shared" si="81"/>
        <v>169.65299999999999</v>
      </c>
    </row>
    <row r="2572" spans="20:28" x14ac:dyDescent="0.25">
      <c r="T2572" s="9" t="s">
        <v>11</v>
      </c>
      <c r="U2572" s="2">
        <v>2569</v>
      </c>
      <c r="V2572" s="2" t="s">
        <v>23</v>
      </c>
      <c r="W2572" s="2" t="s">
        <v>54</v>
      </c>
      <c r="X2572" s="2">
        <v>11</v>
      </c>
      <c r="Y2572" s="10">
        <v>166.65</v>
      </c>
      <c r="Z2572" s="11">
        <f>VLOOKUP(W2572,looktax,2,FALSE)</f>
        <v>6.25E-2</v>
      </c>
      <c r="AA2572" s="12">
        <f t="shared" si="80"/>
        <v>6.25E-2</v>
      </c>
      <c r="AB2572" s="10">
        <f t="shared" si="81"/>
        <v>10.415625</v>
      </c>
    </row>
    <row r="2573" spans="20:28" x14ac:dyDescent="0.25">
      <c r="T2573" s="9" t="s">
        <v>11</v>
      </c>
      <c r="U2573" s="2">
        <v>2570</v>
      </c>
      <c r="V2573" s="2" t="s">
        <v>23</v>
      </c>
      <c r="W2573" s="2" t="s">
        <v>47</v>
      </c>
      <c r="X2573" s="2">
        <v>14</v>
      </c>
      <c r="Y2573" s="10">
        <v>222.6</v>
      </c>
      <c r="Z2573" s="11">
        <f>VLOOKUP(W2573,looktax,2,FALSE)</f>
        <v>0.04</v>
      </c>
      <c r="AA2573" s="12">
        <f t="shared" si="80"/>
        <v>0.04</v>
      </c>
      <c r="AB2573" s="10">
        <f t="shared" si="81"/>
        <v>8.9039999999999999</v>
      </c>
    </row>
    <row r="2574" spans="20:28" x14ac:dyDescent="0.25">
      <c r="T2574" s="9" t="s">
        <v>11</v>
      </c>
      <c r="U2574" s="2">
        <v>2571</v>
      </c>
      <c r="V2574" s="2" t="s">
        <v>26</v>
      </c>
      <c r="W2574" s="2" t="s">
        <v>66</v>
      </c>
      <c r="X2574" s="2">
        <v>33</v>
      </c>
      <c r="Y2574" s="10">
        <v>4653</v>
      </c>
      <c r="Z2574" s="11">
        <f>VLOOKUP(W2574,looktax,2,FALSE)</f>
        <v>5.7500000000000002E-2</v>
      </c>
      <c r="AA2574" s="12">
        <f t="shared" si="80"/>
        <v>5.7500000000000002E-2</v>
      </c>
      <c r="AB2574" s="10">
        <f t="shared" si="81"/>
        <v>267.54750000000001</v>
      </c>
    </row>
    <row r="2575" spans="20:28" x14ac:dyDescent="0.25">
      <c r="T2575" s="9" t="s">
        <v>11</v>
      </c>
      <c r="U2575" s="2">
        <v>2572</v>
      </c>
      <c r="V2575" s="2" t="s">
        <v>24</v>
      </c>
      <c r="W2575" s="2" t="s">
        <v>32</v>
      </c>
      <c r="X2575" s="2">
        <v>31</v>
      </c>
      <c r="Y2575" s="10">
        <v>2035.15</v>
      </c>
      <c r="Z2575" s="11">
        <f>VLOOKUP(W2575,looktax,2,FALSE)</f>
        <v>6.8750000000000006E-2</v>
      </c>
      <c r="AA2575" s="12">
        <f t="shared" si="80"/>
        <v>6.8750000000000006E-2</v>
      </c>
      <c r="AB2575" s="10">
        <f t="shared" si="81"/>
        <v>139.91656250000003</v>
      </c>
    </row>
    <row r="2576" spans="20:28" x14ac:dyDescent="0.25">
      <c r="T2576" s="9" t="s">
        <v>11</v>
      </c>
      <c r="U2576" s="2">
        <v>2573</v>
      </c>
      <c r="V2576" s="2" t="s">
        <v>12</v>
      </c>
      <c r="W2576" s="2" t="s">
        <v>71</v>
      </c>
      <c r="X2576" s="2">
        <v>28</v>
      </c>
      <c r="Y2576" s="10">
        <v>6232.8</v>
      </c>
      <c r="Z2576" s="11">
        <f>VLOOKUP(W2576,looktax,2,FALSE)</f>
        <v>6.5000000000000002E-2</v>
      </c>
      <c r="AA2576" s="12">
        <f t="shared" si="80"/>
        <v>6.5000000000000002E-2</v>
      </c>
      <c r="AB2576" s="10">
        <f t="shared" si="81"/>
        <v>405.13200000000001</v>
      </c>
    </row>
    <row r="2577" spans="20:28" x14ac:dyDescent="0.25">
      <c r="T2577" s="9" t="s">
        <v>11</v>
      </c>
      <c r="U2577" s="2">
        <v>2574</v>
      </c>
      <c r="V2577" s="2" t="s">
        <v>20</v>
      </c>
      <c r="W2577" s="2" t="s">
        <v>37</v>
      </c>
      <c r="X2577" s="2">
        <v>23</v>
      </c>
      <c r="Y2577" s="10">
        <v>1024.6500000000001</v>
      </c>
      <c r="Z2577" s="11" t="str">
        <f>VLOOKUP(W2577,looktax,2,FALSE)</f>
        <v>None</v>
      </c>
      <c r="AA2577" s="12">
        <f t="shared" si="80"/>
        <v>0</v>
      </c>
      <c r="AB2577" s="10">
        <f t="shared" si="81"/>
        <v>0</v>
      </c>
    </row>
    <row r="2578" spans="20:28" x14ac:dyDescent="0.25">
      <c r="T2578" s="9" t="s">
        <v>11</v>
      </c>
      <c r="U2578" s="2">
        <v>2575</v>
      </c>
      <c r="V2578" s="2" t="s">
        <v>25</v>
      </c>
      <c r="W2578" s="2" t="s">
        <v>32</v>
      </c>
      <c r="X2578" s="2">
        <v>15</v>
      </c>
      <c r="Y2578" s="10">
        <v>1072.5</v>
      </c>
      <c r="Z2578" s="11">
        <f>VLOOKUP(W2578,looktax,2,FALSE)</f>
        <v>6.8750000000000006E-2</v>
      </c>
      <c r="AA2578" s="12">
        <f t="shared" si="80"/>
        <v>6.8750000000000006E-2</v>
      </c>
      <c r="AB2578" s="10">
        <f t="shared" si="81"/>
        <v>73.734375</v>
      </c>
    </row>
    <row r="2579" spans="20:28" x14ac:dyDescent="0.25">
      <c r="T2579" s="9" t="s">
        <v>11</v>
      </c>
      <c r="U2579" s="2">
        <v>2576</v>
      </c>
      <c r="V2579" s="2" t="s">
        <v>20</v>
      </c>
      <c r="W2579" s="2" t="s">
        <v>10</v>
      </c>
      <c r="X2579" s="2">
        <v>15</v>
      </c>
      <c r="Y2579" s="10">
        <v>708.75</v>
      </c>
      <c r="Z2579" s="11">
        <f>VLOOKUP(W2579,looktax,2,FALSE)</f>
        <v>0.04</v>
      </c>
      <c r="AA2579" s="12">
        <f t="shared" si="80"/>
        <v>0.04</v>
      </c>
      <c r="AB2579" s="10">
        <f t="shared" si="81"/>
        <v>28.35</v>
      </c>
    </row>
    <row r="2580" spans="20:28" x14ac:dyDescent="0.25">
      <c r="T2580" s="9" t="s">
        <v>11</v>
      </c>
      <c r="U2580" s="2">
        <v>2577</v>
      </c>
      <c r="V2580" s="2" t="s">
        <v>20</v>
      </c>
      <c r="W2580" s="2" t="s">
        <v>69</v>
      </c>
      <c r="X2580" s="2">
        <v>28</v>
      </c>
      <c r="Y2580" s="10">
        <v>1146.5999999999999</v>
      </c>
      <c r="Z2580" s="11">
        <f>VLOOKUP(W2580,looktax,2,FALSE)</f>
        <v>7.0000000000000007E-2</v>
      </c>
      <c r="AA2580" s="12">
        <f t="shared" si="80"/>
        <v>7.0000000000000007E-2</v>
      </c>
      <c r="AB2580" s="10">
        <f t="shared" si="81"/>
        <v>80.262</v>
      </c>
    </row>
    <row r="2581" spans="20:28" x14ac:dyDescent="0.25">
      <c r="T2581" s="9" t="s">
        <v>11</v>
      </c>
      <c r="U2581" s="2">
        <v>2578</v>
      </c>
      <c r="V2581" s="2" t="s">
        <v>23</v>
      </c>
      <c r="W2581" s="2" t="s">
        <v>28</v>
      </c>
      <c r="X2581" s="2">
        <v>12</v>
      </c>
      <c r="Y2581" s="10">
        <v>183.6</v>
      </c>
      <c r="Z2581" s="11">
        <f>VLOOKUP(W2581,looktax,2,FALSE)</f>
        <v>6.5000000000000002E-2</v>
      </c>
      <c r="AA2581" s="12">
        <f t="shared" si="80"/>
        <v>6.5000000000000002E-2</v>
      </c>
      <c r="AB2581" s="10">
        <f t="shared" si="81"/>
        <v>11.933999999999999</v>
      </c>
    </row>
    <row r="2582" spans="20:28" x14ac:dyDescent="0.25">
      <c r="T2582" s="9" t="s">
        <v>11</v>
      </c>
      <c r="U2582" s="2">
        <v>2579</v>
      </c>
      <c r="V2582" s="2" t="s">
        <v>23</v>
      </c>
      <c r="W2582" s="2" t="s">
        <v>50</v>
      </c>
      <c r="X2582" s="2">
        <v>26</v>
      </c>
      <c r="Y2582" s="10">
        <v>429</v>
      </c>
      <c r="Z2582" s="11">
        <f>VLOOKUP(W2582,looktax,2,FALSE)</f>
        <v>0.06</v>
      </c>
      <c r="AA2582" s="12">
        <f t="shared" si="80"/>
        <v>0.06</v>
      </c>
      <c r="AB2582" s="10">
        <f t="shared" si="81"/>
        <v>25.74</v>
      </c>
    </row>
    <row r="2583" spans="20:28" x14ac:dyDescent="0.25">
      <c r="T2583" s="9" t="s">
        <v>11</v>
      </c>
      <c r="U2583" s="2">
        <v>2580</v>
      </c>
      <c r="V2583" s="2" t="s">
        <v>21</v>
      </c>
      <c r="W2583" s="2" t="s">
        <v>52</v>
      </c>
      <c r="X2583" s="2">
        <v>33</v>
      </c>
      <c r="Y2583" s="10">
        <v>2217.6</v>
      </c>
      <c r="Z2583" s="11">
        <f>VLOOKUP(W2583,looktax,2,FALSE)</f>
        <v>0.06</v>
      </c>
      <c r="AA2583" s="12">
        <f t="shared" si="80"/>
        <v>0.06</v>
      </c>
      <c r="AB2583" s="10">
        <f t="shared" si="81"/>
        <v>133.05599999999998</v>
      </c>
    </row>
    <row r="2584" spans="20:28" x14ac:dyDescent="0.25">
      <c r="T2584" s="9" t="s">
        <v>11</v>
      </c>
      <c r="U2584" s="2">
        <v>2581</v>
      </c>
      <c r="V2584" s="2" t="s">
        <v>21</v>
      </c>
      <c r="W2584" s="2" t="s">
        <v>41</v>
      </c>
      <c r="X2584" s="2">
        <v>14</v>
      </c>
      <c r="Y2584" s="10">
        <v>911.4</v>
      </c>
      <c r="Z2584" s="11">
        <f>VLOOKUP(W2584,looktax,2,FALSE)</f>
        <v>0.04</v>
      </c>
      <c r="AA2584" s="12">
        <f t="shared" si="80"/>
        <v>0.04</v>
      </c>
      <c r="AB2584" s="10">
        <f t="shared" si="81"/>
        <v>36.456000000000003</v>
      </c>
    </row>
    <row r="2585" spans="20:28" x14ac:dyDescent="0.25">
      <c r="T2585" s="9" t="s">
        <v>11</v>
      </c>
      <c r="U2585" s="2">
        <v>2582</v>
      </c>
      <c r="V2585" s="2" t="s">
        <v>21</v>
      </c>
      <c r="W2585" s="2" t="s">
        <v>15</v>
      </c>
      <c r="X2585" s="2">
        <v>12</v>
      </c>
      <c r="Y2585" s="10">
        <v>764.4</v>
      </c>
      <c r="Z2585" s="11" t="str">
        <f>VLOOKUP(W2585,looktax,2,FALSE)</f>
        <v>None</v>
      </c>
      <c r="AA2585" s="12">
        <f t="shared" si="80"/>
        <v>0</v>
      </c>
      <c r="AB2585" s="10">
        <f t="shared" si="81"/>
        <v>0</v>
      </c>
    </row>
    <row r="2586" spans="20:28" x14ac:dyDescent="0.25">
      <c r="T2586" s="9" t="s">
        <v>11</v>
      </c>
      <c r="U2586" s="2">
        <v>2583</v>
      </c>
      <c r="V2586" s="2" t="s">
        <v>26</v>
      </c>
      <c r="W2586" s="2" t="s">
        <v>34</v>
      </c>
      <c r="X2586" s="2">
        <v>12</v>
      </c>
      <c r="Y2586" s="10">
        <v>1890</v>
      </c>
      <c r="Z2586" s="11">
        <f>VLOOKUP(W2586,looktax,2,FALSE)</f>
        <v>6.25E-2</v>
      </c>
      <c r="AA2586" s="12">
        <f t="shared" si="80"/>
        <v>6.25E-2</v>
      </c>
      <c r="AB2586" s="10">
        <f t="shared" si="81"/>
        <v>118.125</v>
      </c>
    </row>
    <row r="2587" spans="20:28" x14ac:dyDescent="0.25">
      <c r="T2587" s="9" t="s">
        <v>11</v>
      </c>
      <c r="U2587" s="2">
        <v>2584</v>
      </c>
      <c r="V2587" s="2" t="s">
        <v>26</v>
      </c>
      <c r="W2587" s="2" t="s">
        <v>73</v>
      </c>
      <c r="X2587" s="2">
        <v>28</v>
      </c>
      <c r="Y2587" s="10">
        <v>3990</v>
      </c>
      <c r="Z2587" s="11">
        <f>VLOOKUP(W2587,looktax,2,FALSE)</f>
        <v>0.04</v>
      </c>
      <c r="AA2587" s="12">
        <f t="shared" si="80"/>
        <v>0.04</v>
      </c>
      <c r="AB2587" s="10">
        <f t="shared" si="81"/>
        <v>159.6</v>
      </c>
    </row>
    <row r="2588" spans="20:28" x14ac:dyDescent="0.25">
      <c r="T2588" s="9" t="s">
        <v>3</v>
      </c>
      <c r="U2588" s="2">
        <v>2585</v>
      </c>
      <c r="V2588" s="2" t="s">
        <v>12</v>
      </c>
      <c r="W2588" s="2" t="s">
        <v>70</v>
      </c>
      <c r="X2588" s="2">
        <v>13</v>
      </c>
      <c r="Y2588" s="10">
        <v>2648.1</v>
      </c>
      <c r="Z2588" s="11">
        <f>VLOOKUP(W2588,looktax,2,FALSE)</f>
        <v>5.2999999999999999E-2</v>
      </c>
      <c r="AA2588" s="12">
        <f t="shared" si="80"/>
        <v>0</v>
      </c>
      <c r="AB2588" s="10">
        <f t="shared" si="81"/>
        <v>0</v>
      </c>
    </row>
    <row r="2589" spans="20:28" x14ac:dyDescent="0.25">
      <c r="T2589" s="9" t="s">
        <v>3</v>
      </c>
      <c r="U2589" s="2">
        <v>2586</v>
      </c>
      <c r="V2589" s="2" t="s">
        <v>23</v>
      </c>
      <c r="W2589" s="2" t="s">
        <v>58</v>
      </c>
      <c r="X2589" s="2">
        <v>28</v>
      </c>
      <c r="Y2589" s="10">
        <v>386.4</v>
      </c>
      <c r="Z2589" s="11" t="str">
        <f>VLOOKUP(W2589,looktax,2,FALSE)</f>
        <v>None</v>
      </c>
      <c r="AA2589" s="12">
        <f t="shared" si="80"/>
        <v>0</v>
      </c>
      <c r="AB2589" s="10">
        <f t="shared" si="81"/>
        <v>0</v>
      </c>
    </row>
    <row r="2590" spans="20:28" x14ac:dyDescent="0.25">
      <c r="T2590" s="9" t="s">
        <v>11</v>
      </c>
      <c r="U2590" s="2">
        <v>2587</v>
      </c>
      <c r="V2590" s="2" t="s">
        <v>21</v>
      </c>
      <c r="W2590" s="2" t="s">
        <v>34</v>
      </c>
      <c r="X2590" s="2">
        <v>29</v>
      </c>
      <c r="Y2590" s="10">
        <v>2030</v>
      </c>
      <c r="Z2590" s="11">
        <f>VLOOKUP(W2590,looktax,2,FALSE)</f>
        <v>6.25E-2</v>
      </c>
      <c r="AA2590" s="12">
        <f t="shared" si="80"/>
        <v>6.25E-2</v>
      </c>
      <c r="AB2590" s="10">
        <f t="shared" si="81"/>
        <v>126.875</v>
      </c>
    </row>
    <row r="2591" spans="20:28" x14ac:dyDescent="0.25">
      <c r="T2591" s="9" t="s">
        <v>11</v>
      </c>
      <c r="U2591" s="2">
        <v>2588</v>
      </c>
      <c r="V2591" s="2" t="s">
        <v>23</v>
      </c>
      <c r="W2591" s="2" t="s">
        <v>29</v>
      </c>
      <c r="X2591" s="2">
        <v>29</v>
      </c>
      <c r="Y2591" s="10">
        <v>417.6</v>
      </c>
      <c r="Z2591" s="11">
        <f>VLOOKUP(W2591,looktax,2,FALSE)</f>
        <v>6.1499999999999999E-2</v>
      </c>
      <c r="AA2591" s="12">
        <f t="shared" si="80"/>
        <v>6.1499999999999999E-2</v>
      </c>
      <c r="AB2591" s="10">
        <f t="shared" si="81"/>
        <v>25.682400000000001</v>
      </c>
    </row>
    <row r="2592" spans="20:28" x14ac:dyDescent="0.25">
      <c r="T2592" s="9" t="s">
        <v>11</v>
      </c>
      <c r="U2592" s="2">
        <v>2589</v>
      </c>
      <c r="V2592" s="2" t="s">
        <v>25</v>
      </c>
      <c r="W2592" s="2" t="s">
        <v>37</v>
      </c>
      <c r="X2592" s="2">
        <v>14</v>
      </c>
      <c r="Y2592" s="10">
        <v>828.1</v>
      </c>
      <c r="Z2592" s="11" t="str">
        <f>VLOOKUP(W2592,looktax,2,FALSE)</f>
        <v>None</v>
      </c>
      <c r="AA2592" s="12">
        <f t="shared" si="80"/>
        <v>0</v>
      </c>
      <c r="AB2592" s="10">
        <f t="shared" si="81"/>
        <v>0</v>
      </c>
    </row>
    <row r="2593" spans="20:28" x14ac:dyDescent="0.25">
      <c r="T2593" s="9" t="s">
        <v>11</v>
      </c>
      <c r="U2593" s="2">
        <v>2590</v>
      </c>
      <c r="V2593" s="2" t="s">
        <v>22</v>
      </c>
      <c r="W2593" s="2" t="s">
        <v>53</v>
      </c>
      <c r="X2593" s="2">
        <v>30</v>
      </c>
      <c r="Y2593" s="10">
        <v>2256</v>
      </c>
      <c r="Z2593" s="11">
        <f>VLOOKUP(W2593,looktax,2,FALSE)</f>
        <v>5.5E-2</v>
      </c>
      <c r="AA2593" s="12">
        <f t="shared" si="80"/>
        <v>5.5E-2</v>
      </c>
      <c r="AB2593" s="10">
        <f t="shared" si="81"/>
        <v>124.08</v>
      </c>
    </row>
    <row r="2594" spans="20:28" x14ac:dyDescent="0.25">
      <c r="T2594" s="9" t="s">
        <v>11</v>
      </c>
      <c r="U2594" s="2">
        <v>2591</v>
      </c>
      <c r="V2594" s="2" t="s">
        <v>24</v>
      </c>
      <c r="W2594" s="2" t="s">
        <v>71</v>
      </c>
      <c r="X2594" s="2">
        <v>28</v>
      </c>
      <c r="Y2594" s="10">
        <v>1801.8</v>
      </c>
      <c r="Z2594" s="11">
        <f>VLOOKUP(W2594,looktax,2,FALSE)</f>
        <v>6.5000000000000002E-2</v>
      </c>
      <c r="AA2594" s="12">
        <f t="shared" si="80"/>
        <v>6.5000000000000002E-2</v>
      </c>
      <c r="AB2594" s="10">
        <f t="shared" si="81"/>
        <v>117.117</v>
      </c>
    </row>
    <row r="2595" spans="20:28" x14ac:dyDescent="0.25">
      <c r="T2595" s="9" t="s">
        <v>11</v>
      </c>
      <c r="U2595" s="2">
        <v>2592</v>
      </c>
      <c r="V2595" s="2" t="s">
        <v>24</v>
      </c>
      <c r="W2595" s="2" t="s">
        <v>72</v>
      </c>
      <c r="X2595" s="2">
        <v>12</v>
      </c>
      <c r="Y2595" s="10">
        <v>826.8</v>
      </c>
      <c r="Z2595" s="11">
        <f>VLOOKUP(W2595,looktax,2,FALSE)</f>
        <v>0.06</v>
      </c>
      <c r="AA2595" s="12">
        <f t="shared" si="80"/>
        <v>0.06</v>
      </c>
      <c r="AB2595" s="10">
        <f t="shared" si="81"/>
        <v>49.607999999999997</v>
      </c>
    </row>
    <row r="2596" spans="20:28" x14ac:dyDescent="0.25">
      <c r="T2596" s="9" t="s">
        <v>11</v>
      </c>
      <c r="U2596" s="2">
        <v>2593</v>
      </c>
      <c r="V2596" s="2" t="s">
        <v>20</v>
      </c>
      <c r="W2596" s="2" t="s">
        <v>71</v>
      </c>
      <c r="X2596" s="2">
        <v>22</v>
      </c>
      <c r="Y2596" s="10">
        <v>1069.2</v>
      </c>
      <c r="Z2596" s="11">
        <f>VLOOKUP(W2596,looktax,2,FALSE)</f>
        <v>6.5000000000000002E-2</v>
      </c>
      <c r="AA2596" s="12">
        <f t="shared" si="80"/>
        <v>6.5000000000000002E-2</v>
      </c>
      <c r="AB2596" s="10">
        <f t="shared" si="81"/>
        <v>69.498000000000005</v>
      </c>
    </row>
    <row r="2597" spans="20:28" x14ac:dyDescent="0.25">
      <c r="T2597" s="9" t="s">
        <v>11</v>
      </c>
      <c r="U2597" s="2">
        <v>2594</v>
      </c>
      <c r="V2597" s="2" t="s">
        <v>22</v>
      </c>
      <c r="W2597" s="2" t="s">
        <v>35</v>
      </c>
      <c r="X2597" s="2">
        <v>20</v>
      </c>
      <c r="Y2597" s="10">
        <v>1440</v>
      </c>
      <c r="Z2597" s="11">
        <f>VLOOKUP(W2597,looktax,2,FALSE)</f>
        <v>6.3500000000000001E-2</v>
      </c>
      <c r="AA2597" s="12">
        <f t="shared" si="80"/>
        <v>6.3500000000000001E-2</v>
      </c>
      <c r="AB2597" s="10">
        <f t="shared" si="81"/>
        <v>91.44</v>
      </c>
    </row>
    <row r="2598" spans="20:28" x14ac:dyDescent="0.25">
      <c r="T2598" s="9" t="s">
        <v>11</v>
      </c>
      <c r="U2598" s="2">
        <v>2595</v>
      </c>
      <c r="V2598" s="2" t="s">
        <v>23</v>
      </c>
      <c r="W2598" s="2" t="s">
        <v>69</v>
      </c>
      <c r="X2598" s="2">
        <v>27</v>
      </c>
      <c r="Y2598" s="10">
        <v>380.7</v>
      </c>
      <c r="Z2598" s="11">
        <f>VLOOKUP(W2598,looktax,2,FALSE)</f>
        <v>7.0000000000000007E-2</v>
      </c>
      <c r="AA2598" s="12">
        <f t="shared" si="80"/>
        <v>7.0000000000000007E-2</v>
      </c>
      <c r="AB2598" s="10">
        <f t="shared" si="81"/>
        <v>26.649000000000001</v>
      </c>
    </row>
    <row r="2599" spans="20:28" x14ac:dyDescent="0.25">
      <c r="T2599" s="9" t="s">
        <v>11</v>
      </c>
      <c r="U2599" s="2">
        <v>2596</v>
      </c>
      <c r="V2599" s="2" t="s">
        <v>20</v>
      </c>
      <c r="W2599" s="2" t="s">
        <v>31</v>
      </c>
      <c r="X2599" s="2">
        <v>32</v>
      </c>
      <c r="Y2599" s="10">
        <v>1454.4</v>
      </c>
      <c r="Z2599" s="11">
        <f>VLOOKUP(W2599,looktax,2,FALSE)</f>
        <v>7.4999999999999997E-2</v>
      </c>
      <c r="AA2599" s="12">
        <f t="shared" si="80"/>
        <v>7.4999999999999997E-2</v>
      </c>
      <c r="AB2599" s="10">
        <f t="shared" si="81"/>
        <v>109.08</v>
      </c>
    </row>
    <row r="2600" spans="20:28" x14ac:dyDescent="0.25">
      <c r="T2600" s="9" t="s">
        <v>11</v>
      </c>
      <c r="U2600" s="2">
        <v>2597</v>
      </c>
      <c r="V2600" s="2" t="s">
        <v>12</v>
      </c>
      <c r="W2600" s="2" t="s">
        <v>57</v>
      </c>
      <c r="X2600" s="2">
        <v>16</v>
      </c>
      <c r="Y2600" s="10">
        <v>3561.6</v>
      </c>
      <c r="Z2600" s="11">
        <f>VLOOKUP(W2600,looktax,2,FALSE)</f>
        <v>5.5E-2</v>
      </c>
      <c r="AA2600" s="12">
        <f t="shared" si="80"/>
        <v>5.5E-2</v>
      </c>
      <c r="AB2600" s="10">
        <f t="shared" si="81"/>
        <v>195.88800000000001</v>
      </c>
    </row>
    <row r="2601" spans="20:28" x14ac:dyDescent="0.25">
      <c r="T2601" s="9" t="s">
        <v>11</v>
      </c>
      <c r="U2601" s="2">
        <v>2598</v>
      </c>
      <c r="V2601" s="2" t="s">
        <v>12</v>
      </c>
      <c r="W2601" s="2" t="s">
        <v>59</v>
      </c>
      <c r="X2601" s="2">
        <v>35</v>
      </c>
      <c r="Y2601" s="10">
        <v>6615</v>
      </c>
      <c r="Z2601" s="11">
        <f>VLOOKUP(W2601,looktax,2,FALSE)</f>
        <v>0.04</v>
      </c>
      <c r="AA2601" s="12">
        <f t="shared" si="80"/>
        <v>0.04</v>
      </c>
      <c r="AB2601" s="10">
        <f t="shared" si="81"/>
        <v>264.60000000000002</v>
      </c>
    </row>
    <row r="2602" spans="20:28" x14ac:dyDescent="0.25">
      <c r="T2602" s="9" t="s">
        <v>11</v>
      </c>
      <c r="U2602" s="2">
        <v>2599</v>
      </c>
      <c r="V2602" s="2" t="s">
        <v>22</v>
      </c>
      <c r="W2602" s="2" t="s">
        <v>69</v>
      </c>
      <c r="X2602" s="2">
        <v>19</v>
      </c>
      <c r="Y2602" s="10">
        <v>1489.6</v>
      </c>
      <c r="Z2602" s="11">
        <f>VLOOKUP(W2602,looktax,2,FALSE)</f>
        <v>7.0000000000000007E-2</v>
      </c>
      <c r="AA2602" s="12">
        <f t="shared" si="80"/>
        <v>7.0000000000000007E-2</v>
      </c>
      <c r="AB2602" s="10">
        <f t="shared" si="81"/>
        <v>104.27200000000001</v>
      </c>
    </row>
    <row r="2603" spans="20:28" x14ac:dyDescent="0.25">
      <c r="T2603" s="9" t="s">
        <v>11</v>
      </c>
      <c r="U2603" s="2">
        <v>2600</v>
      </c>
      <c r="V2603" s="2" t="s">
        <v>21</v>
      </c>
      <c r="W2603" s="2" t="s">
        <v>72</v>
      </c>
      <c r="X2603" s="2">
        <v>14</v>
      </c>
      <c r="Y2603" s="10">
        <v>980</v>
      </c>
      <c r="Z2603" s="11">
        <f>VLOOKUP(W2603,looktax,2,FALSE)</f>
        <v>0.06</v>
      </c>
      <c r="AA2603" s="12">
        <f t="shared" si="80"/>
        <v>0.06</v>
      </c>
      <c r="AB2603" s="10">
        <f t="shared" si="81"/>
        <v>58.8</v>
      </c>
    </row>
    <row r="2604" spans="20:28" x14ac:dyDescent="0.25">
      <c r="T2604" s="9" t="s">
        <v>11</v>
      </c>
      <c r="U2604" s="2">
        <v>2601</v>
      </c>
      <c r="V2604" s="2" t="s">
        <v>24</v>
      </c>
      <c r="W2604" s="2" t="s">
        <v>38</v>
      </c>
      <c r="X2604" s="2">
        <v>27</v>
      </c>
      <c r="Y2604" s="10">
        <v>1597.05</v>
      </c>
      <c r="Z2604" s="11">
        <f>VLOOKUP(W2604,looktax,2,FALSE)</f>
        <v>4.2250000000000003E-2</v>
      </c>
      <c r="AA2604" s="12">
        <f t="shared" si="80"/>
        <v>4.2250000000000003E-2</v>
      </c>
      <c r="AB2604" s="10">
        <f t="shared" si="81"/>
        <v>67.475362500000003</v>
      </c>
    </row>
    <row r="2605" spans="20:28" x14ac:dyDescent="0.25">
      <c r="T2605" s="9" t="s">
        <v>11</v>
      </c>
      <c r="U2605" s="2">
        <v>2602</v>
      </c>
      <c r="V2605" s="2" t="s">
        <v>23</v>
      </c>
      <c r="W2605" s="2" t="s">
        <v>31</v>
      </c>
      <c r="X2605" s="2">
        <v>34</v>
      </c>
      <c r="Y2605" s="10">
        <v>555.9</v>
      </c>
      <c r="Z2605" s="11">
        <f>VLOOKUP(W2605,looktax,2,FALSE)</f>
        <v>7.4999999999999997E-2</v>
      </c>
      <c r="AA2605" s="12">
        <f t="shared" si="80"/>
        <v>7.4999999999999997E-2</v>
      </c>
      <c r="AB2605" s="10">
        <f t="shared" si="81"/>
        <v>41.692499999999995</v>
      </c>
    </row>
    <row r="2606" spans="20:28" x14ac:dyDescent="0.25">
      <c r="T2606" s="9" t="s">
        <v>11</v>
      </c>
      <c r="U2606" s="2">
        <v>2603</v>
      </c>
      <c r="V2606" s="2" t="s">
        <v>20</v>
      </c>
      <c r="W2606" s="2" t="s">
        <v>43</v>
      </c>
      <c r="X2606" s="2">
        <v>16</v>
      </c>
      <c r="Y2606" s="10">
        <v>698.4</v>
      </c>
      <c r="Z2606" s="11">
        <f>VLOOKUP(W2606,looktax,2,FALSE)</f>
        <v>0.04</v>
      </c>
      <c r="AA2606" s="12">
        <f t="shared" si="80"/>
        <v>0.04</v>
      </c>
      <c r="AB2606" s="10">
        <f t="shared" si="81"/>
        <v>27.936</v>
      </c>
    </row>
    <row r="2607" spans="20:28" x14ac:dyDescent="0.25">
      <c r="T2607" s="9" t="s">
        <v>11</v>
      </c>
      <c r="U2607" s="2">
        <v>2604</v>
      </c>
      <c r="V2607" s="2" t="s">
        <v>22</v>
      </c>
      <c r="W2607" s="2" t="s">
        <v>27</v>
      </c>
      <c r="X2607" s="2">
        <v>27</v>
      </c>
      <c r="Y2607" s="10">
        <v>2138.4</v>
      </c>
      <c r="Z2607" s="11">
        <f>VLOOKUP(W2607,looktax,2,FALSE)</f>
        <v>7.0000000000000007E-2</v>
      </c>
      <c r="AA2607" s="12">
        <f t="shared" si="80"/>
        <v>7.0000000000000007E-2</v>
      </c>
      <c r="AB2607" s="10">
        <f t="shared" si="81"/>
        <v>149.68800000000002</v>
      </c>
    </row>
    <row r="2608" spans="20:28" x14ac:dyDescent="0.25">
      <c r="T2608" s="9" t="s">
        <v>11</v>
      </c>
      <c r="U2608" s="2">
        <v>2605</v>
      </c>
      <c r="V2608" s="2" t="s">
        <v>26</v>
      </c>
      <c r="W2608" s="2" t="s">
        <v>41</v>
      </c>
      <c r="X2608" s="2">
        <v>14</v>
      </c>
      <c r="Y2608" s="10">
        <v>2205</v>
      </c>
      <c r="Z2608" s="11">
        <f>VLOOKUP(W2608,looktax,2,FALSE)</f>
        <v>0.04</v>
      </c>
      <c r="AA2608" s="12">
        <f t="shared" si="80"/>
        <v>0.04</v>
      </c>
      <c r="AB2608" s="10">
        <f t="shared" si="81"/>
        <v>88.2</v>
      </c>
    </row>
    <row r="2609" spans="20:28" x14ac:dyDescent="0.25">
      <c r="T2609" s="9" t="s">
        <v>11</v>
      </c>
      <c r="U2609" s="2">
        <v>2606</v>
      </c>
      <c r="V2609" s="2" t="s">
        <v>12</v>
      </c>
      <c r="W2609" s="2" t="s">
        <v>65</v>
      </c>
      <c r="X2609" s="2">
        <v>12</v>
      </c>
      <c r="Y2609" s="10">
        <v>2595.6</v>
      </c>
      <c r="Z2609" s="11">
        <f>VLOOKUP(W2609,looktax,2,FALSE)</f>
        <v>0.05</v>
      </c>
      <c r="AA2609" s="12">
        <f t="shared" si="80"/>
        <v>0.05</v>
      </c>
      <c r="AB2609" s="10">
        <f t="shared" si="81"/>
        <v>129.78</v>
      </c>
    </row>
    <row r="2610" spans="20:28" x14ac:dyDescent="0.25">
      <c r="T2610" s="9" t="s">
        <v>11</v>
      </c>
      <c r="U2610" s="2">
        <v>2607</v>
      </c>
      <c r="V2610" s="2" t="s">
        <v>25</v>
      </c>
      <c r="W2610" s="2" t="s">
        <v>31</v>
      </c>
      <c r="X2610" s="2">
        <v>25</v>
      </c>
      <c r="Y2610" s="10">
        <v>1755</v>
      </c>
      <c r="Z2610" s="11">
        <f>VLOOKUP(W2610,looktax,2,FALSE)</f>
        <v>7.4999999999999997E-2</v>
      </c>
      <c r="AA2610" s="12">
        <f t="shared" si="80"/>
        <v>7.4999999999999997E-2</v>
      </c>
      <c r="AB2610" s="10">
        <f t="shared" si="81"/>
        <v>131.625</v>
      </c>
    </row>
    <row r="2611" spans="20:28" x14ac:dyDescent="0.25">
      <c r="T2611" s="9" t="s">
        <v>11</v>
      </c>
      <c r="U2611" s="2">
        <v>2608</v>
      </c>
      <c r="V2611" s="2" t="s">
        <v>22</v>
      </c>
      <c r="W2611" s="2" t="s">
        <v>38</v>
      </c>
      <c r="X2611" s="2">
        <v>27</v>
      </c>
      <c r="Y2611" s="10">
        <v>2030.4</v>
      </c>
      <c r="Z2611" s="11">
        <f>VLOOKUP(W2611,looktax,2,FALSE)</f>
        <v>4.2250000000000003E-2</v>
      </c>
      <c r="AA2611" s="12">
        <f t="shared" si="80"/>
        <v>4.2250000000000003E-2</v>
      </c>
      <c r="AB2611" s="10">
        <f t="shared" si="81"/>
        <v>85.784400000000005</v>
      </c>
    </row>
    <row r="2612" spans="20:28" x14ac:dyDescent="0.25">
      <c r="T2612" s="9" t="s">
        <v>11</v>
      </c>
      <c r="U2612" s="2">
        <v>2609</v>
      </c>
      <c r="V2612" s="2" t="s">
        <v>12</v>
      </c>
      <c r="W2612" s="2" t="s">
        <v>33</v>
      </c>
      <c r="X2612" s="2">
        <v>21</v>
      </c>
      <c r="Y2612" s="10">
        <v>4586.3999999999996</v>
      </c>
      <c r="Z2612" s="11">
        <f>VLOOKUP(W2612,looktax,2,FALSE)</f>
        <v>2.9000000000000001E-2</v>
      </c>
      <c r="AA2612" s="12">
        <f t="shared" si="80"/>
        <v>2.9000000000000001E-2</v>
      </c>
      <c r="AB2612" s="10">
        <f t="shared" si="81"/>
        <v>133.00559999999999</v>
      </c>
    </row>
    <row r="2613" spans="20:28" x14ac:dyDescent="0.25">
      <c r="T2613" s="9" t="s">
        <v>11</v>
      </c>
      <c r="U2613" s="2">
        <v>2610</v>
      </c>
      <c r="V2613" s="2" t="s">
        <v>26</v>
      </c>
      <c r="W2613" s="2" t="s">
        <v>43</v>
      </c>
      <c r="X2613" s="2">
        <v>33</v>
      </c>
      <c r="Y2613" s="10">
        <v>4653</v>
      </c>
      <c r="Z2613" s="11">
        <f>VLOOKUP(W2613,looktax,2,FALSE)</f>
        <v>0.04</v>
      </c>
      <c r="AA2613" s="12">
        <f t="shared" si="80"/>
        <v>0.04</v>
      </c>
      <c r="AB2613" s="10">
        <f t="shared" si="81"/>
        <v>186.12</v>
      </c>
    </row>
    <row r="2614" spans="20:28" x14ac:dyDescent="0.25">
      <c r="T2614" s="9" t="s">
        <v>11</v>
      </c>
      <c r="U2614" s="2">
        <v>2611</v>
      </c>
      <c r="V2614" s="2" t="s">
        <v>25</v>
      </c>
      <c r="W2614" s="2" t="s">
        <v>37</v>
      </c>
      <c r="X2614" s="2">
        <v>20</v>
      </c>
      <c r="Y2614" s="10">
        <v>1404</v>
      </c>
      <c r="Z2614" s="11" t="str">
        <f>VLOOKUP(W2614,looktax,2,FALSE)</f>
        <v>None</v>
      </c>
      <c r="AA2614" s="12">
        <f t="shared" si="80"/>
        <v>0</v>
      </c>
      <c r="AB2614" s="10">
        <f t="shared" si="81"/>
        <v>0</v>
      </c>
    </row>
    <row r="2615" spans="20:28" x14ac:dyDescent="0.25">
      <c r="T2615" s="9" t="s">
        <v>11</v>
      </c>
      <c r="U2615" s="2">
        <v>2612</v>
      </c>
      <c r="V2615" s="2" t="s">
        <v>12</v>
      </c>
      <c r="W2615" s="2" t="s">
        <v>55</v>
      </c>
      <c r="X2615" s="2">
        <v>35</v>
      </c>
      <c r="Y2615" s="10">
        <v>8085</v>
      </c>
      <c r="Z2615" s="11">
        <f>VLOOKUP(W2615,looktax,2,FALSE)</f>
        <v>7.0000000000000007E-2</v>
      </c>
      <c r="AA2615" s="12">
        <f t="shared" si="80"/>
        <v>7.0000000000000007E-2</v>
      </c>
      <c r="AB2615" s="10">
        <f t="shared" si="81"/>
        <v>565.95000000000005</v>
      </c>
    </row>
    <row r="2616" spans="20:28" x14ac:dyDescent="0.25">
      <c r="T2616" s="9" t="s">
        <v>11</v>
      </c>
      <c r="U2616" s="2">
        <v>2613</v>
      </c>
      <c r="V2616" s="2" t="s">
        <v>21</v>
      </c>
      <c r="W2616" s="2" t="s">
        <v>47</v>
      </c>
      <c r="X2616" s="2">
        <v>31</v>
      </c>
      <c r="Y2616" s="10">
        <v>1974.7</v>
      </c>
      <c r="Z2616" s="11">
        <f>VLOOKUP(W2616,looktax,2,FALSE)</f>
        <v>0.04</v>
      </c>
      <c r="AA2616" s="12">
        <f t="shared" si="80"/>
        <v>0.04</v>
      </c>
      <c r="AB2616" s="10">
        <f t="shared" si="81"/>
        <v>78.988</v>
      </c>
    </row>
    <row r="2617" spans="20:28" x14ac:dyDescent="0.25">
      <c r="T2617" s="9" t="s">
        <v>11</v>
      </c>
      <c r="U2617" s="2">
        <v>2614</v>
      </c>
      <c r="V2617" s="2" t="s">
        <v>23</v>
      </c>
      <c r="W2617" s="2" t="s">
        <v>59</v>
      </c>
      <c r="X2617" s="2">
        <v>34</v>
      </c>
      <c r="Y2617" s="10">
        <v>469.2</v>
      </c>
      <c r="Z2617" s="11">
        <f>VLOOKUP(W2617,looktax,2,FALSE)</f>
        <v>0.04</v>
      </c>
      <c r="AA2617" s="12">
        <f t="shared" si="80"/>
        <v>0.04</v>
      </c>
      <c r="AB2617" s="10">
        <f t="shared" si="81"/>
        <v>18.768000000000001</v>
      </c>
    </row>
    <row r="2618" spans="20:28" x14ac:dyDescent="0.25">
      <c r="T2618" s="9" t="s">
        <v>11</v>
      </c>
      <c r="U2618" s="2">
        <v>2615</v>
      </c>
      <c r="V2618" s="2" t="s">
        <v>26</v>
      </c>
      <c r="W2618" s="2" t="s">
        <v>50</v>
      </c>
      <c r="X2618" s="2">
        <v>22</v>
      </c>
      <c r="Y2618" s="10">
        <v>3267</v>
      </c>
      <c r="Z2618" s="11">
        <f>VLOOKUP(W2618,looktax,2,FALSE)</f>
        <v>0.06</v>
      </c>
      <c r="AA2618" s="12">
        <f t="shared" si="80"/>
        <v>0.06</v>
      </c>
      <c r="AB2618" s="10">
        <f t="shared" si="81"/>
        <v>196.01999999999998</v>
      </c>
    </row>
    <row r="2619" spans="20:28" x14ac:dyDescent="0.25">
      <c r="T2619" s="9" t="s">
        <v>11</v>
      </c>
      <c r="U2619" s="2">
        <v>2616</v>
      </c>
      <c r="V2619" s="2" t="s">
        <v>12</v>
      </c>
      <c r="W2619" s="2" t="s">
        <v>42</v>
      </c>
      <c r="X2619" s="2">
        <v>12</v>
      </c>
      <c r="Y2619" s="10">
        <v>2520</v>
      </c>
      <c r="Z2619" s="11">
        <f>VLOOKUP(W2619,looktax,2,FALSE)</f>
        <v>0.06</v>
      </c>
      <c r="AA2619" s="12">
        <f t="shared" si="80"/>
        <v>0.06</v>
      </c>
      <c r="AB2619" s="10">
        <f t="shared" si="81"/>
        <v>151.19999999999999</v>
      </c>
    </row>
    <row r="2620" spans="20:28" x14ac:dyDescent="0.25">
      <c r="T2620" s="9" t="s">
        <v>11</v>
      </c>
      <c r="U2620" s="2">
        <v>2617</v>
      </c>
      <c r="V2620" s="2" t="s">
        <v>25</v>
      </c>
      <c r="W2620" s="2" t="s">
        <v>55</v>
      </c>
      <c r="X2620" s="2">
        <v>11</v>
      </c>
      <c r="Y2620" s="10">
        <v>779.35</v>
      </c>
      <c r="Z2620" s="11">
        <f>VLOOKUP(W2620,looktax,2,FALSE)</f>
        <v>7.0000000000000007E-2</v>
      </c>
      <c r="AA2620" s="12">
        <f t="shared" si="80"/>
        <v>7.0000000000000007E-2</v>
      </c>
      <c r="AB2620" s="10">
        <f t="shared" si="81"/>
        <v>54.554500000000004</v>
      </c>
    </row>
    <row r="2621" spans="20:28" x14ac:dyDescent="0.25">
      <c r="T2621" s="9" t="s">
        <v>11</v>
      </c>
      <c r="U2621" s="2">
        <v>2618</v>
      </c>
      <c r="V2621" s="2" t="s">
        <v>24</v>
      </c>
      <c r="W2621" s="2" t="s">
        <v>27</v>
      </c>
      <c r="X2621" s="2">
        <v>17</v>
      </c>
      <c r="Y2621" s="10">
        <v>1093.95</v>
      </c>
      <c r="Z2621" s="11">
        <f>VLOOKUP(W2621,looktax,2,FALSE)</f>
        <v>7.0000000000000007E-2</v>
      </c>
      <c r="AA2621" s="12">
        <f t="shared" si="80"/>
        <v>7.0000000000000007E-2</v>
      </c>
      <c r="AB2621" s="10">
        <f t="shared" si="81"/>
        <v>76.57650000000001</v>
      </c>
    </row>
    <row r="2622" spans="20:28" x14ac:dyDescent="0.25">
      <c r="T2622" s="9" t="s">
        <v>11</v>
      </c>
      <c r="U2622" s="2">
        <v>2619</v>
      </c>
      <c r="V2622" s="2" t="s">
        <v>12</v>
      </c>
      <c r="W2622" s="2" t="s">
        <v>61</v>
      </c>
      <c r="X2622" s="2">
        <v>26</v>
      </c>
      <c r="Y2622" s="10">
        <v>5077.8</v>
      </c>
      <c r="Z2622" s="11">
        <f>VLOOKUP(W2622,looktax,2,FALSE)</f>
        <v>6.8500000000000005E-2</v>
      </c>
      <c r="AA2622" s="12">
        <f t="shared" si="80"/>
        <v>6.8500000000000005E-2</v>
      </c>
      <c r="AB2622" s="10">
        <f t="shared" si="81"/>
        <v>347.82930000000005</v>
      </c>
    </row>
    <row r="2623" spans="20:28" x14ac:dyDescent="0.25">
      <c r="T2623" s="9" t="s">
        <v>11</v>
      </c>
      <c r="U2623" s="2">
        <v>2620</v>
      </c>
      <c r="V2623" s="2" t="s">
        <v>20</v>
      </c>
      <c r="W2623" s="2" t="s">
        <v>72</v>
      </c>
      <c r="X2623" s="2">
        <v>35</v>
      </c>
      <c r="Y2623" s="10">
        <v>1732.5</v>
      </c>
      <c r="Z2623" s="11">
        <f>VLOOKUP(W2623,looktax,2,FALSE)</f>
        <v>0.06</v>
      </c>
      <c r="AA2623" s="12">
        <f t="shared" si="80"/>
        <v>0.06</v>
      </c>
      <c r="AB2623" s="10">
        <f t="shared" si="81"/>
        <v>103.95</v>
      </c>
    </row>
    <row r="2624" spans="20:28" x14ac:dyDescent="0.25">
      <c r="T2624" s="9" t="s">
        <v>11</v>
      </c>
      <c r="U2624" s="2">
        <v>2621</v>
      </c>
      <c r="V2624" s="2" t="s">
        <v>24</v>
      </c>
      <c r="W2624" s="2" t="s">
        <v>65</v>
      </c>
      <c r="X2624" s="2">
        <v>10</v>
      </c>
      <c r="Y2624" s="10">
        <v>624</v>
      </c>
      <c r="Z2624" s="11">
        <f>VLOOKUP(W2624,looktax,2,FALSE)</f>
        <v>0.05</v>
      </c>
      <c r="AA2624" s="12">
        <f t="shared" si="80"/>
        <v>0.05</v>
      </c>
      <c r="AB2624" s="10">
        <f t="shared" si="81"/>
        <v>31.200000000000003</v>
      </c>
    </row>
    <row r="2625" spans="20:28" x14ac:dyDescent="0.25">
      <c r="T2625" s="9" t="s">
        <v>11</v>
      </c>
      <c r="U2625" s="2">
        <v>2622</v>
      </c>
      <c r="V2625" s="2" t="s">
        <v>12</v>
      </c>
      <c r="W2625" s="2" t="s">
        <v>54</v>
      </c>
      <c r="X2625" s="2">
        <v>31</v>
      </c>
      <c r="Y2625" s="10">
        <v>6835.5</v>
      </c>
      <c r="Z2625" s="11">
        <f>VLOOKUP(W2625,looktax,2,FALSE)</f>
        <v>6.25E-2</v>
      </c>
      <c r="AA2625" s="12">
        <f t="shared" si="80"/>
        <v>6.25E-2</v>
      </c>
      <c r="AB2625" s="10">
        <f t="shared" si="81"/>
        <v>427.21875</v>
      </c>
    </row>
    <row r="2626" spans="20:28" x14ac:dyDescent="0.25">
      <c r="T2626" s="9" t="s">
        <v>11</v>
      </c>
      <c r="U2626" s="2">
        <v>2623</v>
      </c>
      <c r="V2626" s="2" t="s">
        <v>12</v>
      </c>
      <c r="W2626" s="2" t="s">
        <v>62</v>
      </c>
      <c r="X2626" s="2">
        <v>28</v>
      </c>
      <c r="Y2626" s="10">
        <v>6291.6</v>
      </c>
      <c r="Z2626" s="11">
        <f>VLOOKUP(W2626,looktax,2,FALSE)</f>
        <v>5.1249999999999997E-2</v>
      </c>
      <c r="AA2626" s="12">
        <f t="shared" si="80"/>
        <v>5.1249999999999997E-2</v>
      </c>
      <c r="AB2626" s="10">
        <f t="shared" si="81"/>
        <v>322.44450000000001</v>
      </c>
    </row>
    <row r="2627" spans="20:28" x14ac:dyDescent="0.25">
      <c r="T2627" s="9" t="s">
        <v>3</v>
      </c>
      <c r="U2627" s="2">
        <v>2624</v>
      </c>
      <c r="V2627" s="2" t="s">
        <v>12</v>
      </c>
      <c r="W2627" s="2" t="s">
        <v>45</v>
      </c>
      <c r="X2627" s="2">
        <v>32</v>
      </c>
      <c r="Y2627" s="10">
        <v>6720</v>
      </c>
      <c r="Z2627" s="11">
        <f>VLOOKUP(W2627,looktax,2,FALSE)</f>
        <v>0.06</v>
      </c>
      <c r="AA2627" s="12">
        <f t="shared" si="80"/>
        <v>0</v>
      </c>
      <c r="AB2627" s="10">
        <f t="shared" si="81"/>
        <v>0</v>
      </c>
    </row>
    <row r="2628" spans="20:28" x14ac:dyDescent="0.25">
      <c r="T2628" s="9" t="s">
        <v>3</v>
      </c>
      <c r="U2628" s="2">
        <v>2625</v>
      </c>
      <c r="V2628" s="2" t="s">
        <v>23</v>
      </c>
      <c r="W2628" s="2" t="s">
        <v>48</v>
      </c>
      <c r="X2628" s="2">
        <v>23</v>
      </c>
      <c r="Y2628" s="10">
        <v>317.39999999999998</v>
      </c>
      <c r="Z2628" s="11">
        <f>VLOOKUP(W2628,looktax,2,FALSE)</f>
        <v>7.0000000000000007E-2</v>
      </c>
      <c r="AA2628" s="12">
        <f t="shared" si="80"/>
        <v>0</v>
      </c>
      <c r="AB2628" s="10">
        <f t="shared" si="81"/>
        <v>0</v>
      </c>
    </row>
    <row r="2629" spans="20:28" x14ac:dyDescent="0.25">
      <c r="T2629" s="9" t="s">
        <v>11</v>
      </c>
      <c r="U2629" s="2">
        <v>2626</v>
      </c>
      <c r="V2629" s="2" t="s">
        <v>25</v>
      </c>
      <c r="W2629" s="2" t="s">
        <v>65</v>
      </c>
      <c r="X2629" s="2">
        <v>14</v>
      </c>
      <c r="Y2629" s="10">
        <v>928.2</v>
      </c>
      <c r="Z2629" s="11">
        <f>VLOOKUP(W2629,looktax,2,FALSE)</f>
        <v>0.05</v>
      </c>
      <c r="AA2629" s="12">
        <f t="shared" ref="AA2629:AA2692" si="82">IF(OR(T2629="nonprofit",Z2629="none"),0,Z2629)</f>
        <v>0.05</v>
      </c>
      <c r="AB2629" s="10">
        <f t="shared" ref="AB2629:AB2692" si="83">AA2629*Y2629</f>
        <v>46.410000000000004</v>
      </c>
    </row>
    <row r="2630" spans="20:28" x14ac:dyDescent="0.25">
      <c r="T2630" s="9" t="s">
        <v>11</v>
      </c>
      <c r="U2630" s="2">
        <v>2627</v>
      </c>
      <c r="V2630" s="2" t="s">
        <v>23</v>
      </c>
      <c r="W2630" s="2" t="s">
        <v>60</v>
      </c>
      <c r="X2630" s="2">
        <v>17</v>
      </c>
      <c r="Y2630" s="10">
        <v>262.64999999999998</v>
      </c>
      <c r="Z2630" s="11">
        <f>VLOOKUP(W2630,looktax,2,FALSE)</f>
        <v>0.05</v>
      </c>
      <c r="AA2630" s="12">
        <f t="shared" si="82"/>
        <v>0.05</v>
      </c>
      <c r="AB2630" s="10">
        <f t="shared" si="83"/>
        <v>13.1325</v>
      </c>
    </row>
    <row r="2631" spans="20:28" x14ac:dyDescent="0.25">
      <c r="T2631" s="9" t="s">
        <v>11</v>
      </c>
      <c r="U2631" s="2">
        <v>2628</v>
      </c>
      <c r="V2631" s="2" t="s">
        <v>20</v>
      </c>
      <c r="W2631" s="2" t="s">
        <v>46</v>
      </c>
      <c r="X2631" s="2">
        <v>30</v>
      </c>
      <c r="Y2631" s="10">
        <v>1296</v>
      </c>
      <c r="Z2631" s="11">
        <f>VLOOKUP(W2631,looktax,2,FALSE)</f>
        <v>5.9499999999999997E-2</v>
      </c>
      <c r="AA2631" s="12">
        <f t="shared" si="82"/>
        <v>5.9499999999999997E-2</v>
      </c>
      <c r="AB2631" s="10">
        <f t="shared" si="83"/>
        <v>77.111999999999995</v>
      </c>
    </row>
    <row r="2632" spans="20:28" x14ac:dyDescent="0.25">
      <c r="T2632" s="9" t="s">
        <v>11</v>
      </c>
      <c r="U2632" s="2">
        <v>2629</v>
      </c>
      <c r="V2632" s="2" t="s">
        <v>20</v>
      </c>
      <c r="W2632" s="2" t="s">
        <v>41</v>
      </c>
      <c r="X2632" s="2">
        <v>34</v>
      </c>
      <c r="Y2632" s="10">
        <v>1392.3</v>
      </c>
      <c r="Z2632" s="11">
        <f>VLOOKUP(W2632,looktax,2,FALSE)</f>
        <v>0.04</v>
      </c>
      <c r="AA2632" s="12">
        <f t="shared" si="82"/>
        <v>0.04</v>
      </c>
      <c r="AB2632" s="10">
        <f t="shared" si="83"/>
        <v>55.692</v>
      </c>
    </row>
    <row r="2633" spans="20:28" x14ac:dyDescent="0.25">
      <c r="T2633" s="9" t="s">
        <v>11</v>
      </c>
      <c r="U2633" s="2">
        <v>2630</v>
      </c>
      <c r="V2633" s="2" t="s">
        <v>23</v>
      </c>
      <c r="W2633" s="2" t="s">
        <v>45</v>
      </c>
      <c r="X2633" s="2">
        <v>26</v>
      </c>
      <c r="Y2633" s="10">
        <v>413.4</v>
      </c>
      <c r="Z2633" s="11">
        <f>VLOOKUP(W2633,looktax,2,FALSE)</f>
        <v>0.06</v>
      </c>
      <c r="AA2633" s="12">
        <f t="shared" si="82"/>
        <v>0.06</v>
      </c>
      <c r="AB2633" s="10">
        <f t="shared" si="83"/>
        <v>24.803999999999998</v>
      </c>
    </row>
    <row r="2634" spans="20:28" x14ac:dyDescent="0.25">
      <c r="T2634" s="9" t="s">
        <v>11</v>
      </c>
      <c r="U2634" s="2">
        <v>2631</v>
      </c>
      <c r="V2634" s="2" t="s">
        <v>23</v>
      </c>
      <c r="W2634" s="2" t="s">
        <v>37</v>
      </c>
      <c r="X2634" s="2">
        <v>15</v>
      </c>
      <c r="Y2634" s="10">
        <v>247.5</v>
      </c>
      <c r="Z2634" s="11" t="str">
        <f>VLOOKUP(W2634,looktax,2,FALSE)</f>
        <v>None</v>
      </c>
      <c r="AA2634" s="12">
        <f t="shared" si="82"/>
        <v>0</v>
      </c>
      <c r="AB2634" s="10">
        <f t="shared" si="83"/>
        <v>0</v>
      </c>
    </row>
    <row r="2635" spans="20:28" x14ac:dyDescent="0.25">
      <c r="T2635" s="9" t="s">
        <v>3</v>
      </c>
      <c r="U2635" s="2">
        <v>2632</v>
      </c>
      <c r="V2635" s="2" t="s">
        <v>21</v>
      </c>
      <c r="W2635" s="2" t="s">
        <v>35</v>
      </c>
      <c r="X2635" s="2">
        <v>23</v>
      </c>
      <c r="Y2635" s="10">
        <v>1658.3</v>
      </c>
      <c r="Z2635" s="11">
        <f>VLOOKUP(W2635,looktax,2,FALSE)</f>
        <v>6.3500000000000001E-2</v>
      </c>
      <c r="AA2635" s="12">
        <f t="shared" si="82"/>
        <v>0</v>
      </c>
      <c r="AB2635" s="10">
        <f t="shared" si="83"/>
        <v>0</v>
      </c>
    </row>
    <row r="2636" spans="20:28" x14ac:dyDescent="0.25">
      <c r="T2636" s="9" t="s">
        <v>11</v>
      </c>
      <c r="U2636" s="2">
        <v>2633</v>
      </c>
      <c r="V2636" s="2" t="s">
        <v>20</v>
      </c>
      <c r="W2636" s="2" t="s">
        <v>58</v>
      </c>
      <c r="X2636" s="2">
        <v>16</v>
      </c>
      <c r="Y2636" s="10">
        <v>748.8</v>
      </c>
      <c r="Z2636" s="11" t="str">
        <f>VLOOKUP(W2636,looktax,2,FALSE)</f>
        <v>None</v>
      </c>
      <c r="AA2636" s="12">
        <f t="shared" si="82"/>
        <v>0</v>
      </c>
      <c r="AB2636" s="10">
        <f t="shared" si="83"/>
        <v>0</v>
      </c>
    </row>
    <row r="2637" spans="20:28" x14ac:dyDescent="0.25">
      <c r="T2637" s="9" t="s">
        <v>11</v>
      </c>
      <c r="U2637" s="2">
        <v>2634</v>
      </c>
      <c r="V2637" s="2" t="s">
        <v>22</v>
      </c>
      <c r="W2637" s="2" t="s">
        <v>74</v>
      </c>
      <c r="X2637" s="2">
        <v>21</v>
      </c>
      <c r="Y2637" s="10">
        <v>1831.2</v>
      </c>
      <c r="Z2637" s="11">
        <f>VLOOKUP(W2637,looktax,2,FALSE)</f>
        <v>5.7500000000000002E-2</v>
      </c>
      <c r="AA2637" s="12">
        <f t="shared" si="82"/>
        <v>5.7500000000000002E-2</v>
      </c>
      <c r="AB2637" s="10">
        <f t="shared" si="83"/>
        <v>105.29400000000001</v>
      </c>
    </row>
    <row r="2638" spans="20:28" x14ac:dyDescent="0.25">
      <c r="T2638" s="9" t="s">
        <v>11</v>
      </c>
      <c r="U2638" s="2">
        <v>2635</v>
      </c>
      <c r="V2638" s="2" t="s">
        <v>26</v>
      </c>
      <c r="W2638" s="2" t="s">
        <v>72</v>
      </c>
      <c r="X2638" s="2">
        <v>20</v>
      </c>
      <c r="Y2638" s="10">
        <v>3210</v>
      </c>
      <c r="Z2638" s="11">
        <f>VLOOKUP(W2638,looktax,2,FALSE)</f>
        <v>0.06</v>
      </c>
      <c r="AA2638" s="12">
        <f t="shared" si="82"/>
        <v>0.06</v>
      </c>
      <c r="AB2638" s="10">
        <f t="shared" si="83"/>
        <v>192.6</v>
      </c>
    </row>
    <row r="2639" spans="20:28" x14ac:dyDescent="0.25">
      <c r="T2639" s="9" t="s">
        <v>11</v>
      </c>
      <c r="U2639" s="2">
        <v>2636</v>
      </c>
      <c r="V2639" s="2" t="s">
        <v>22</v>
      </c>
      <c r="W2639" s="2" t="s">
        <v>36</v>
      </c>
      <c r="X2639" s="2">
        <v>35</v>
      </c>
      <c r="Y2639" s="10">
        <v>2660</v>
      </c>
      <c r="Z2639" s="11">
        <f>VLOOKUP(W2639,looktax,2,FALSE)</f>
        <v>7.0000000000000007E-2</v>
      </c>
      <c r="AA2639" s="12">
        <f t="shared" si="82"/>
        <v>7.0000000000000007E-2</v>
      </c>
      <c r="AB2639" s="10">
        <f t="shared" si="83"/>
        <v>186.20000000000002</v>
      </c>
    </row>
    <row r="2640" spans="20:28" x14ac:dyDescent="0.25">
      <c r="T2640" s="9" t="s">
        <v>11</v>
      </c>
      <c r="U2640" s="2">
        <v>2637</v>
      </c>
      <c r="V2640" s="2" t="s">
        <v>21</v>
      </c>
      <c r="W2640" s="2" t="s">
        <v>59</v>
      </c>
      <c r="X2640" s="2">
        <v>15</v>
      </c>
      <c r="Y2640" s="10">
        <v>1123.5</v>
      </c>
      <c r="Z2640" s="11">
        <f>VLOOKUP(W2640,looktax,2,FALSE)</f>
        <v>0.04</v>
      </c>
      <c r="AA2640" s="12">
        <f t="shared" si="82"/>
        <v>0.04</v>
      </c>
      <c r="AB2640" s="10">
        <f t="shared" si="83"/>
        <v>44.94</v>
      </c>
    </row>
    <row r="2641" spans="20:28" x14ac:dyDescent="0.25">
      <c r="T2641" s="9" t="s">
        <v>3</v>
      </c>
      <c r="U2641" s="2">
        <v>2638</v>
      </c>
      <c r="V2641" s="2" t="s">
        <v>12</v>
      </c>
      <c r="W2641" s="2" t="s">
        <v>44</v>
      </c>
      <c r="X2641" s="2">
        <v>30</v>
      </c>
      <c r="Y2641" s="10">
        <v>5796</v>
      </c>
      <c r="Z2641" s="11" t="str">
        <f>VLOOKUP(W2641,looktax,2,FALSE)</f>
        <v>None</v>
      </c>
      <c r="AA2641" s="12">
        <f t="shared" si="82"/>
        <v>0</v>
      </c>
      <c r="AB2641" s="10">
        <f t="shared" si="83"/>
        <v>0</v>
      </c>
    </row>
    <row r="2642" spans="20:28" x14ac:dyDescent="0.25">
      <c r="T2642" s="9" t="s">
        <v>11</v>
      </c>
      <c r="U2642" s="2">
        <v>2639</v>
      </c>
      <c r="V2642" s="2" t="s">
        <v>21</v>
      </c>
      <c r="W2642" s="2" t="s">
        <v>73</v>
      </c>
      <c r="X2642" s="2">
        <v>15</v>
      </c>
      <c r="Y2642" s="10">
        <v>945</v>
      </c>
      <c r="Z2642" s="11">
        <f>VLOOKUP(W2642,looktax,2,FALSE)</f>
        <v>0.04</v>
      </c>
      <c r="AA2642" s="12">
        <f t="shared" si="82"/>
        <v>0.04</v>
      </c>
      <c r="AB2642" s="10">
        <f t="shared" si="83"/>
        <v>37.800000000000004</v>
      </c>
    </row>
    <row r="2643" spans="20:28" x14ac:dyDescent="0.25">
      <c r="T2643" s="9" t="s">
        <v>11</v>
      </c>
      <c r="U2643" s="2">
        <v>2640</v>
      </c>
      <c r="V2643" s="2" t="s">
        <v>26</v>
      </c>
      <c r="W2643" s="2" t="s">
        <v>61</v>
      </c>
      <c r="X2643" s="2">
        <v>30</v>
      </c>
      <c r="Y2643" s="10">
        <v>4950</v>
      </c>
      <c r="Z2643" s="11">
        <f>VLOOKUP(W2643,looktax,2,FALSE)</f>
        <v>6.8500000000000005E-2</v>
      </c>
      <c r="AA2643" s="12">
        <f t="shared" si="82"/>
        <v>6.8500000000000005E-2</v>
      </c>
      <c r="AB2643" s="10">
        <f t="shared" si="83"/>
        <v>339.07500000000005</v>
      </c>
    </row>
    <row r="2644" spans="20:28" x14ac:dyDescent="0.25">
      <c r="T2644" s="9" t="s">
        <v>11</v>
      </c>
      <c r="U2644" s="2">
        <v>2641</v>
      </c>
      <c r="V2644" s="2" t="s">
        <v>26</v>
      </c>
      <c r="W2644" s="2" t="s">
        <v>42</v>
      </c>
      <c r="X2644" s="2">
        <v>17</v>
      </c>
      <c r="Y2644" s="10">
        <v>2371.5</v>
      </c>
      <c r="Z2644" s="11">
        <f>VLOOKUP(W2644,looktax,2,FALSE)</f>
        <v>0.06</v>
      </c>
      <c r="AA2644" s="12">
        <f t="shared" si="82"/>
        <v>0.06</v>
      </c>
      <c r="AB2644" s="10">
        <f t="shared" si="83"/>
        <v>142.29</v>
      </c>
    </row>
    <row r="2645" spans="20:28" x14ac:dyDescent="0.25">
      <c r="T2645" s="9" t="s">
        <v>11</v>
      </c>
      <c r="U2645" s="2">
        <v>2642</v>
      </c>
      <c r="V2645" s="2" t="s">
        <v>23</v>
      </c>
      <c r="W2645" s="2" t="s">
        <v>17</v>
      </c>
      <c r="X2645" s="2">
        <v>26</v>
      </c>
      <c r="Y2645" s="10">
        <v>413.4</v>
      </c>
      <c r="Z2645" s="11">
        <f>VLOOKUP(W2645,looktax,2,FALSE)</f>
        <v>0.06</v>
      </c>
      <c r="AA2645" s="12">
        <f t="shared" si="82"/>
        <v>0.06</v>
      </c>
      <c r="AB2645" s="10">
        <f t="shared" si="83"/>
        <v>24.803999999999998</v>
      </c>
    </row>
    <row r="2646" spans="20:28" x14ac:dyDescent="0.25">
      <c r="T2646" s="9" t="s">
        <v>11</v>
      </c>
      <c r="U2646" s="2">
        <v>2643</v>
      </c>
      <c r="V2646" s="2" t="s">
        <v>21</v>
      </c>
      <c r="W2646" s="2" t="s">
        <v>44</v>
      </c>
      <c r="X2646" s="2">
        <v>32</v>
      </c>
      <c r="Y2646" s="10">
        <v>2240</v>
      </c>
      <c r="Z2646" s="11" t="str">
        <f>VLOOKUP(W2646,looktax,2,FALSE)</f>
        <v>None</v>
      </c>
      <c r="AA2646" s="12">
        <f t="shared" si="82"/>
        <v>0</v>
      </c>
      <c r="AB2646" s="10">
        <f t="shared" si="83"/>
        <v>0</v>
      </c>
    </row>
    <row r="2647" spans="20:28" x14ac:dyDescent="0.25">
      <c r="T2647" s="9" t="s">
        <v>11</v>
      </c>
      <c r="U2647" s="2">
        <v>2644</v>
      </c>
      <c r="V2647" s="2" t="s">
        <v>20</v>
      </c>
      <c r="W2647" s="2" t="s">
        <v>10</v>
      </c>
      <c r="X2647" s="2">
        <v>23</v>
      </c>
      <c r="Y2647" s="10">
        <v>972.9</v>
      </c>
      <c r="Z2647" s="11">
        <f>VLOOKUP(W2647,looktax,2,FALSE)</f>
        <v>0.04</v>
      </c>
      <c r="AA2647" s="12">
        <f t="shared" si="82"/>
        <v>0.04</v>
      </c>
      <c r="AB2647" s="10">
        <f t="shared" si="83"/>
        <v>38.915999999999997</v>
      </c>
    </row>
    <row r="2648" spans="20:28" x14ac:dyDescent="0.25">
      <c r="T2648" s="9" t="s">
        <v>11</v>
      </c>
      <c r="U2648" s="2">
        <v>2645</v>
      </c>
      <c r="V2648" s="2" t="s">
        <v>21</v>
      </c>
      <c r="W2648" s="2" t="s">
        <v>56</v>
      </c>
      <c r="X2648" s="2">
        <v>18</v>
      </c>
      <c r="Y2648" s="10">
        <v>1159.2</v>
      </c>
      <c r="Z2648" s="11">
        <f>VLOOKUP(W2648,looktax,2,FALSE)</f>
        <v>0.06</v>
      </c>
      <c r="AA2648" s="12">
        <f t="shared" si="82"/>
        <v>0.06</v>
      </c>
      <c r="AB2648" s="10">
        <f t="shared" si="83"/>
        <v>69.552000000000007</v>
      </c>
    </row>
    <row r="2649" spans="20:28" x14ac:dyDescent="0.25">
      <c r="T2649" s="9" t="s">
        <v>11</v>
      </c>
      <c r="U2649" s="2">
        <v>2646</v>
      </c>
      <c r="V2649" s="2" t="s">
        <v>23</v>
      </c>
      <c r="W2649" s="2" t="s">
        <v>66</v>
      </c>
      <c r="X2649" s="2">
        <v>34</v>
      </c>
      <c r="Y2649" s="10">
        <v>464.1</v>
      </c>
      <c r="Z2649" s="11">
        <f>VLOOKUP(W2649,looktax,2,FALSE)</f>
        <v>5.7500000000000002E-2</v>
      </c>
      <c r="AA2649" s="12">
        <f t="shared" si="82"/>
        <v>5.7500000000000002E-2</v>
      </c>
      <c r="AB2649" s="10">
        <f t="shared" si="83"/>
        <v>26.685750000000002</v>
      </c>
    </row>
    <row r="2650" spans="20:28" x14ac:dyDescent="0.25">
      <c r="T2650" s="9" t="s">
        <v>11</v>
      </c>
      <c r="U2650" s="2">
        <v>2647</v>
      </c>
      <c r="V2650" s="2" t="s">
        <v>23</v>
      </c>
      <c r="W2650" s="2" t="s">
        <v>65</v>
      </c>
      <c r="X2650" s="2">
        <v>35</v>
      </c>
      <c r="Y2650" s="10">
        <v>572.25</v>
      </c>
      <c r="Z2650" s="11">
        <f>VLOOKUP(W2650,looktax,2,FALSE)</f>
        <v>0.05</v>
      </c>
      <c r="AA2650" s="12">
        <f t="shared" si="82"/>
        <v>0.05</v>
      </c>
      <c r="AB2650" s="10">
        <f t="shared" si="83"/>
        <v>28.612500000000001</v>
      </c>
    </row>
    <row r="2651" spans="20:28" x14ac:dyDescent="0.25">
      <c r="T2651" s="9" t="s">
        <v>11</v>
      </c>
      <c r="U2651" s="2">
        <v>2648</v>
      </c>
      <c r="V2651" s="2" t="s">
        <v>24</v>
      </c>
      <c r="W2651" s="2" t="s">
        <v>19</v>
      </c>
      <c r="X2651" s="2">
        <v>13</v>
      </c>
      <c r="Y2651" s="10">
        <v>811.2</v>
      </c>
      <c r="Z2651" s="11">
        <f>VLOOKUP(W2651,looktax,2,FALSE)</f>
        <v>5.6000000000000001E-2</v>
      </c>
      <c r="AA2651" s="12">
        <f t="shared" si="82"/>
        <v>5.6000000000000001E-2</v>
      </c>
      <c r="AB2651" s="10">
        <f t="shared" si="83"/>
        <v>45.427200000000006</v>
      </c>
    </row>
    <row r="2652" spans="20:28" x14ac:dyDescent="0.25">
      <c r="T2652" s="9" t="s">
        <v>11</v>
      </c>
      <c r="U2652" s="2">
        <v>2649</v>
      </c>
      <c r="V2652" s="2" t="s">
        <v>21</v>
      </c>
      <c r="W2652" s="2" t="s">
        <v>65</v>
      </c>
      <c r="X2652" s="2">
        <v>13</v>
      </c>
      <c r="Y2652" s="10">
        <v>1001</v>
      </c>
      <c r="Z2652" s="11">
        <f>VLOOKUP(W2652,looktax,2,FALSE)</f>
        <v>0.05</v>
      </c>
      <c r="AA2652" s="12">
        <f t="shared" si="82"/>
        <v>0.05</v>
      </c>
      <c r="AB2652" s="10">
        <f t="shared" si="83"/>
        <v>50.050000000000004</v>
      </c>
    </row>
    <row r="2653" spans="20:28" x14ac:dyDescent="0.25">
      <c r="T2653" s="9" t="s">
        <v>3</v>
      </c>
      <c r="U2653" s="2">
        <v>2650</v>
      </c>
      <c r="V2653" s="2" t="s">
        <v>24</v>
      </c>
      <c r="W2653" s="2" t="s">
        <v>55</v>
      </c>
      <c r="X2653" s="2">
        <v>30</v>
      </c>
      <c r="Y2653" s="10">
        <v>1833</v>
      </c>
      <c r="Z2653" s="11">
        <f>VLOOKUP(W2653,looktax,2,FALSE)</f>
        <v>7.0000000000000007E-2</v>
      </c>
      <c r="AA2653" s="12">
        <f t="shared" si="82"/>
        <v>0</v>
      </c>
      <c r="AB2653" s="10">
        <f t="shared" si="83"/>
        <v>0</v>
      </c>
    </row>
    <row r="2654" spans="20:28" x14ac:dyDescent="0.25">
      <c r="T2654" s="9" t="s">
        <v>3</v>
      </c>
      <c r="U2654" s="2">
        <v>2651</v>
      </c>
      <c r="V2654" s="2" t="s">
        <v>25</v>
      </c>
      <c r="W2654" s="2" t="s">
        <v>59</v>
      </c>
      <c r="X2654" s="2">
        <v>30</v>
      </c>
      <c r="Y2654" s="10">
        <v>1774.5</v>
      </c>
      <c r="Z2654" s="11">
        <f>VLOOKUP(W2654,looktax,2,FALSE)</f>
        <v>0.04</v>
      </c>
      <c r="AA2654" s="12">
        <f t="shared" si="82"/>
        <v>0</v>
      </c>
      <c r="AB2654" s="10">
        <f t="shared" si="83"/>
        <v>0</v>
      </c>
    </row>
    <row r="2655" spans="20:28" x14ac:dyDescent="0.25">
      <c r="T2655" s="9" t="s">
        <v>11</v>
      </c>
      <c r="U2655" s="2">
        <v>2652</v>
      </c>
      <c r="V2655" s="2" t="s">
        <v>23</v>
      </c>
      <c r="W2655" s="2" t="s">
        <v>10</v>
      </c>
      <c r="X2655" s="2">
        <v>30</v>
      </c>
      <c r="Y2655" s="10">
        <v>427.5</v>
      </c>
      <c r="Z2655" s="11">
        <f>VLOOKUP(W2655,looktax,2,FALSE)</f>
        <v>0.04</v>
      </c>
      <c r="AA2655" s="12">
        <f t="shared" si="82"/>
        <v>0.04</v>
      </c>
      <c r="AB2655" s="10">
        <f t="shared" si="83"/>
        <v>17.100000000000001</v>
      </c>
    </row>
    <row r="2656" spans="20:28" x14ac:dyDescent="0.25">
      <c r="T2656" s="9" t="s">
        <v>11</v>
      </c>
      <c r="U2656" s="2">
        <v>2653</v>
      </c>
      <c r="V2656" s="2" t="s">
        <v>12</v>
      </c>
      <c r="W2656" s="2" t="s">
        <v>54</v>
      </c>
      <c r="X2656" s="2">
        <v>13</v>
      </c>
      <c r="Y2656" s="10">
        <v>2511.6</v>
      </c>
      <c r="Z2656" s="11">
        <f>VLOOKUP(W2656,looktax,2,FALSE)</f>
        <v>6.25E-2</v>
      </c>
      <c r="AA2656" s="12">
        <f t="shared" si="82"/>
        <v>6.25E-2</v>
      </c>
      <c r="AB2656" s="10">
        <f t="shared" si="83"/>
        <v>156.97499999999999</v>
      </c>
    </row>
    <row r="2657" spans="20:28" x14ac:dyDescent="0.25">
      <c r="T2657" s="9" t="s">
        <v>11</v>
      </c>
      <c r="U2657" s="2">
        <v>2654</v>
      </c>
      <c r="V2657" s="2" t="s">
        <v>26</v>
      </c>
      <c r="W2657" s="2" t="s">
        <v>36</v>
      </c>
      <c r="X2657" s="2">
        <v>30</v>
      </c>
      <c r="Y2657" s="10">
        <v>4680</v>
      </c>
      <c r="Z2657" s="11">
        <f>VLOOKUP(W2657,looktax,2,FALSE)</f>
        <v>7.0000000000000007E-2</v>
      </c>
      <c r="AA2657" s="12">
        <f t="shared" si="82"/>
        <v>7.0000000000000007E-2</v>
      </c>
      <c r="AB2657" s="10">
        <f t="shared" si="83"/>
        <v>327.60000000000002</v>
      </c>
    </row>
    <row r="2658" spans="20:28" x14ac:dyDescent="0.25">
      <c r="T2658" s="9" t="s">
        <v>11</v>
      </c>
      <c r="U2658" s="2">
        <v>2655</v>
      </c>
      <c r="V2658" s="2" t="s">
        <v>20</v>
      </c>
      <c r="W2658" s="2" t="s">
        <v>72</v>
      </c>
      <c r="X2658" s="2">
        <v>27</v>
      </c>
      <c r="Y2658" s="10">
        <v>1251.45</v>
      </c>
      <c r="Z2658" s="11">
        <f>VLOOKUP(W2658,looktax,2,FALSE)</f>
        <v>0.06</v>
      </c>
      <c r="AA2658" s="12">
        <f t="shared" si="82"/>
        <v>0.06</v>
      </c>
      <c r="AB2658" s="10">
        <f t="shared" si="83"/>
        <v>75.087000000000003</v>
      </c>
    </row>
    <row r="2659" spans="20:28" x14ac:dyDescent="0.25">
      <c r="T2659" s="9" t="s">
        <v>11</v>
      </c>
      <c r="U2659" s="2">
        <v>2656</v>
      </c>
      <c r="V2659" s="2" t="s">
        <v>22</v>
      </c>
      <c r="W2659" s="2" t="s">
        <v>42</v>
      </c>
      <c r="X2659" s="2">
        <v>34</v>
      </c>
      <c r="Y2659" s="10">
        <v>2828.8</v>
      </c>
      <c r="Z2659" s="11">
        <f>VLOOKUP(W2659,looktax,2,FALSE)</f>
        <v>0.06</v>
      </c>
      <c r="AA2659" s="12">
        <f t="shared" si="82"/>
        <v>0.06</v>
      </c>
      <c r="AB2659" s="10">
        <f t="shared" si="83"/>
        <v>169.72800000000001</v>
      </c>
    </row>
    <row r="2660" spans="20:28" x14ac:dyDescent="0.25">
      <c r="T2660" s="9" t="s">
        <v>11</v>
      </c>
      <c r="U2660" s="2">
        <v>2657</v>
      </c>
      <c r="V2660" s="2" t="s">
        <v>22</v>
      </c>
      <c r="W2660" s="2" t="s">
        <v>19</v>
      </c>
      <c r="X2660" s="2">
        <v>12</v>
      </c>
      <c r="Y2660" s="10">
        <v>950.4</v>
      </c>
      <c r="Z2660" s="11">
        <f>VLOOKUP(W2660,looktax,2,FALSE)</f>
        <v>5.6000000000000001E-2</v>
      </c>
      <c r="AA2660" s="12">
        <f t="shared" si="82"/>
        <v>5.6000000000000001E-2</v>
      </c>
      <c r="AB2660" s="10">
        <f t="shared" si="83"/>
        <v>53.2224</v>
      </c>
    </row>
    <row r="2661" spans="20:28" x14ac:dyDescent="0.25">
      <c r="T2661" s="9" t="s">
        <v>11</v>
      </c>
      <c r="U2661" s="2">
        <v>2658</v>
      </c>
      <c r="V2661" s="2" t="s">
        <v>24</v>
      </c>
      <c r="W2661" s="2" t="s">
        <v>60</v>
      </c>
      <c r="X2661" s="2">
        <v>32</v>
      </c>
      <c r="Y2661" s="10">
        <v>2246.4</v>
      </c>
      <c r="Z2661" s="11">
        <f>VLOOKUP(W2661,looktax,2,FALSE)</f>
        <v>0.05</v>
      </c>
      <c r="AA2661" s="12">
        <f t="shared" si="82"/>
        <v>0.05</v>
      </c>
      <c r="AB2661" s="10">
        <f t="shared" si="83"/>
        <v>112.32000000000001</v>
      </c>
    </row>
    <row r="2662" spans="20:28" x14ac:dyDescent="0.25">
      <c r="T2662" s="9" t="s">
        <v>11</v>
      </c>
      <c r="U2662" s="2">
        <v>2659</v>
      </c>
      <c r="V2662" s="2" t="s">
        <v>21</v>
      </c>
      <c r="W2662" s="2" t="s">
        <v>57</v>
      </c>
      <c r="X2662" s="2">
        <v>35</v>
      </c>
      <c r="Y2662" s="10">
        <v>2278.5</v>
      </c>
      <c r="Z2662" s="11">
        <f>VLOOKUP(W2662,looktax,2,FALSE)</f>
        <v>5.5E-2</v>
      </c>
      <c r="AA2662" s="12">
        <f t="shared" si="82"/>
        <v>5.5E-2</v>
      </c>
      <c r="AB2662" s="10">
        <f t="shared" si="83"/>
        <v>125.3175</v>
      </c>
    </row>
    <row r="2663" spans="20:28" x14ac:dyDescent="0.25">
      <c r="T2663" s="9" t="s">
        <v>11</v>
      </c>
      <c r="U2663" s="2">
        <v>2660</v>
      </c>
      <c r="V2663" s="2" t="s">
        <v>20</v>
      </c>
      <c r="W2663" s="2" t="s">
        <v>40</v>
      </c>
      <c r="X2663" s="2">
        <v>22</v>
      </c>
      <c r="Y2663" s="10">
        <v>1039.5</v>
      </c>
      <c r="Z2663" s="11">
        <f>VLOOKUP(W2663,looktax,2,FALSE)</f>
        <v>0.06</v>
      </c>
      <c r="AA2663" s="12">
        <f t="shared" si="82"/>
        <v>0.06</v>
      </c>
      <c r="AB2663" s="10">
        <f t="shared" si="83"/>
        <v>62.37</v>
      </c>
    </row>
    <row r="2664" spans="20:28" x14ac:dyDescent="0.25">
      <c r="T2664" s="9" t="s">
        <v>11</v>
      </c>
      <c r="U2664" s="2">
        <v>2661</v>
      </c>
      <c r="V2664" s="2" t="s">
        <v>23</v>
      </c>
      <c r="W2664" s="2" t="s">
        <v>51</v>
      </c>
      <c r="X2664" s="2">
        <v>35</v>
      </c>
      <c r="Y2664" s="10">
        <v>530.25</v>
      </c>
      <c r="Z2664" s="11">
        <f>VLOOKUP(W2664,looktax,2,FALSE)</f>
        <v>0.06</v>
      </c>
      <c r="AA2664" s="12">
        <f t="shared" si="82"/>
        <v>0.06</v>
      </c>
      <c r="AB2664" s="10">
        <f t="shared" si="83"/>
        <v>31.814999999999998</v>
      </c>
    </row>
    <row r="2665" spans="20:28" x14ac:dyDescent="0.25">
      <c r="T2665" s="9" t="s">
        <v>11</v>
      </c>
      <c r="U2665" s="2">
        <v>2662</v>
      </c>
      <c r="V2665" s="2" t="s">
        <v>22</v>
      </c>
      <c r="W2665" s="2" t="s">
        <v>46</v>
      </c>
      <c r="X2665" s="2">
        <v>16</v>
      </c>
      <c r="Y2665" s="10">
        <v>1331.2</v>
      </c>
      <c r="Z2665" s="11">
        <f>VLOOKUP(W2665,looktax,2,FALSE)</f>
        <v>5.9499999999999997E-2</v>
      </c>
      <c r="AA2665" s="12">
        <f t="shared" si="82"/>
        <v>5.9499999999999997E-2</v>
      </c>
      <c r="AB2665" s="10">
        <f t="shared" si="83"/>
        <v>79.206400000000002</v>
      </c>
    </row>
    <row r="2666" spans="20:28" x14ac:dyDescent="0.25">
      <c r="T2666" s="9" t="s">
        <v>11</v>
      </c>
      <c r="U2666" s="2">
        <v>2663</v>
      </c>
      <c r="V2666" s="2" t="s">
        <v>24</v>
      </c>
      <c r="W2666" s="2" t="s">
        <v>46</v>
      </c>
      <c r="X2666" s="2">
        <v>13</v>
      </c>
      <c r="Y2666" s="10">
        <v>828.1</v>
      </c>
      <c r="Z2666" s="11">
        <f>VLOOKUP(W2666,looktax,2,FALSE)</f>
        <v>5.9499999999999997E-2</v>
      </c>
      <c r="AA2666" s="12">
        <f t="shared" si="82"/>
        <v>5.9499999999999997E-2</v>
      </c>
      <c r="AB2666" s="10">
        <f t="shared" si="83"/>
        <v>49.271949999999997</v>
      </c>
    </row>
    <row r="2667" spans="20:28" x14ac:dyDescent="0.25">
      <c r="T2667" s="9" t="s">
        <v>11</v>
      </c>
      <c r="U2667" s="2">
        <v>2664</v>
      </c>
      <c r="V2667" s="2" t="s">
        <v>25</v>
      </c>
      <c r="W2667" s="2" t="s">
        <v>19</v>
      </c>
      <c r="X2667" s="2">
        <v>32</v>
      </c>
      <c r="Y2667" s="10">
        <v>2204.8000000000002</v>
      </c>
      <c r="Z2667" s="11">
        <f>VLOOKUP(W2667,looktax,2,FALSE)</f>
        <v>5.6000000000000001E-2</v>
      </c>
      <c r="AA2667" s="12">
        <f t="shared" si="82"/>
        <v>5.6000000000000001E-2</v>
      </c>
      <c r="AB2667" s="10">
        <f t="shared" si="83"/>
        <v>123.46880000000002</v>
      </c>
    </row>
    <row r="2668" spans="20:28" x14ac:dyDescent="0.25">
      <c r="T2668" s="9" t="s">
        <v>11</v>
      </c>
      <c r="U2668" s="2">
        <v>2665</v>
      </c>
      <c r="V2668" s="2" t="s">
        <v>20</v>
      </c>
      <c r="W2668" s="2" t="s">
        <v>71</v>
      </c>
      <c r="X2668" s="2">
        <v>22</v>
      </c>
      <c r="Y2668" s="10">
        <v>920.7</v>
      </c>
      <c r="Z2668" s="11">
        <f>VLOOKUP(W2668,looktax,2,FALSE)</f>
        <v>6.5000000000000002E-2</v>
      </c>
      <c r="AA2668" s="12">
        <f t="shared" si="82"/>
        <v>6.5000000000000002E-2</v>
      </c>
      <c r="AB2668" s="10">
        <f t="shared" si="83"/>
        <v>59.845500000000008</v>
      </c>
    </row>
    <row r="2669" spans="20:28" x14ac:dyDescent="0.25">
      <c r="T2669" s="9" t="s">
        <v>11</v>
      </c>
      <c r="U2669" s="2">
        <v>2666</v>
      </c>
      <c r="V2669" s="2" t="s">
        <v>12</v>
      </c>
      <c r="W2669" s="2" t="s">
        <v>68</v>
      </c>
      <c r="X2669" s="2">
        <v>21</v>
      </c>
      <c r="Y2669" s="10">
        <v>4806.8999999999996</v>
      </c>
      <c r="Z2669" s="11">
        <f>VLOOKUP(W2669,looktax,2,FALSE)</f>
        <v>0.06</v>
      </c>
      <c r="AA2669" s="12">
        <f t="shared" si="82"/>
        <v>0.06</v>
      </c>
      <c r="AB2669" s="10">
        <f t="shared" si="83"/>
        <v>288.41399999999999</v>
      </c>
    </row>
    <row r="2670" spans="20:28" x14ac:dyDescent="0.25">
      <c r="T2670" s="9" t="s">
        <v>11</v>
      </c>
      <c r="U2670" s="2">
        <v>2667</v>
      </c>
      <c r="V2670" s="2" t="s">
        <v>20</v>
      </c>
      <c r="W2670" s="2" t="s">
        <v>33</v>
      </c>
      <c r="X2670" s="2">
        <v>11</v>
      </c>
      <c r="Y2670" s="10">
        <v>495</v>
      </c>
      <c r="Z2670" s="11">
        <f>VLOOKUP(W2670,looktax,2,FALSE)</f>
        <v>2.9000000000000001E-2</v>
      </c>
      <c r="AA2670" s="12">
        <f t="shared" si="82"/>
        <v>2.9000000000000001E-2</v>
      </c>
      <c r="AB2670" s="10">
        <f t="shared" si="83"/>
        <v>14.355</v>
      </c>
    </row>
    <row r="2671" spans="20:28" x14ac:dyDescent="0.25">
      <c r="T2671" s="9" t="s">
        <v>11</v>
      </c>
      <c r="U2671" s="2">
        <v>2668</v>
      </c>
      <c r="V2671" s="2" t="s">
        <v>22</v>
      </c>
      <c r="W2671" s="2" t="s">
        <v>64</v>
      </c>
      <c r="X2671" s="2">
        <v>21</v>
      </c>
      <c r="Y2671" s="10">
        <v>1528.8</v>
      </c>
      <c r="Z2671" s="11">
        <f>VLOOKUP(W2671,looktax,2,FALSE)</f>
        <v>4.7500000000000001E-2</v>
      </c>
      <c r="AA2671" s="12">
        <f t="shared" si="82"/>
        <v>4.7500000000000001E-2</v>
      </c>
      <c r="AB2671" s="10">
        <f t="shared" si="83"/>
        <v>72.617999999999995</v>
      </c>
    </row>
    <row r="2672" spans="20:28" x14ac:dyDescent="0.25">
      <c r="T2672" s="9" t="s">
        <v>11</v>
      </c>
      <c r="U2672" s="2">
        <v>2669</v>
      </c>
      <c r="V2672" s="2" t="s">
        <v>24</v>
      </c>
      <c r="W2672" s="2" t="s">
        <v>40</v>
      </c>
      <c r="X2672" s="2">
        <v>19</v>
      </c>
      <c r="Y2672" s="10">
        <v>1259.7</v>
      </c>
      <c r="Z2672" s="11">
        <f>VLOOKUP(W2672,looktax,2,FALSE)</f>
        <v>0.06</v>
      </c>
      <c r="AA2672" s="12">
        <f t="shared" si="82"/>
        <v>0.06</v>
      </c>
      <c r="AB2672" s="10">
        <f t="shared" si="83"/>
        <v>75.581999999999994</v>
      </c>
    </row>
    <row r="2673" spans="20:28" x14ac:dyDescent="0.25">
      <c r="T2673" s="9" t="s">
        <v>11</v>
      </c>
      <c r="U2673" s="2">
        <v>2670</v>
      </c>
      <c r="V2673" s="2" t="s">
        <v>24</v>
      </c>
      <c r="W2673" s="2" t="s">
        <v>29</v>
      </c>
      <c r="X2673" s="2">
        <v>19</v>
      </c>
      <c r="Y2673" s="10">
        <v>1284.4000000000001</v>
      </c>
      <c r="Z2673" s="11">
        <f>VLOOKUP(W2673,looktax,2,FALSE)</f>
        <v>6.1499999999999999E-2</v>
      </c>
      <c r="AA2673" s="12">
        <f t="shared" si="82"/>
        <v>6.1499999999999999E-2</v>
      </c>
      <c r="AB2673" s="10">
        <f t="shared" si="83"/>
        <v>78.990600000000001</v>
      </c>
    </row>
    <row r="2674" spans="20:28" x14ac:dyDescent="0.25">
      <c r="T2674" s="9" t="s">
        <v>11</v>
      </c>
      <c r="U2674" s="2">
        <v>2671</v>
      </c>
      <c r="V2674" s="2" t="s">
        <v>25</v>
      </c>
      <c r="W2674" s="2" t="s">
        <v>64</v>
      </c>
      <c r="X2674" s="2">
        <v>21</v>
      </c>
      <c r="Y2674" s="10">
        <v>1296.75</v>
      </c>
      <c r="Z2674" s="11">
        <f>VLOOKUP(W2674,looktax,2,FALSE)</f>
        <v>4.7500000000000001E-2</v>
      </c>
      <c r="AA2674" s="12">
        <f t="shared" si="82"/>
        <v>4.7500000000000001E-2</v>
      </c>
      <c r="AB2674" s="10">
        <f t="shared" si="83"/>
        <v>61.595624999999998</v>
      </c>
    </row>
    <row r="2675" spans="20:28" x14ac:dyDescent="0.25">
      <c r="T2675" s="9" t="s">
        <v>11</v>
      </c>
      <c r="U2675" s="2">
        <v>2672</v>
      </c>
      <c r="V2675" s="2" t="s">
        <v>26</v>
      </c>
      <c r="W2675" s="2" t="s">
        <v>43</v>
      </c>
      <c r="X2675" s="2">
        <v>35</v>
      </c>
      <c r="Y2675" s="10">
        <v>5145</v>
      </c>
      <c r="Z2675" s="11">
        <f>VLOOKUP(W2675,looktax,2,FALSE)</f>
        <v>0.04</v>
      </c>
      <c r="AA2675" s="12">
        <f t="shared" si="82"/>
        <v>0.04</v>
      </c>
      <c r="AB2675" s="10">
        <f t="shared" si="83"/>
        <v>205.8</v>
      </c>
    </row>
    <row r="2676" spans="20:28" x14ac:dyDescent="0.25">
      <c r="T2676" s="9" t="s">
        <v>11</v>
      </c>
      <c r="U2676" s="2">
        <v>2673</v>
      </c>
      <c r="V2676" s="2" t="s">
        <v>23</v>
      </c>
      <c r="W2676" s="2" t="s">
        <v>60</v>
      </c>
      <c r="X2676" s="2">
        <v>28</v>
      </c>
      <c r="Y2676" s="10">
        <v>411.6</v>
      </c>
      <c r="Z2676" s="11">
        <f>VLOOKUP(W2676,looktax,2,FALSE)</f>
        <v>0.05</v>
      </c>
      <c r="AA2676" s="12">
        <f t="shared" si="82"/>
        <v>0.05</v>
      </c>
      <c r="AB2676" s="10">
        <f t="shared" si="83"/>
        <v>20.580000000000002</v>
      </c>
    </row>
    <row r="2677" spans="20:28" x14ac:dyDescent="0.25">
      <c r="T2677" s="9" t="s">
        <v>11</v>
      </c>
      <c r="U2677" s="2">
        <v>2674</v>
      </c>
      <c r="V2677" s="2" t="s">
        <v>23</v>
      </c>
      <c r="W2677" s="2" t="s">
        <v>46</v>
      </c>
      <c r="X2677" s="2">
        <v>29</v>
      </c>
      <c r="Y2677" s="10">
        <v>439.35</v>
      </c>
      <c r="Z2677" s="11">
        <f>VLOOKUP(W2677,looktax,2,FALSE)</f>
        <v>5.9499999999999997E-2</v>
      </c>
      <c r="AA2677" s="12">
        <f t="shared" si="82"/>
        <v>5.9499999999999997E-2</v>
      </c>
      <c r="AB2677" s="10">
        <f t="shared" si="83"/>
        <v>26.141325000000002</v>
      </c>
    </row>
    <row r="2678" spans="20:28" x14ac:dyDescent="0.25">
      <c r="T2678" s="9" t="s">
        <v>11</v>
      </c>
      <c r="U2678" s="2">
        <v>2675</v>
      </c>
      <c r="V2678" s="2" t="s">
        <v>23</v>
      </c>
      <c r="W2678" s="2" t="s">
        <v>51</v>
      </c>
      <c r="X2678" s="2">
        <v>16</v>
      </c>
      <c r="Y2678" s="10">
        <v>220.8</v>
      </c>
      <c r="Z2678" s="11">
        <f>VLOOKUP(W2678,looktax,2,FALSE)</f>
        <v>0.06</v>
      </c>
      <c r="AA2678" s="12">
        <f t="shared" si="82"/>
        <v>0.06</v>
      </c>
      <c r="AB2678" s="10">
        <f t="shared" si="83"/>
        <v>13.247999999999999</v>
      </c>
    </row>
    <row r="2679" spans="20:28" x14ac:dyDescent="0.25">
      <c r="T2679" s="9" t="s">
        <v>11</v>
      </c>
      <c r="U2679" s="2">
        <v>2676</v>
      </c>
      <c r="V2679" s="2" t="s">
        <v>20</v>
      </c>
      <c r="W2679" s="2" t="s">
        <v>46</v>
      </c>
      <c r="X2679" s="2">
        <v>13</v>
      </c>
      <c r="Y2679" s="10">
        <v>526.5</v>
      </c>
      <c r="Z2679" s="11">
        <f>VLOOKUP(W2679,looktax,2,FALSE)</f>
        <v>5.9499999999999997E-2</v>
      </c>
      <c r="AA2679" s="12">
        <f t="shared" si="82"/>
        <v>5.9499999999999997E-2</v>
      </c>
      <c r="AB2679" s="10">
        <f t="shared" si="83"/>
        <v>31.326749999999997</v>
      </c>
    </row>
    <row r="2680" spans="20:28" x14ac:dyDescent="0.25">
      <c r="T2680" s="9" t="s">
        <v>3</v>
      </c>
      <c r="U2680" s="2">
        <v>2677</v>
      </c>
      <c r="V2680" s="2" t="s">
        <v>12</v>
      </c>
      <c r="W2680" s="2" t="s">
        <v>19</v>
      </c>
      <c r="X2680" s="2">
        <v>14</v>
      </c>
      <c r="Y2680" s="10">
        <v>2910.6</v>
      </c>
      <c r="Z2680" s="11">
        <f>VLOOKUP(W2680,looktax,2,FALSE)</f>
        <v>5.6000000000000001E-2</v>
      </c>
      <c r="AA2680" s="12">
        <f t="shared" si="82"/>
        <v>0</v>
      </c>
      <c r="AB2680" s="10">
        <f t="shared" si="83"/>
        <v>0</v>
      </c>
    </row>
    <row r="2681" spans="20:28" x14ac:dyDescent="0.25">
      <c r="T2681" s="9" t="s">
        <v>11</v>
      </c>
      <c r="U2681" s="2">
        <v>2678</v>
      </c>
      <c r="V2681" s="2" t="s">
        <v>26</v>
      </c>
      <c r="W2681" s="2" t="s">
        <v>38</v>
      </c>
      <c r="X2681" s="2">
        <v>19</v>
      </c>
      <c r="Y2681" s="10">
        <v>2964</v>
      </c>
      <c r="Z2681" s="11">
        <f>VLOOKUP(W2681,looktax,2,FALSE)</f>
        <v>4.2250000000000003E-2</v>
      </c>
      <c r="AA2681" s="12">
        <f t="shared" si="82"/>
        <v>4.2250000000000003E-2</v>
      </c>
      <c r="AB2681" s="10">
        <f t="shared" si="83"/>
        <v>125.22900000000001</v>
      </c>
    </row>
    <row r="2682" spans="20:28" x14ac:dyDescent="0.25">
      <c r="T2682" s="9" t="s">
        <v>11</v>
      </c>
      <c r="U2682" s="2">
        <v>2679</v>
      </c>
      <c r="V2682" s="2" t="s">
        <v>21</v>
      </c>
      <c r="W2682" s="2" t="s">
        <v>64</v>
      </c>
      <c r="X2682" s="2">
        <v>12</v>
      </c>
      <c r="Y2682" s="10">
        <v>848.4</v>
      </c>
      <c r="Z2682" s="11">
        <f>VLOOKUP(W2682,looktax,2,FALSE)</f>
        <v>4.7500000000000001E-2</v>
      </c>
      <c r="AA2682" s="12">
        <f t="shared" si="82"/>
        <v>4.7500000000000001E-2</v>
      </c>
      <c r="AB2682" s="10">
        <f t="shared" si="83"/>
        <v>40.298999999999999</v>
      </c>
    </row>
    <row r="2683" spans="20:28" x14ac:dyDescent="0.25">
      <c r="T2683" s="9" t="s">
        <v>11</v>
      </c>
      <c r="U2683" s="2">
        <v>2680</v>
      </c>
      <c r="V2683" s="2" t="s">
        <v>22</v>
      </c>
      <c r="W2683" s="2" t="s">
        <v>38</v>
      </c>
      <c r="X2683" s="2">
        <v>28</v>
      </c>
      <c r="Y2683" s="10">
        <v>2240</v>
      </c>
      <c r="Z2683" s="11">
        <f>VLOOKUP(W2683,looktax,2,FALSE)</f>
        <v>4.2250000000000003E-2</v>
      </c>
      <c r="AA2683" s="12">
        <f t="shared" si="82"/>
        <v>4.2250000000000003E-2</v>
      </c>
      <c r="AB2683" s="10">
        <f t="shared" si="83"/>
        <v>94.64</v>
      </c>
    </row>
    <row r="2684" spans="20:28" x14ac:dyDescent="0.25">
      <c r="T2684" s="9" t="s">
        <v>11</v>
      </c>
      <c r="U2684" s="2">
        <v>2681</v>
      </c>
      <c r="V2684" s="2" t="s">
        <v>12</v>
      </c>
      <c r="W2684" s="2" t="s">
        <v>45</v>
      </c>
      <c r="X2684" s="2">
        <v>17</v>
      </c>
      <c r="Y2684" s="10">
        <v>3748.5</v>
      </c>
      <c r="Z2684" s="11">
        <f>VLOOKUP(W2684,looktax,2,FALSE)</f>
        <v>0.06</v>
      </c>
      <c r="AA2684" s="12">
        <f t="shared" si="82"/>
        <v>0.06</v>
      </c>
      <c r="AB2684" s="10">
        <f t="shared" si="83"/>
        <v>224.91</v>
      </c>
    </row>
    <row r="2685" spans="20:28" x14ac:dyDescent="0.25">
      <c r="T2685" s="9" t="s">
        <v>11</v>
      </c>
      <c r="U2685" s="2">
        <v>2682</v>
      </c>
      <c r="V2685" s="2" t="s">
        <v>24</v>
      </c>
      <c r="W2685" s="2" t="s">
        <v>67</v>
      </c>
      <c r="X2685" s="2">
        <v>24</v>
      </c>
      <c r="Y2685" s="10">
        <v>1528.8</v>
      </c>
      <c r="Z2685" s="11" t="str">
        <f>VLOOKUP(W2685,looktax,2,FALSE)</f>
        <v>None</v>
      </c>
      <c r="AA2685" s="12">
        <f t="shared" si="82"/>
        <v>0</v>
      </c>
      <c r="AB2685" s="10">
        <f t="shared" si="83"/>
        <v>0</v>
      </c>
    </row>
    <row r="2686" spans="20:28" x14ac:dyDescent="0.25">
      <c r="T2686" s="9" t="s">
        <v>11</v>
      </c>
      <c r="U2686" s="2">
        <v>2683</v>
      </c>
      <c r="V2686" s="2" t="s">
        <v>23</v>
      </c>
      <c r="W2686" s="2" t="s">
        <v>44</v>
      </c>
      <c r="X2686" s="2">
        <v>26</v>
      </c>
      <c r="Y2686" s="10">
        <v>362.7</v>
      </c>
      <c r="Z2686" s="11" t="str">
        <f>VLOOKUP(W2686,looktax,2,FALSE)</f>
        <v>None</v>
      </c>
      <c r="AA2686" s="12">
        <f t="shared" si="82"/>
        <v>0</v>
      </c>
      <c r="AB2686" s="10">
        <f t="shared" si="83"/>
        <v>0</v>
      </c>
    </row>
    <row r="2687" spans="20:28" x14ac:dyDescent="0.25">
      <c r="T2687" s="9" t="s">
        <v>11</v>
      </c>
      <c r="U2687" s="2">
        <v>2684</v>
      </c>
      <c r="V2687" s="2" t="s">
        <v>26</v>
      </c>
      <c r="W2687" s="2" t="s">
        <v>56</v>
      </c>
      <c r="X2687" s="2">
        <v>11</v>
      </c>
      <c r="Y2687" s="10">
        <v>1765.5</v>
      </c>
      <c r="Z2687" s="11">
        <f>VLOOKUP(W2687,looktax,2,FALSE)</f>
        <v>0.06</v>
      </c>
      <c r="AA2687" s="12">
        <f t="shared" si="82"/>
        <v>0.06</v>
      </c>
      <c r="AB2687" s="10">
        <f t="shared" si="83"/>
        <v>105.92999999999999</v>
      </c>
    </row>
    <row r="2688" spans="20:28" x14ac:dyDescent="0.25">
      <c r="T2688" s="9" t="s">
        <v>11</v>
      </c>
      <c r="U2688" s="2">
        <v>2685</v>
      </c>
      <c r="V2688" s="2" t="s">
        <v>20</v>
      </c>
      <c r="W2688" s="2" t="s">
        <v>58</v>
      </c>
      <c r="X2688" s="2">
        <v>10</v>
      </c>
      <c r="Y2688" s="10">
        <v>423</v>
      </c>
      <c r="Z2688" s="11" t="str">
        <f>VLOOKUP(W2688,looktax,2,FALSE)</f>
        <v>None</v>
      </c>
      <c r="AA2688" s="12">
        <f t="shared" si="82"/>
        <v>0</v>
      </c>
      <c r="AB2688" s="10">
        <f t="shared" si="83"/>
        <v>0</v>
      </c>
    </row>
    <row r="2689" spans="20:28" x14ac:dyDescent="0.25">
      <c r="T2689" s="9" t="s">
        <v>11</v>
      </c>
      <c r="U2689" s="2">
        <v>2686</v>
      </c>
      <c r="V2689" s="2" t="s">
        <v>12</v>
      </c>
      <c r="W2689" s="2" t="s">
        <v>63</v>
      </c>
      <c r="X2689" s="2">
        <v>35</v>
      </c>
      <c r="Y2689" s="10">
        <v>7203</v>
      </c>
      <c r="Z2689" s="11">
        <f>VLOOKUP(W2689,looktax,2,FALSE)</f>
        <v>0.04</v>
      </c>
      <c r="AA2689" s="12">
        <f t="shared" si="82"/>
        <v>0.04</v>
      </c>
      <c r="AB2689" s="10">
        <f t="shared" si="83"/>
        <v>288.12</v>
      </c>
    </row>
    <row r="2690" spans="20:28" x14ac:dyDescent="0.25">
      <c r="T2690" s="9" t="s">
        <v>11</v>
      </c>
      <c r="U2690" s="2">
        <v>2687</v>
      </c>
      <c r="V2690" s="2" t="s">
        <v>20</v>
      </c>
      <c r="W2690" s="2" t="s">
        <v>66</v>
      </c>
      <c r="X2690" s="2">
        <v>12</v>
      </c>
      <c r="Y2690" s="10">
        <v>572.4</v>
      </c>
      <c r="Z2690" s="11">
        <f>VLOOKUP(W2690,looktax,2,FALSE)</f>
        <v>5.7500000000000002E-2</v>
      </c>
      <c r="AA2690" s="12">
        <f t="shared" si="82"/>
        <v>5.7500000000000002E-2</v>
      </c>
      <c r="AB2690" s="10">
        <f t="shared" si="83"/>
        <v>32.912999999999997</v>
      </c>
    </row>
    <row r="2691" spans="20:28" x14ac:dyDescent="0.25">
      <c r="T2691" s="9" t="s">
        <v>11</v>
      </c>
      <c r="U2691" s="2">
        <v>2688</v>
      </c>
      <c r="V2691" s="2" t="s">
        <v>26</v>
      </c>
      <c r="W2691" s="2" t="s">
        <v>28</v>
      </c>
      <c r="X2691" s="2">
        <v>34</v>
      </c>
      <c r="Y2691" s="10">
        <v>4794</v>
      </c>
      <c r="Z2691" s="11">
        <f>VLOOKUP(W2691,looktax,2,FALSE)</f>
        <v>6.5000000000000002E-2</v>
      </c>
      <c r="AA2691" s="12">
        <f t="shared" si="82"/>
        <v>6.5000000000000002E-2</v>
      </c>
      <c r="AB2691" s="10">
        <f t="shared" si="83"/>
        <v>311.61</v>
      </c>
    </row>
    <row r="2692" spans="20:28" x14ac:dyDescent="0.25">
      <c r="T2692" s="9" t="s">
        <v>11</v>
      </c>
      <c r="U2692" s="2">
        <v>2689</v>
      </c>
      <c r="V2692" s="2" t="s">
        <v>22</v>
      </c>
      <c r="W2692" s="2" t="s">
        <v>73</v>
      </c>
      <c r="X2692" s="2">
        <v>35</v>
      </c>
      <c r="Y2692" s="10">
        <v>2632</v>
      </c>
      <c r="Z2692" s="11">
        <f>VLOOKUP(W2692,looktax,2,FALSE)</f>
        <v>0.04</v>
      </c>
      <c r="AA2692" s="12">
        <f t="shared" si="82"/>
        <v>0.04</v>
      </c>
      <c r="AB2692" s="10">
        <f t="shared" si="83"/>
        <v>105.28</v>
      </c>
    </row>
    <row r="2693" spans="20:28" x14ac:dyDescent="0.25">
      <c r="T2693" s="9" t="s">
        <v>11</v>
      </c>
      <c r="U2693" s="2">
        <v>2690</v>
      </c>
      <c r="V2693" s="2" t="s">
        <v>26</v>
      </c>
      <c r="W2693" s="2" t="s">
        <v>44</v>
      </c>
      <c r="X2693" s="2">
        <v>23</v>
      </c>
      <c r="Y2693" s="10">
        <v>3691.5</v>
      </c>
      <c r="Z2693" s="11" t="str">
        <f>VLOOKUP(W2693,looktax,2,FALSE)</f>
        <v>None</v>
      </c>
      <c r="AA2693" s="12">
        <f t="shared" ref="AA2693:AA2756" si="84">IF(OR(T2693="nonprofit",Z2693="none"),0,Z2693)</f>
        <v>0</v>
      </c>
      <c r="AB2693" s="10">
        <f t="shared" ref="AB2693:AB2756" si="85">AA2693*Y2693</f>
        <v>0</v>
      </c>
    </row>
    <row r="2694" spans="20:28" x14ac:dyDescent="0.25">
      <c r="T2694" s="9" t="s">
        <v>11</v>
      </c>
      <c r="U2694" s="2">
        <v>2691</v>
      </c>
      <c r="V2694" s="2" t="s">
        <v>22</v>
      </c>
      <c r="W2694" s="2" t="s">
        <v>42</v>
      </c>
      <c r="X2694" s="2">
        <v>30</v>
      </c>
      <c r="Y2694" s="10">
        <v>2472</v>
      </c>
      <c r="Z2694" s="11">
        <f>VLOOKUP(W2694,looktax,2,FALSE)</f>
        <v>0.06</v>
      </c>
      <c r="AA2694" s="12">
        <f t="shared" si="84"/>
        <v>0.06</v>
      </c>
      <c r="AB2694" s="10">
        <f t="shared" si="85"/>
        <v>148.32</v>
      </c>
    </row>
    <row r="2695" spans="20:28" x14ac:dyDescent="0.25">
      <c r="T2695" s="9" t="s">
        <v>11</v>
      </c>
      <c r="U2695" s="2">
        <v>2692</v>
      </c>
      <c r="V2695" s="2" t="s">
        <v>21</v>
      </c>
      <c r="W2695" s="2" t="s">
        <v>37</v>
      </c>
      <c r="X2695" s="2">
        <v>35</v>
      </c>
      <c r="Y2695" s="10">
        <v>2548</v>
      </c>
      <c r="Z2695" s="11" t="str">
        <f>VLOOKUP(W2695,looktax,2,FALSE)</f>
        <v>None</v>
      </c>
      <c r="AA2695" s="12">
        <f t="shared" si="84"/>
        <v>0</v>
      </c>
      <c r="AB2695" s="10">
        <f t="shared" si="85"/>
        <v>0</v>
      </c>
    </row>
    <row r="2696" spans="20:28" x14ac:dyDescent="0.25">
      <c r="T2696" s="9" t="s">
        <v>11</v>
      </c>
      <c r="U2696" s="2">
        <v>2693</v>
      </c>
      <c r="V2696" s="2" t="s">
        <v>20</v>
      </c>
      <c r="W2696" s="2" t="s">
        <v>46</v>
      </c>
      <c r="X2696" s="2">
        <v>20</v>
      </c>
      <c r="Y2696" s="10">
        <v>963</v>
      </c>
      <c r="Z2696" s="11">
        <f>VLOOKUP(W2696,looktax,2,FALSE)</f>
        <v>5.9499999999999997E-2</v>
      </c>
      <c r="AA2696" s="12">
        <f t="shared" si="84"/>
        <v>5.9499999999999997E-2</v>
      </c>
      <c r="AB2696" s="10">
        <f t="shared" si="85"/>
        <v>57.298499999999997</v>
      </c>
    </row>
    <row r="2697" spans="20:28" x14ac:dyDescent="0.25">
      <c r="T2697" s="9" t="s">
        <v>11</v>
      </c>
      <c r="U2697" s="2">
        <v>2694</v>
      </c>
      <c r="V2697" s="2" t="s">
        <v>21</v>
      </c>
      <c r="W2697" s="2" t="s">
        <v>56</v>
      </c>
      <c r="X2697" s="2">
        <v>13</v>
      </c>
      <c r="Y2697" s="10">
        <v>882.7</v>
      </c>
      <c r="Z2697" s="11">
        <f>VLOOKUP(W2697,looktax,2,FALSE)</f>
        <v>0.06</v>
      </c>
      <c r="AA2697" s="12">
        <f t="shared" si="84"/>
        <v>0.06</v>
      </c>
      <c r="AB2697" s="10">
        <f t="shared" si="85"/>
        <v>52.962000000000003</v>
      </c>
    </row>
    <row r="2698" spans="20:28" x14ac:dyDescent="0.25">
      <c r="T2698" s="9" t="s">
        <v>11</v>
      </c>
      <c r="U2698" s="2">
        <v>2695</v>
      </c>
      <c r="V2698" s="2" t="s">
        <v>20</v>
      </c>
      <c r="W2698" s="2" t="s">
        <v>32</v>
      </c>
      <c r="X2698" s="2">
        <v>26</v>
      </c>
      <c r="Y2698" s="10">
        <v>1099.8</v>
      </c>
      <c r="Z2698" s="11">
        <f>VLOOKUP(W2698,looktax,2,FALSE)</f>
        <v>6.8750000000000006E-2</v>
      </c>
      <c r="AA2698" s="12">
        <f t="shared" si="84"/>
        <v>6.8750000000000006E-2</v>
      </c>
      <c r="AB2698" s="10">
        <f t="shared" si="85"/>
        <v>75.611249999999998</v>
      </c>
    </row>
    <row r="2699" spans="20:28" x14ac:dyDescent="0.25">
      <c r="T2699" s="9" t="s">
        <v>11</v>
      </c>
      <c r="U2699" s="2">
        <v>2696</v>
      </c>
      <c r="V2699" s="2" t="s">
        <v>25</v>
      </c>
      <c r="W2699" s="2" t="s">
        <v>19</v>
      </c>
      <c r="X2699" s="2">
        <v>21</v>
      </c>
      <c r="Y2699" s="10">
        <v>1269.45</v>
      </c>
      <c r="Z2699" s="11">
        <f>VLOOKUP(W2699,looktax,2,FALSE)</f>
        <v>5.6000000000000001E-2</v>
      </c>
      <c r="AA2699" s="12">
        <f t="shared" si="84"/>
        <v>5.6000000000000001E-2</v>
      </c>
      <c r="AB2699" s="10">
        <f t="shared" si="85"/>
        <v>71.089200000000005</v>
      </c>
    </row>
    <row r="2700" spans="20:28" x14ac:dyDescent="0.25">
      <c r="T2700" s="9" t="s">
        <v>11</v>
      </c>
      <c r="U2700" s="2">
        <v>2697</v>
      </c>
      <c r="V2700" s="2" t="s">
        <v>26</v>
      </c>
      <c r="W2700" s="2" t="s">
        <v>43</v>
      </c>
      <c r="X2700" s="2">
        <v>29</v>
      </c>
      <c r="Y2700" s="10">
        <v>4654.5</v>
      </c>
      <c r="Z2700" s="11">
        <f>VLOOKUP(W2700,looktax,2,FALSE)</f>
        <v>0.04</v>
      </c>
      <c r="AA2700" s="12">
        <f t="shared" si="84"/>
        <v>0.04</v>
      </c>
      <c r="AB2700" s="10">
        <f t="shared" si="85"/>
        <v>186.18</v>
      </c>
    </row>
    <row r="2701" spans="20:28" x14ac:dyDescent="0.25">
      <c r="T2701" s="9" t="s">
        <v>11</v>
      </c>
      <c r="U2701" s="2">
        <v>2698</v>
      </c>
      <c r="V2701" s="2" t="s">
        <v>22</v>
      </c>
      <c r="W2701" s="2" t="s">
        <v>15</v>
      </c>
      <c r="X2701" s="2">
        <v>29</v>
      </c>
      <c r="Y2701" s="10">
        <v>2227.1999999999998</v>
      </c>
      <c r="Z2701" s="11" t="str">
        <f>VLOOKUP(W2701,looktax,2,FALSE)</f>
        <v>None</v>
      </c>
      <c r="AA2701" s="12">
        <f t="shared" si="84"/>
        <v>0</v>
      </c>
      <c r="AB2701" s="10">
        <f t="shared" si="85"/>
        <v>0</v>
      </c>
    </row>
    <row r="2702" spans="20:28" x14ac:dyDescent="0.25">
      <c r="T2702" s="9" t="s">
        <v>11</v>
      </c>
      <c r="U2702" s="2">
        <v>2699</v>
      </c>
      <c r="V2702" s="2" t="s">
        <v>23</v>
      </c>
      <c r="W2702" s="2" t="s">
        <v>68</v>
      </c>
      <c r="X2702" s="2">
        <v>15</v>
      </c>
      <c r="Y2702" s="10">
        <v>231.75</v>
      </c>
      <c r="Z2702" s="11">
        <f>VLOOKUP(W2702,looktax,2,FALSE)</f>
        <v>0.06</v>
      </c>
      <c r="AA2702" s="12">
        <f t="shared" si="84"/>
        <v>0.06</v>
      </c>
      <c r="AB2702" s="10">
        <f t="shared" si="85"/>
        <v>13.904999999999999</v>
      </c>
    </row>
    <row r="2703" spans="20:28" x14ac:dyDescent="0.25">
      <c r="T2703" s="9" t="s">
        <v>3</v>
      </c>
      <c r="U2703" s="2">
        <v>2700</v>
      </c>
      <c r="V2703" s="2" t="s">
        <v>21</v>
      </c>
      <c r="W2703" s="2" t="s">
        <v>54</v>
      </c>
      <c r="X2703" s="2">
        <v>34</v>
      </c>
      <c r="Y2703" s="10">
        <v>2142</v>
      </c>
      <c r="Z2703" s="11">
        <f>VLOOKUP(W2703,looktax,2,FALSE)</f>
        <v>6.25E-2</v>
      </c>
      <c r="AA2703" s="12">
        <f t="shared" si="84"/>
        <v>0</v>
      </c>
      <c r="AB2703" s="10">
        <f t="shared" si="85"/>
        <v>0</v>
      </c>
    </row>
    <row r="2704" spans="20:28" x14ac:dyDescent="0.25">
      <c r="T2704" s="9" t="s">
        <v>11</v>
      </c>
      <c r="U2704" s="2">
        <v>2701</v>
      </c>
      <c r="V2704" s="2" t="s">
        <v>23</v>
      </c>
      <c r="W2704" s="2" t="s">
        <v>63</v>
      </c>
      <c r="X2704" s="2">
        <v>13</v>
      </c>
      <c r="Y2704" s="10">
        <v>181.35</v>
      </c>
      <c r="Z2704" s="11">
        <f>VLOOKUP(W2704,looktax,2,FALSE)</f>
        <v>0.04</v>
      </c>
      <c r="AA2704" s="12">
        <f t="shared" si="84"/>
        <v>0.04</v>
      </c>
      <c r="AB2704" s="10">
        <f t="shared" si="85"/>
        <v>7.2539999999999996</v>
      </c>
    </row>
    <row r="2705" spans="20:28" x14ac:dyDescent="0.25">
      <c r="T2705" s="9" t="s">
        <v>11</v>
      </c>
      <c r="U2705" s="2">
        <v>2702</v>
      </c>
      <c r="V2705" s="2" t="s">
        <v>25</v>
      </c>
      <c r="W2705" s="2" t="s">
        <v>51</v>
      </c>
      <c r="X2705" s="2">
        <v>33</v>
      </c>
      <c r="Y2705" s="10">
        <v>2338.0500000000002</v>
      </c>
      <c r="Z2705" s="11">
        <f>VLOOKUP(W2705,looktax,2,FALSE)</f>
        <v>0.06</v>
      </c>
      <c r="AA2705" s="12">
        <f t="shared" si="84"/>
        <v>0.06</v>
      </c>
      <c r="AB2705" s="10">
        <f t="shared" si="85"/>
        <v>140.28300000000002</v>
      </c>
    </row>
    <row r="2706" spans="20:28" x14ac:dyDescent="0.25">
      <c r="T2706" s="9" t="s">
        <v>11</v>
      </c>
      <c r="U2706" s="2">
        <v>2703</v>
      </c>
      <c r="V2706" s="2" t="s">
        <v>25</v>
      </c>
      <c r="W2706" s="2" t="s">
        <v>71</v>
      </c>
      <c r="X2706" s="2">
        <v>22</v>
      </c>
      <c r="Y2706" s="10">
        <v>1487.2</v>
      </c>
      <c r="Z2706" s="11">
        <f>VLOOKUP(W2706,looktax,2,FALSE)</f>
        <v>6.5000000000000002E-2</v>
      </c>
      <c r="AA2706" s="12">
        <f t="shared" si="84"/>
        <v>6.5000000000000002E-2</v>
      </c>
      <c r="AB2706" s="10">
        <f t="shared" si="85"/>
        <v>96.668000000000006</v>
      </c>
    </row>
    <row r="2707" spans="20:28" x14ac:dyDescent="0.25">
      <c r="T2707" s="9" t="s">
        <v>11</v>
      </c>
      <c r="U2707" s="2">
        <v>2704</v>
      </c>
      <c r="V2707" s="2" t="s">
        <v>24</v>
      </c>
      <c r="W2707" s="2" t="s">
        <v>65</v>
      </c>
      <c r="X2707" s="2">
        <v>12</v>
      </c>
      <c r="Y2707" s="10">
        <v>748.8</v>
      </c>
      <c r="Z2707" s="11">
        <f>VLOOKUP(W2707,looktax,2,FALSE)</f>
        <v>0.05</v>
      </c>
      <c r="AA2707" s="12">
        <f t="shared" si="84"/>
        <v>0.05</v>
      </c>
      <c r="AB2707" s="10">
        <f t="shared" si="85"/>
        <v>37.44</v>
      </c>
    </row>
    <row r="2708" spans="20:28" x14ac:dyDescent="0.25">
      <c r="T2708" s="9" t="s">
        <v>11</v>
      </c>
      <c r="U2708" s="2">
        <v>2705</v>
      </c>
      <c r="V2708" s="2" t="s">
        <v>22</v>
      </c>
      <c r="W2708" s="2" t="s">
        <v>56</v>
      </c>
      <c r="X2708" s="2">
        <v>25</v>
      </c>
      <c r="Y2708" s="10">
        <v>2080</v>
      </c>
      <c r="Z2708" s="11">
        <f>VLOOKUP(W2708,looktax,2,FALSE)</f>
        <v>0.06</v>
      </c>
      <c r="AA2708" s="12">
        <f t="shared" si="84"/>
        <v>0.06</v>
      </c>
      <c r="AB2708" s="10">
        <f t="shared" si="85"/>
        <v>124.8</v>
      </c>
    </row>
    <row r="2709" spans="20:28" x14ac:dyDescent="0.25">
      <c r="T2709" s="9" t="s">
        <v>11</v>
      </c>
      <c r="U2709" s="2">
        <v>2706</v>
      </c>
      <c r="V2709" s="2" t="s">
        <v>12</v>
      </c>
      <c r="W2709" s="2" t="s">
        <v>32</v>
      </c>
      <c r="X2709" s="2">
        <v>16</v>
      </c>
      <c r="Y2709" s="10">
        <v>3494.4</v>
      </c>
      <c r="Z2709" s="11">
        <f>VLOOKUP(W2709,looktax,2,FALSE)</f>
        <v>6.8750000000000006E-2</v>
      </c>
      <c r="AA2709" s="12">
        <f t="shared" si="84"/>
        <v>6.8750000000000006E-2</v>
      </c>
      <c r="AB2709" s="10">
        <f t="shared" si="85"/>
        <v>240.24000000000004</v>
      </c>
    </row>
    <row r="2710" spans="20:28" x14ac:dyDescent="0.25">
      <c r="T2710" s="9" t="s">
        <v>11</v>
      </c>
      <c r="U2710" s="2">
        <v>2707</v>
      </c>
      <c r="V2710" s="2" t="s">
        <v>23</v>
      </c>
      <c r="W2710" s="2" t="s">
        <v>32</v>
      </c>
      <c r="X2710" s="2">
        <v>10</v>
      </c>
      <c r="Y2710" s="10">
        <v>142.5</v>
      </c>
      <c r="Z2710" s="11">
        <f>VLOOKUP(W2710,looktax,2,FALSE)</f>
        <v>6.8750000000000006E-2</v>
      </c>
      <c r="AA2710" s="12">
        <f t="shared" si="84"/>
        <v>6.8750000000000006E-2</v>
      </c>
      <c r="AB2710" s="10">
        <f t="shared" si="85"/>
        <v>9.796875</v>
      </c>
    </row>
    <row r="2711" spans="20:28" x14ac:dyDescent="0.25">
      <c r="T2711" s="9" t="s">
        <v>3</v>
      </c>
      <c r="U2711" s="2">
        <v>2708</v>
      </c>
      <c r="V2711" s="2" t="s">
        <v>12</v>
      </c>
      <c r="W2711" s="2" t="s">
        <v>61</v>
      </c>
      <c r="X2711" s="2">
        <v>34</v>
      </c>
      <c r="Y2711" s="10">
        <v>7782.6</v>
      </c>
      <c r="Z2711" s="11">
        <f>VLOOKUP(W2711,looktax,2,FALSE)</f>
        <v>6.8500000000000005E-2</v>
      </c>
      <c r="AA2711" s="12">
        <f t="shared" si="84"/>
        <v>0</v>
      </c>
      <c r="AB2711" s="10">
        <f t="shared" si="85"/>
        <v>0</v>
      </c>
    </row>
    <row r="2712" spans="20:28" x14ac:dyDescent="0.25">
      <c r="T2712" s="9" t="s">
        <v>11</v>
      </c>
      <c r="U2712" s="2">
        <v>2709</v>
      </c>
      <c r="V2712" s="2" t="s">
        <v>23</v>
      </c>
      <c r="W2712" s="2" t="s">
        <v>33</v>
      </c>
      <c r="X2712" s="2">
        <v>23</v>
      </c>
      <c r="Y2712" s="10">
        <v>327.75</v>
      </c>
      <c r="Z2712" s="11">
        <f>VLOOKUP(W2712,looktax,2,FALSE)</f>
        <v>2.9000000000000001E-2</v>
      </c>
      <c r="AA2712" s="12">
        <f t="shared" si="84"/>
        <v>2.9000000000000001E-2</v>
      </c>
      <c r="AB2712" s="10">
        <f t="shared" si="85"/>
        <v>9.5047500000000014</v>
      </c>
    </row>
    <row r="2713" spans="20:28" x14ac:dyDescent="0.25">
      <c r="T2713" s="9" t="s">
        <v>3</v>
      </c>
      <c r="U2713" s="2">
        <v>2710</v>
      </c>
      <c r="V2713" s="2" t="s">
        <v>26</v>
      </c>
      <c r="W2713" s="2" t="s">
        <v>73</v>
      </c>
      <c r="X2713" s="2">
        <v>10</v>
      </c>
      <c r="Y2713" s="10">
        <v>1365</v>
      </c>
      <c r="Z2713" s="11">
        <f>VLOOKUP(W2713,looktax,2,FALSE)</f>
        <v>0.04</v>
      </c>
      <c r="AA2713" s="12">
        <f t="shared" si="84"/>
        <v>0</v>
      </c>
      <c r="AB2713" s="10">
        <f t="shared" si="85"/>
        <v>0</v>
      </c>
    </row>
    <row r="2714" spans="20:28" x14ac:dyDescent="0.25">
      <c r="T2714" s="9" t="s">
        <v>11</v>
      </c>
      <c r="U2714" s="2">
        <v>2711</v>
      </c>
      <c r="V2714" s="2" t="s">
        <v>26</v>
      </c>
      <c r="W2714" s="2" t="s">
        <v>37</v>
      </c>
      <c r="X2714" s="2">
        <v>31</v>
      </c>
      <c r="Y2714" s="10">
        <v>5115</v>
      </c>
      <c r="Z2714" s="11" t="str">
        <f>VLOOKUP(W2714,looktax,2,FALSE)</f>
        <v>None</v>
      </c>
      <c r="AA2714" s="12">
        <f t="shared" si="84"/>
        <v>0</v>
      </c>
      <c r="AB2714" s="10">
        <f t="shared" si="85"/>
        <v>0</v>
      </c>
    </row>
    <row r="2715" spans="20:28" x14ac:dyDescent="0.25">
      <c r="T2715" s="9" t="s">
        <v>3</v>
      </c>
      <c r="U2715" s="2">
        <v>2712</v>
      </c>
      <c r="V2715" s="2" t="s">
        <v>26</v>
      </c>
      <c r="W2715" s="2" t="s">
        <v>37</v>
      </c>
      <c r="X2715" s="2">
        <v>14</v>
      </c>
      <c r="Y2715" s="10">
        <v>1911</v>
      </c>
      <c r="Z2715" s="11" t="str">
        <f>VLOOKUP(W2715,looktax,2,FALSE)</f>
        <v>None</v>
      </c>
      <c r="AA2715" s="12">
        <f t="shared" si="84"/>
        <v>0</v>
      </c>
      <c r="AB2715" s="10">
        <f t="shared" si="85"/>
        <v>0</v>
      </c>
    </row>
    <row r="2716" spans="20:28" x14ac:dyDescent="0.25">
      <c r="T2716" s="9" t="s">
        <v>3</v>
      </c>
      <c r="U2716" s="2">
        <v>2713</v>
      </c>
      <c r="V2716" s="2" t="s">
        <v>12</v>
      </c>
      <c r="W2716" s="2" t="s">
        <v>44</v>
      </c>
      <c r="X2716" s="2">
        <v>16</v>
      </c>
      <c r="Y2716" s="10">
        <v>3024</v>
      </c>
      <c r="Z2716" s="11" t="str">
        <f>VLOOKUP(W2716,looktax,2,FALSE)</f>
        <v>None</v>
      </c>
      <c r="AA2716" s="12">
        <f t="shared" si="84"/>
        <v>0</v>
      </c>
      <c r="AB2716" s="10">
        <f t="shared" si="85"/>
        <v>0</v>
      </c>
    </row>
    <row r="2717" spans="20:28" x14ac:dyDescent="0.25">
      <c r="T2717" s="9" t="s">
        <v>11</v>
      </c>
      <c r="U2717" s="2">
        <v>2714</v>
      </c>
      <c r="V2717" s="2" t="s">
        <v>12</v>
      </c>
      <c r="W2717" s="2" t="s">
        <v>35</v>
      </c>
      <c r="X2717" s="2">
        <v>31</v>
      </c>
      <c r="Y2717" s="10">
        <v>6900.6</v>
      </c>
      <c r="Z2717" s="11">
        <f>VLOOKUP(W2717,looktax,2,FALSE)</f>
        <v>6.3500000000000001E-2</v>
      </c>
      <c r="AA2717" s="12">
        <f t="shared" si="84"/>
        <v>6.3500000000000001E-2</v>
      </c>
      <c r="AB2717" s="10">
        <f t="shared" si="85"/>
        <v>438.18810000000002</v>
      </c>
    </row>
    <row r="2718" spans="20:28" x14ac:dyDescent="0.25">
      <c r="T2718" s="9" t="s">
        <v>11</v>
      </c>
      <c r="U2718" s="2">
        <v>2715</v>
      </c>
      <c r="V2718" s="2" t="s">
        <v>12</v>
      </c>
      <c r="W2718" s="2" t="s">
        <v>48</v>
      </c>
      <c r="X2718" s="2">
        <v>17</v>
      </c>
      <c r="Y2718" s="10">
        <v>3462.9</v>
      </c>
      <c r="Z2718" s="11">
        <f>VLOOKUP(W2718,looktax,2,FALSE)</f>
        <v>7.0000000000000007E-2</v>
      </c>
      <c r="AA2718" s="12">
        <f t="shared" si="84"/>
        <v>7.0000000000000007E-2</v>
      </c>
      <c r="AB2718" s="10">
        <f t="shared" si="85"/>
        <v>242.40300000000002</v>
      </c>
    </row>
    <row r="2719" spans="20:28" x14ac:dyDescent="0.25">
      <c r="T2719" s="9" t="s">
        <v>11</v>
      </c>
      <c r="U2719" s="2">
        <v>2716</v>
      </c>
      <c r="V2719" s="2" t="s">
        <v>26</v>
      </c>
      <c r="W2719" s="2" t="s">
        <v>35</v>
      </c>
      <c r="X2719" s="2">
        <v>35</v>
      </c>
      <c r="Y2719" s="10">
        <v>5670</v>
      </c>
      <c r="Z2719" s="11">
        <f>VLOOKUP(W2719,looktax,2,FALSE)</f>
        <v>6.3500000000000001E-2</v>
      </c>
      <c r="AA2719" s="12">
        <f t="shared" si="84"/>
        <v>6.3500000000000001E-2</v>
      </c>
      <c r="AB2719" s="10">
        <f t="shared" si="85"/>
        <v>360.04500000000002</v>
      </c>
    </row>
    <row r="2720" spans="20:28" x14ac:dyDescent="0.25">
      <c r="T2720" s="9" t="s">
        <v>11</v>
      </c>
      <c r="U2720" s="2">
        <v>2717</v>
      </c>
      <c r="V2720" s="2" t="s">
        <v>22</v>
      </c>
      <c r="W2720" s="2" t="s">
        <v>63</v>
      </c>
      <c r="X2720" s="2">
        <v>19</v>
      </c>
      <c r="Y2720" s="10">
        <v>1459.2</v>
      </c>
      <c r="Z2720" s="11">
        <f>VLOOKUP(W2720,looktax,2,FALSE)</f>
        <v>0.04</v>
      </c>
      <c r="AA2720" s="12">
        <f t="shared" si="84"/>
        <v>0.04</v>
      </c>
      <c r="AB2720" s="10">
        <f t="shared" si="85"/>
        <v>58.368000000000002</v>
      </c>
    </row>
    <row r="2721" spans="20:28" x14ac:dyDescent="0.25">
      <c r="T2721" s="9" t="s">
        <v>3</v>
      </c>
      <c r="U2721" s="2">
        <v>2718</v>
      </c>
      <c r="V2721" s="2" t="s">
        <v>23</v>
      </c>
      <c r="W2721" s="2" t="s">
        <v>71</v>
      </c>
      <c r="X2721" s="2">
        <v>29</v>
      </c>
      <c r="Y2721" s="10">
        <v>465.45</v>
      </c>
      <c r="Z2721" s="11">
        <f>VLOOKUP(W2721,looktax,2,FALSE)</f>
        <v>6.5000000000000002E-2</v>
      </c>
      <c r="AA2721" s="12">
        <f t="shared" si="84"/>
        <v>0</v>
      </c>
      <c r="AB2721" s="10">
        <f t="shared" si="85"/>
        <v>0</v>
      </c>
    </row>
    <row r="2722" spans="20:28" x14ac:dyDescent="0.25">
      <c r="T2722" s="9" t="s">
        <v>11</v>
      </c>
      <c r="U2722" s="2">
        <v>2719</v>
      </c>
      <c r="V2722" s="2" t="s">
        <v>21</v>
      </c>
      <c r="W2722" s="2" t="s">
        <v>52</v>
      </c>
      <c r="X2722" s="2">
        <v>25</v>
      </c>
      <c r="Y2722" s="10">
        <v>1697.5</v>
      </c>
      <c r="Z2722" s="11">
        <f>VLOOKUP(W2722,looktax,2,FALSE)</f>
        <v>0.06</v>
      </c>
      <c r="AA2722" s="12">
        <f t="shared" si="84"/>
        <v>0.06</v>
      </c>
      <c r="AB2722" s="10">
        <f t="shared" si="85"/>
        <v>101.85</v>
      </c>
    </row>
    <row r="2723" spans="20:28" x14ac:dyDescent="0.25">
      <c r="T2723" s="9" t="s">
        <v>11</v>
      </c>
      <c r="U2723" s="2">
        <v>2720</v>
      </c>
      <c r="V2723" s="2" t="s">
        <v>26</v>
      </c>
      <c r="W2723" s="2" t="s">
        <v>37</v>
      </c>
      <c r="X2723" s="2">
        <v>33</v>
      </c>
      <c r="Y2723" s="10">
        <v>5197.5</v>
      </c>
      <c r="Z2723" s="11" t="str">
        <f>VLOOKUP(W2723,looktax,2,FALSE)</f>
        <v>None</v>
      </c>
      <c r="AA2723" s="12">
        <f t="shared" si="84"/>
        <v>0</v>
      </c>
      <c r="AB2723" s="10">
        <f t="shared" si="85"/>
        <v>0</v>
      </c>
    </row>
    <row r="2724" spans="20:28" x14ac:dyDescent="0.25">
      <c r="T2724" s="9" t="s">
        <v>3</v>
      </c>
      <c r="U2724" s="2">
        <v>2721</v>
      </c>
      <c r="V2724" s="2" t="s">
        <v>12</v>
      </c>
      <c r="W2724" s="2" t="s">
        <v>29</v>
      </c>
      <c r="X2724" s="2">
        <v>27</v>
      </c>
      <c r="Y2724" s="10">
        <v>5499.9</v>
      </c>
      <c r="Z2724" s="11">
        <f>VLOOKUP(W2724,looktax,2,FALSE)</f>
        <v>6.1499999999999999E-2</v>
      </c>
      <c r="AA2724" s="12">
        <f t="shared" si="84"/>
        <v>0</v>
      </c>
      <c r="AB2724" s="10">
        <f t="shared" si="85"/>
        <v>0</v>
      </c>
    </row>
    <row r="2725" spans="20:28" x14ac:dyDescent="0.25">
      <c r="T2725" s="9" t="s">
        <v>11</v>
      </c>
      <c r="U2725" s="2">
        <v>2722</v>
      </c>
      <c r="V2725" s="2" t="s">
        <v>24</v>
      </c>
      <c r="W2725" s="2" t="s">
        <v>68</v>
      </c>
      <c r="X2725" s="2">
        <v>21</v>
      </c>
      <c r="Y2725" s="10">
        <v>1242.1500000000001</v>
      </c>
      <c r="Z2725" s="11">
        <f>VLOOKUP(W2725,looktax,2,FALSE)</f>
        <v>0.06</v>
      </c>
      <c r="AA2725" s="12">
        <f t="shared" si="84"/>
        <v>0.06</v>
      </c>
      <c r="AB2725" s="10">
        <f t="shared" si="85"/>
        <v>74.528999999999996</v>
      </c>
    </row>
    <row r="2726" spans="20:28" x14ac:dyDescent="0.25">
      <c r="T2726" s="9" t="s">
        <v>11</v>
      </c>
      <c r="U2726" s="2">
        <v>2723</v>
      </c>
      <c r="V2726" s="2" t="s">
        <v>24</v>
      </c>
      <c r="W2726" s="2" t="s">
        <v>40</v>
      </c>
      <c r="X2726" s="2">
        <v>13</v>
      </c>
      <c r="Y2726" s="10">
        <v>887.25</v>
      </c>
      <c r="Z2726" s="11">
        <f>VLOOKUP(W2726,looktax,2,FALSE)</f>
        <v>0.06</v>
      </c>
      <c r="AA2726" s="12">
        <f t="shared" si="84"/>
        <v>0.06</v>
      </c>
      <c r="AB2726" s="10">
        <f t="shared" si="85"/>
        <v>53.234999999999999</v>
      </c>
    </row>
    <row r="2727" spans="20:28" x14ac:dyDescent="0.25">
      <c r="T2727" s="9" t="s">
        <v>11</v>
      </c>
      <c r="U2727" s="2">
        <v>2724</v>
      </c>
      <c r="V2727" s="2" t="s">
        <v>25</v>
      </c>
      <c r="W2727" s="2" t="s">
        <v>57</v>
      </c>
      <c r="X2727" s="2">
        <v>32</v>
      </c>
      <c r="Y2727" s="10">
        <v>2121.6</v>
      </c>
      <c r="Z2727" s="11">
        <f>VLOOKUP(W2727,looktax,2,FALSE)</f>
        <v>5.5E-2</v>
      </c>
      <c r="AA2727" s="12">
        <f t="shared" si="84"/>
        <v>5.5E-2</v>
      </c>
      <c r="AB2727" s="10">
        <f t="shared" si="85"/>
        <v>116.688</v>
      </c>
    </row>
    <row r="2728" spans="20:28" x14ac:dyDescent="0.25">
      <c r="T2728" s="9" t="s">
        <v>11</v>
      </c>
      <c r="U2728" s="2">
        <v>2725</v>
      </c>
      <c r="V2728" s="2" t="s">
        <v>26</v>
      </c>
      <c r="W2728" s="2" t="s">
        <v>27</v>
      </c>
      <c r="X2728" s="2">
        <v>13</v>
      </c>
      <c r="Y2728" s="10">
        <v>1930.5</v>
      </c>
      <c r="Z2728" s="11">
        <f>VLOOKUP(W2728,looktax,2,FALSE)</f>
        <v>7.0000000000000007E-2</v>
      </c>
      <c r="AA2728" s="12">
        <f t="shared" si="84"/>
        <v>7.0000000000000007E-2</v>
      </c>
      <c r="AB2728" s="10">
        <f t="shared" si="85"/>
        <v>135.13500000000002</v>
      </c>
    </row>
    <row r="2729" spans="20:28" x14ac:dyDescent="0.25">
      <c r="T2729" s="9" t="s">
        <v>11</v>
      </c>
      <c r="U2729" s="2">
        <v>2726</v>
      </c>
      <c r="V2729" s="2" t="s">
        <v>24</v>
      </c>
      <c r="W2729" s="2" t="s">
        <v>50</v>
      </c>
      <c r="X2729" s="2">
        <v>26</v>
      </c>
      <c r="Y2729" s="10">
        <v>1690</v>
      </c>
      <c r="Z2729" s="11">
        <f>VLOOKUP(W2729,looktax,2,FALSE)</f>
        <v>0.06</v>
      </c>
      <c r="AA2729" s="12">
        <f t="shared" si="84"/>
        <v>0.06</v>
      </c>
      <c r="AB2729" s="10">
        <f t="shared" si="85"/>
        <v>101.39999999999999</v>
      </c>
    </row>
    <row r="2730" spans="20:28" x14ac:dyDescent="0.25">
      <c r="T2730" s="9" t="s">
        <v>11</v>
      </c>
      <c r="U2730" s="2">
        <v>2727</v>
      </c>
      <c r="V2730" s="2" t="s">
        <v>25</v>
      </c>
      <c r="W2730" s="2" t="s">
        <v>49</v>
      </c>
      <c r="X2730" s="2">
        <v>11</v>
      </c>
      <c r="Y2730" s="10">
        <v>779.35</v>
      </c>
      <c r="Z2730" s="11">
        <f>VLOOKUP(W2730,looktax,2,FALSE)</f>
        <v>4.4999999999999998E-2</v>
      </c>
      <c r="AA2730" s="12">
        <f t="shared" si="84"/>
        <v>4.4999999999999998E-2</v>
      </c>
      <c r="AB2730" s="10">
        <f t="shared" si="85"/>
        <v>35.070749999999997</v>
      </c>
    </row>
    <row r="2731" spans="20:28" x14ac:dyDescent="0.25">
      <c r="T2731" s="9" t="s">
        <v>11</v>
      </c>
      <c r="U2731" s="2">
        <v>2728</v>
      </c>
      <c r="V2731" s="2" t="s">
        <v>25</v>
      </c>
      <c r="W2731" s="2" t="s">
        <v>66</v>
      </c>
      <c r="X2731" s="2">
        <v>26</v>
      </c>
      <c r="Y2731" s="10">
        <v>1656.2</v>
      </c>
      <c r="Z2731" s="11">
        <f>VLOOKUP(W2731,looktax,2,FALSE)</f>
        <v>5.7500000000000002E-2</v>
      </c>
      <c r="AA2731" s="12">
        <f t="shared" si="84"/>
        <v>5.7500000000000002E-2</v>
      </c>
      <c r="AB2731" s="10">
        <f t="shared" si="85"/>
        <v>95.231500000000011</v>
      </c>
    </row>
    <row r="2732" spans="20:28" x14ac:dyDescent="0.25">
      <c r="T2732" s="9" t="s">
        <v>11</v>
      </c>
      <c r="U2732" s="2">
        <v>2729</v>
      </c>
      <c r="V2732" s="2" t="s">
        <v>21</v>
      </c>
      <c r="W2732" s="2" t="s">
        <v>31</v>
      </c>
      <c r="X2732" s="2">
        <v>31</v>
      </c>
      <c r="Y2732" s="10">
        <v>2343.6</v>
      </c>
      <c r="Z2732" s="11">
        <f>VLOOKUP(W2732,looktax,2,FALSE)</f>
        <v>7.4999999999999997E-2</v>
      </c>
      <c r="AA2732" s="12">
        <f t="shared" si="84"/>
        <v>7.4999999999999997E-2</v>
      </c>
      <c r="AB2732" s="10">
        <f t="shared" si="85"/>
        <v>175.76999999999998</v>
      </c>
    </row>
    <row r="2733" spans="20:28" x14ac:dyDescent="0.25">
      <c r="T2733" s="9" t="s">
        <v>3</v>
      </c>
      <c r="U2733" s="2">
        <v>2730</v>
      </c>
      <c r="V2733" s="2" t="s">
        <v>21</v>
      </c>
      <c r="W2733" s="2" t="s">
        <v>51</v>
      </c>
      <c r="X2733" s="2">
        <v>34</v>
      </c>
      <c r="Y2733" s="10">
        <v>2284.8000000000002</v>
      </c>
      <c r="Z2733" s="11">
        <f>VLOOKUP(W2733,looktax,2,FALSE)</f>
        <v>0.06</v>
      </c>
      <c r="AA2733" s="12">
        <f t="shared" si="84"/>
        <v>0</v>
      </c>
      <c r="AB2733" s="10">
        <f t="shared" si="85"/>
        <v>0</v>
      </c>
    </row>
    <row r="2734" spans="20:28" x14ac:dyDescent="0.25">
      <c r="T2734" s="9" t="s">
        <v>11</v>
      </c>
      <c r="U2734" s="2">
        <v>2731</v>
      </c>
      <c r="V2734" s="2" t="s">
        <v>21</v>
      </c>
      <c r="W2734" s="2" t="s">
        <v>62</v>
      </c>
      <c r="X2734" s="2">
        <v>33</v>
      </c>
      <c r="Y2734" s="10">
        <v>2263.8000000000002</v>
      </c>
      <c r="Z2734" s="11">
        <f>VLOOKUP(W2734,looktax,2,FALSE)</f>
        <v>5.1249999999999997E-2</v>
      </c>
      <c r="AA2734" s="12">
        <f t="shared" si="84"/>
        <v>5.1249999999999997E-2</v>
      </c>
      <c r="AB2734" s="10">
        <f t="shared" si="85"/>
        <v>116.01975</v>
      </c>
    </row>
    <row r="2735" spans="20:28" x14ac:dyDescent="0.25">
      <c r="T2735" s="9" t="s">
        <v>11</v>
      </c>
      <c r="U2735" s="2">
        <v>2732</v>
      </c>
      <c r="V2735" s="2" t="s">
        <v>20</v>
      </c>
      <c r="W2735" s="2" t="s">
        <v>64</v>
      </c>
      <c r="X2735" s="2">
        <v>21</v>
      </c>
      <c r="Y2735" s="10">
        <v>1001.7</v>
      </c>
      <c r="Z2735" s="11">
        <f>VLOOKUP(W2735,looktax,2,FALSE)</f>
        <v>4.7500000000000001E-2</v>
      </c>
      <c r="AA2735" s="12">
        <f t="shared" si="84"/>
        <v>4.7500000000000001E-2</v>
      </c>
      <c r="AB2735" s="10">
        <f t="shared" si="85"/>
        <v>47.580750000000002</v>
      </c>
    </row>
    <row r="2736" spans="20:28" x14ac:dyDescent="0.25">
      <c r="T2736" s="9" t="s">
        <v>11</v>
      </c>
      <c r="U2736" s="2">
        <v>2733</v>
      </c>
      <c r="V2736" s="2" t="s">
        <v>22</v>
      </c>
      <c r="W2736" s="2" t="s">
        <v>29</v>
      </c>
      <c r="X2736" s="2">
        <v>31</v>
      </c>
      <c r="Y2736" s="10">
        <v>2504.8000000000002</v>
      </c>
      <c r="Z2736" s="11">
        <f>VLOOKUP(W2736,looktax,2,FALSE)</f>
        <v>6.1499999999999999E-2</v>
      </c>
      <c r="AA2736" s="12">
        <f t="shared" si="84"/>
        <v>6.1499999999999999E-2</v>
      </c>
      <c r="AB2736" s="10">
        <f t="shared" si="85"/>
        <v>154.04520000000002</v>
      </c>
    </row>
    <row r="2737" spans="20:28" x14ac:dyDescent="0.25">
      <c r="T2737" s="9" t="s">
        <v>11</v>
      </c>
      <c r="U2737" s="2">
        <v>2734</v>
      </c>
      <c r="V2737" s="2" t="s">
        <v>20</v>
      </c>
      <c r="W2737" s="2" t="s">
        <v>70</v>
      </c>
      <c r="X2737" s="2">
        <v>34</v>
      </c>
      <c r="Y2737" s="10">
        <v>1453.5</v>
      </c>
      <c r="Z2737" s="11">
        <f>VLOOKUP(W2737,looktax,2,FALSE)</f>
        <v>5.2999999999999999E-2</v>
      </c>
      <c r="AA2737" s="12">
        <f t="shared" si="84"/>
        <v>5.2999999999999999E-2</v>
      </c>
      <c r="AB2737" s="10">
        <f t="shared" si="85"/>
        <v>77.035499999999999</v>
      </c>
    </row>
    <row r="2738" spans="20:28" x14ac:dyDescent="0.25">
      <c r="T2738" s="9" t="s">
        <v>11</v>
      </c>
      <c r="U2738" s="2">
        <v>2735</v>
      </c>
      <c r="V2738" s="2" t="s">
        <v>12</v>
      </c>
      <c r="W2738" s="2" t="s">
        <v>27</v>
      </c>
      <c r="X2738" s="2">
        <v>30</v>
      </c>
      <c r="Y2738" s="10">
        <v>5922</v>
      </c>
      <c r="Z2738" s="11">
        <f>VLOOKUP(W2738,looktax,2,FALSE)</f>
        <v>7.0000000000000007E-2</v>
      </c>
      <c r="AA2738" s="12">
        <f t="shared" si="84"/>
        <v>7.0000000000000007E-2</v>
      </c>
      <c r="AB2738" s="10">
        <f t="shared" si="85"/>
        <v>414.54</v>
      </c>
    </row>
    <row r="2739" spans="20:28" x14ac:dyDescent="0.25">
      <c r="T2739" s="9" t="s">
        <v>11</v>
      </c>
      <c r="U2739" s="2">
        <v>2736</v>
      </c>
      <c r="V2739" s="2" t="s">
        <v>25</v>
      </c>
      <c r="W2739" s="2" t="s">
        <v>42</v>
      </c>
      <c r="X2739" s="2">
        <v>25</v>
      </c>
      <c r="Y2739" s="10">
        <v>1787.5</v>
      </c>
      <c r="Z2739" s="11">
        <f>VLOOKUP(W2739,looktax,2,FALSE)</f>
        <v>0.06</v>
      </c>
      <c r="AA2739" s="12">
        <f t="shared" si="84"/>
        <v>0.06</v>
      </c>
      <c r="AB2739" s="10">
        <f t="shared" si="85"/>
        <v>107.25</v>
      </c>
    </row>
    <row r="2740" spans="20:28" x14ac:dyDescent="0.25">
      <c r="T2740" s="9" t="s">
        <v>11</v>
      </c>
      <c r="U2740" s="2">
        <v>2737</v>
      </c>
      <c r="V2740" s="2" t="s">
        <v>24</v>
      </c>
      <c r="W2740" s="2" t="s">
        <v>41</v>
      </c>
      <c r="X2740" s="2">
        <v>28</v>
      </c>
      <c r="Y2740" s="10">
        <v>1965.6</v>
      </c>
      <c r="Z2740" s="11">
        <f>VLOOKUP(W2740,looktax,2,FALSE)</f>
        <v>0.04</v>
      </c>
      <c r="AA2740" s="12">
        <f t="shared" si="84"/>
        <v>0.04</v>
      </c>
      <c r="AB2740" s="10">
        <f t="shared" si="85"/>
        <v>78.623999999999995</v>
      </c>
    </row>
    <row r="2741" spans="20:28" x14ac:dyDescent="0.25">
      <c r="T2741" s="9" t="s">
        <v>11</v>
      </c>
      <c r="U2741" s="2">
        <v>2738</v>
      </c>
      <c r="V2741" s="2" t="s">
        <v>20</v>
      </c>
      <c r="W2741" s="2" t="s">
        <v>46</v>
      </c>
      <c r="X2741" s="2">
        <v>13</v>
      </c>
      <c r="Y2741" s="10">
        <v>538.20000000000005</v>
      </c>
      <c r="Z2741" s="11">
        <f>VLOOKUP(W2741,looktax,2,FALSE)</f>
        <v>5.9499999999999997E-2</v>
      </c>
      <c r="AA2741" s="12">
        <f t="shared" si="84"/>
        <v>5.9499999999999997E-2</v>
      </c>
      <c r="AB2741" s="10">
        <f t="shared" si="85"/>
        <v>32.0229</v>
      </c>
    </row>
    <row r="2742" spans="20:28" x14ac:dyDescent="0.25">
      <c r="T2742" s="9" t="s">
        <v>11</v>
      </c>
      <c r="U2742" s="2">
        <v>2739</v>
      </c>
      <c r="V2742" s="2" t="s">
        <v>12</v>
      </c>
      <c r="W2742" s="2" t="s">
        <v>31</v>
      </c>
      <c r="X2742" s="2">
        <v>23</v>
      </c>
      <c r="Y2742" s="10">
        <v>5071.5</v>
      </c>
      <c r="Z2742" s="11">
        <f>VLOOKUP(W2742,looktax,2,FALSE)</f>
        <v>7.4999999999999997E-2</v>
      </c>
      <c r="AA2742" s="12">
        <f t="shared" si="84"/>
        <v>7.4999999999999997E-2</v>
      </c>
      <c r="AB2742" s="10">
        <f t="shared" si="85"/>
        <v>380.36250000000001</v>
      </c>
    </row>
    <row r="2743" spans="20:28" x14ac:dyDescent="0.25">
      <c r="T2743" s="9" t="s">
        <v>11</v>
      </c>
      <c r="U2743" s="2">
        <v>2740</v>
      </c>
      <c r="V2743" s="2" t="s">
        <v>12</v>
      </c>
      <c r="W2743" s="2" t="s">
        <v>71</v>
      </c>
      <c r="X2743" s="2">
        <v>20</v>
      </c>
      <c r="Y2743" s="10">
        <v>3906</v>
      </c>
      <c r="Z2743" s="11">
        <f>VLOOKUP(W2743,looktax,2,FALSE)</f>
        <v>6.5000000000000002E-2</v>
      </c>
      <c r="AA2743" s="12">
        <f t="shared" si="84"/>
        <v>6.5000000000000002E-2</v>
      </c>
      <c r="AB2743" s="10">
        <f t="shared" si="85"/>
        <v>253.89000000000001</v>
      </c>
    </row>
    <row r="2744" spans="20:28" x14ac:dyDescent="0.25">
      <c r="T2744" s="9" t="s">
        <v>11</v>
      </c>
      <c r="U2744" s="2">
        <v>2741</v>
      </c>
      <c r="V2744" s="2" t="s">
        <v>22</v>
      </c>
      <c r="W2744" s="2" t="s">
        <v>61</v>
      </c>
      <c r="X2744" s="2">
        <v>15</v>
      </c>
      <c r="Y2744" s="10">
        <v>1128</v>
      </c>
      <c r="Z2744" s="11">
        <f>VLOOKUP(W2744,looktax,2,FALSE)</f>
        <v>6.8500000000000005E-2</v>
      </c>
      <c r="AA2744" s="12">
        <f t="shared" si="84"/>
        <v>6.8500000000000005E-2</v>
      </c>
      <c r="AB2744" s="10">
        <f t="shared" si="85"/>
        <v>77.268000000000001</v>
      </c>
    </row>
    <row r="2745" spans="20:28" x14ac:dyDescent="0.25">
      <c r="T2745" s="9" t="s">
        <v>11</v>
      </c>
      <c r="U2745" s="2">
        <v>2742</v>
      </c>
      <c r="V2745" s="2" t="s">
        <v>20</v>
      </c>
      <c r="W2745" s="2" t="s">
        <v>29</v>
      </c>
      <c r="X2745" s="2">
        <v>11</v>
      </c>
      <c r="Y2745" s="10">
        <v>504.9</v>
      </c>
      <c r="Z2745" s="11">
        <f>VLOOKUP(W2745,looktax,2,FALSE)</f>
        <v>6.1499999999999999E-2</v>
      </c>
      <c r="AA2745" s="12">
        <f t="shared" si="84"/>
        <v>6.1499999999999999E-2</v>
      </c>
      <c r="AB2745" s="10">
        <f t="shared" si="85"/>
        <v>31.051349999999999</v>
      </c>
    </row>
    <row r="2746" spans="20:28" x14ac:dyDescent="0.25">
      <c r="T2746" s="9" t="s">
        <v>11</v>
      </c>
      <c r="U2746" s="2">
        <v>2743</v>
      </c>
      <c r="V2746" s="2" t="s">
        <v>26</v>
      </c>
      <c r="W2746" s="2" t="s">
        <v>34</v>
      </c>
      <c r="X2746" s="2">
        <v>11</v>
      </c>
      <c r="Y2746" s="10">
        <v>1782</v>
      </c>
      <c r="Z2746" s="11">
        <f>VLOOKUP(W2746,looktax,2,FALSE)</f>
        <v>6.25E-2</v>
      </c>
      <c r="AA2746" s="12">
        <f t="shared" si="84"/>
        <v>6.25E-2</v>
      </c>
      <c r="AB2746" s="10">
        <f t="shared" si="85"/>
        <v>111.375</v>
      </c>
    </row>
    <row r="2747" spans="20:28" x14ac:dyDescent="0.25">
      <c r="T2747" s="9" t="s">
        <v>11</v>
      </c>
      <c r="U2747" s="2">
        <v>2744</v>
      </c>
      <c r="V2747" s="2" t="s">
        <v>26</v>
      </c>
      <c r="W2747" s="2" t="s">
        <v>63</v>
      </c>
      <c r="X2747" s="2">
        <v>14</v>
      </c>
      <c r="Y2747" s="10">
        <v>1911</v>
      </c>
      <c r="Z2747" s="11">
        <f>VLOOKUP(W2747,looktax,2,FALSE)</f>
        <v>0.04</v>
      </c>
      <c r="AA2747" s="12">
        <f t="shared" si="84"/>
        <v>0.04</v>
      </c>
      <c r="AB2747" s="10">
        <f t="shared" si="85"/>
        <v>76.44</v>
      </c>
    </row>
    <row r="2748" spans="20:28" x14ac:dyDescent="0.25">
      <c r="T2748" s="9" t="s">
        <v>11</v>
      </c>
      <c r="U2748" s="2">
        <v>2745</v>
      </c>
      <c r="V2748" s="2" t="s">
        <v>24</v>
      </c>
      <c r="W2748" s="2" t="s">
        <v>60</v>
      </c>
      <c r="X2748" s="2">
        <v>27</v>
      </c>
      <c r="Y2748" s="10">
        <v>1860.3</v>
      </c>
      <c r="Z2748" s="11">
        <f>VLOOKUP(W2748,looktax,2,FALSE)</f>
        <v>0.05</v>
      </c>
      <c r="AA2748" s="12">
        <f t="shared" si="84"/>
        <v>0.05</v>
      </c>
      <c r="AB2748" s="10">
        <f t="shared" si="85"/>
        <v>93.015000000000001</v>
      </c>
    </row>
    <row r="2749" spans="20:28" x14ac:dyDescent="0.25">
      <c r="T2749" s="9" t="s">
        <v>11</v>
      </c>
      <c r="U2749" s="2">
        <v>2746</v>
      </c>
      <c r="V2749" s="2" t="s">
        <v>21</v>
      </c>
      <c r="W2749" s="2" t="s">
        <v>63</v>
      </c>
      <c r="X2749" s="2">
        <v>23</v>
      </c>
      <c r="Y2749" s="10">
        <v>1513.4</v>
      </c>
      <c r="Z2749" s="11">
        <f>VLOOKUP(W2749,looktax,2,FALSE)</f>
        <v>0.04</v>
      </c>
      <c r="AA2749" s="12">
        <f t="shared" si="84"/>
        <v>0.04</v>
      </c>
      <c r="AB2749" s="10">
        <f t="shared" si="85"/>
        <v>60.536000000000001</v>
      </c>
    </row>
    <row r="2750" spans="20:28" x14ac:dyDescent="0.25">
      <c r="T2750" s="9" t="s">
        <v>11</v>
      </c>
      <c r="U2750" s="2">
        <v>2747</v>
      </c>
      <c r="V2750" s="2" t="s">
        <v>12</v>
      </c>
      <c r="W2750" s="2" t="s">
        <v>33</v>
      </c>
      <c r="X2750" s="2">
        <v>22</v>
      </c>
      <c r="Y2750" s="10">
        <v>4851</v>
      </c>
      <c r="Z2750" s="11">
        <f>VLOOKUP(W2750,looktax,2,FALSE)</f>
        <v>2.9000000000000001E-2</v>
      </c>
      <c r="AA2750" s="12">
        <f t="shared" si="84"/>
        <v>2.9000000000000001E-2</v>
      </c>
      <c r="AB2750" s="10">
        <f t="shared" si="85"/>
        <v>140.679</v>
      </c>
    </row>
    <row r="2751" spans="20:28" x14ac:dyDescent="0.25">
      <c r="T2751" s="9" t="s">
        <v>11</v>
      </c>
      <c r="U2751" s="2">
        <v>2748</v>
      </c>
      <c r="V2751" s="2" t="s">
        <v>22</v>
      </c>
      <c r="W2751" s="2" t="s">
        <v>68</v>
      </c>
      <c r="X2751" s="2">
        <v>35</v>
      </c>
      <c r="Y2751" s="10">
        <v>2828</v>
      </c>
      <c r="Z2751" s="11">
        <f>VLOOKUP(W2751,looktax,2,FALSE)</f>
        <v>0.06</v>
      </c>
      <c r="AA2751" s="12">
        <f t="shared" si="84"/>
        <v>0.06</v>
      </c>
      <c r="AB2751" s="10">
        <f t="shared" si="85"/>
        <v>169.68</v>
      </c>
    </row>
    <row r="2752" spans="20:28" x14ac:dyDescent="0.25">
      <c r="T2752" s="9" t="s">
        <v>11</v>
      </c>
      <c r="U2752" s="2">
        <v>2749</v>
      </c>
      <c r="V2752" s="2" t="s">
        <v>12</v>
      </c>
      <c r="W2752" s="2" t="s">
        <v>41</v>
      </c>
      <c r="X2752" s="2">
        <v>12</v>
      </c>
      <c r="Y2752" s="10">
        <v>2368.8000000000002</v>
      </c>
      <c r="Z2752" s="11">
        <f>VLOOKUP(W2752,looktax,2,FALSE)</f>
        <v>0.04</v>
      </c>
      <c r="AA2752" s="12">
        <f t="shared" si="84"/>
        <v>0.04</v>
      </c>
      <c r="AB2752" s="10">
        <f t="shared" si="85"/>
        <v>94.75200000000001</v>
      </c>
    </row>
    <row r="2753" spans="20:28" x14ac:dyDescent="0.25">
      <c r="T2753" s="9" t="s">
        <v>11</v>
      </c>
      <c r="U2753" s="2">
        <v>2750</v>
      </c>
      <c r="V2753" s="2" t="s">
        <v>23</v>
      </c>
      <c r="W2753" s="2" t="s">
        <v>49</v>
      </c>
      <c r="X2753" s="2">
        <v>17</v>
      </c>
      <c r="Y2753" s="10">
        <v>229.5</v>
      </c>
      <c r="Z2753" s="11">
        <f>VLOOKUP(W2753,looktax,2,FALSE)</f>
        <v>4.4999999999999998E-2</v>
      </c>
      <c r="AA2753" s="12">
        <f t="shared" si="84"/>
        <v>4.4999999999999998E-2</v>
      </c>
      <c r="AB2753" s="10">
        <f t="shared" si="85"/>
        <v>10.327499999999999</v>
      </c>
    </row>
    <row r="2754" spans="20:28" x14ac:dyDescent="0.25">
      <c r="T2754" s="9" t="s">
        <v>11</v>
      </c>
      <c r="U2754" s="2">
        <v>2751</v>
      </c>
      <c r="V2754" s="2" t="s">
        <v>23</v>
      </c>
      <c r="W2754" s="2" t="s">
        <v>37</v>
      </c>
      <c r="X2754" s="2">
        <v>33</v>
      </c>
      <c r="Y2754" s="10">
        <v>450.45</v>
      </c>
      <c r="Z2754" s="11" t="str">
        <f>VLOOKUP(W2754,looktax,2,FALSE)</f>
        <v>None</v>
      </c>
      <c r="AA2754" s="12">
        <f t="shared" si="84"/>
        <v>0</v>
      </c>
      <c r="AB2754" s="10">
        <f t="shared" si="85"/>
        <v>0</v>
      </c>
    </row>
    <row r="2755" spans="20:28" x14ac:dyDescent="0.25">
      <c r="T2755" s="9" t="s">
        <v>11</v>
      </c>
      <c r="U2755" s="2">
        <v>2752</v>
      </c>
      <c r="V2755" s="2" t="s">
        <v>12</v>
      </c>
      <c r="W2755" s="2" t="s">
        <v>42</v>
      </c>
      <c r="X2755" s="2">
        <v>28</v>
      </c>
      <c r="Y2755" s="10">
        <v>5350.8</v>
      </c>
      <c r="Z2755" s="11">
        <f>VLOOKUP(W2755,looktax,2,FALSE)</f>
        <v>0.06</v>
      </c>
      <c r="AA2755" s="12">
        <f t="shared" si="84"/>
        <v>0.06</v>
      </c>
      <c r="AB2755" s="10">
        <f t="shared" si="85"/>
        <v>321.048</v>
      </c>
    </row>
    <row r="2756" spans="20:28" x14ac:dyDescent="0.25">
      <c r="T2756" s="9" t="s">
        <v>11</v>
      </c>
      <c r="U2756" s="2">
        <v>2753</v>
      </c>
      <c r="V2756" s="2" t="s">
        <v>23</v>
      </c>
      <c r="W2756" s="2" t="s">
        <v>29</v>
      </c>
      <c r="X2756" s="2">
        <v>10</v>
      </c>
      <c r="Y2756" s="10">
        <v>136.5</v>
      </c>
      <c r="Z2756" s="11">
        <f>VLOOKUP(W2756,looktax,2,FALSE)</f>
        <v>6.1499999999999999E-2</v>
      </c>
      <c r="AA2756" s="12">
        <f t="shared" si="84"/>
        <v>6.1499999999999999E-2</v>
      </c>
      <c r="AB2756" s="10">
        <f t="shared" si="85"/>
        <v>8.3947500000000002</v>
      </c>
    </row>
    <row r="2757" spans="20:28" x14ac:dyDescent="0.25">
      <c r="T2757" s="9" t="s">
        <v>11</v>
      </c>
      <c r="U2757" s="2">
        <v>2754</v>
      </c>
      <c r="V2757" s="2" t="s">
        <v>26</v>
      </c>
      <c r="W2757" s="2" t="s">
        <v>28</v>
      </c>
      <c r="X2757" s="2">
        <v>16</v>
      </c>
      <c r="Y2757" s="10">
        <v>2160</v>
      </c>
      <c r="Z2757" s="11">
        <f>VLOOKUP(W2757,looktax,2,FALSE)</f>
        <v>6.5000000000000002E-2</v>
      </c>
      <c r="AA2757" s="12">
        <f t="shared" ref="AA2757:AA2820" si="86">IF(OR(T2757="nonprofit",Z2757="none"),0,Z2757)</f>
        <v>6.5000000000000002E-2</v>
      </c>
      <c r="AB2757" s="10">
        <f t="shared" ref="AB2757:AB2820" si="87">AA2757*Y2757</f>
        <v>140.4</v>
      </c>
    </row>
    <row r="2758" spans="20:28" x14ac:dyDescent="0.25">
      <c r="T2758" s="9" t="s">
        <v>11</v>
      </c>
      <c r="U2758" s="2">
        <v>2755</v>
      </c>
      <c r="V2758" s="2" t="s">
        <v>26</v>
      </c>
      <c r="W2758" s="2" t="s">
        <v>68</v>
      </c>
      <c r="X2758" s="2">
        <v>19</v>
      </c>
      <c r="Y2758" s="10">
        <v>2707.5</v>
      </c>
      <c r="Z2758" s="11">
        <f>VLOOKUP(W2758,looktax,2,FALSE)</f>
        <v>0.06</v>
      </c>
      <c r="AA2758" s="12">
        <f t="shared" si="86"/>
        <v>0.06</v>
      </c>
      <c r="AB2758" s="10">
        <f t="shared" si="87"/>
        <v>162.44999999999999</v>
      </c>
    </row>
    <row r="2759" spans="20:28" x14ac:dyDescent="0.25">
      <c r="T2759" s="9" t="s">
        <v>11</v>
      </c>
      <c r="U2759" s="2">
        <v>2756</v>
      </c>
      <c r="V2759" s="2" t="s">
        <v>23</v>
      </c>
      <c r="W2759" s="2" t="s">
        <v>33</v>
      </c>
      <c r="X2759" s="2">
        <v>11</v>
      </c>
      <c r="Y2759" s="10">
        <v>173.25</v>
      </c>
      <c r="Z2759" s="11">
        <f>VLOOKUP(W2759,looktax,2,FALSE)</f>
        <v>2.9000000000000001E-2</v>
      </c>
      <c r="AA2759" s="12">
        <f t="shared" si="86"/>
        <v>2.9000000000000001E-2</v>
      </c>
      <c r="AB2759" s="10">
        <f t="shared" si="87"/>
        <v>5.0242500000000003</v>
      </c>
    </row>
    <row r="2760" spans="20:28" x14ac:dyDescent="0.25">
      <c r="T2760" s="9" t="s">
        <v>11</v>
      </c>
      <c r="U2760" s="2">
        <v>2757</v>
      </c>
      <c r="V2760" s="2" t="s">
        <v>26</v>
      </c>
      <c r="W2760" s="2" t="s">
        <v>54</v>
      </c>
      <c r="X2760" s="2">
        <v>21</v>
      </c>
      <c r="Y2760" s="10">
        <v>3055.5</v>
      </c>
      <c r="Z2760" s="11">
        <f>VLOOKUP(W2760,looktax,2,FALSE)</f>
        <v>6.25E-2</v>
      </c>
      <c r="AA2760" s="12">
        <f t="shared" si="86"/>
        <v>6.25E-2</v>
      </c>
      <c r="AB2760" s="10">
        <f t="shared" si="87"/>
        <v>190.96875</v>
      </c>
    </row>
    <row r="2761" spans="20:28" x14ac:dyDescent="0.25">
      <c r="T2761" s="9" t="s">
        <v>11</v>
      </c>
      <c r="U2761" s="2">
        <v>2758</v>
      </c>
      <c r="V2761" s="2" t="s">
        <v>23</v>
      </c>
      <c r="W2761" s="2" t="s">
        <v>51</v>
      </c>
      <c r="X2761" s="2">
        <v>26</v>
      </c>
      <c r="Y2761" s="10">
        <v>351</v>
      </c>
      <c r="Z2761" s="11">
        <f>VLOOKUP(W2761,looktax,2,FALSE)</f>
        <v>0.06</v>
      </c>
      <c r="AA2761" s="12">
        <f t="shared" si="86"/>
        <v>0.06</v>
      </c>
      <c r="AB2761" s="10">
        <f t="shared" si="87"/>
        <v>21.06</v>
      </c>
    </row>
    <row r="2762" spans="20:28" x14ac:dyDescent="0.25">
      <c r="T2762" s="9" t="s">
        <v>11</v>
      </c>
      <c r="U2762" s="2">
        <v>2759</v>
      </c>
      <c r="V2762" s="2" t="s">
        <v>25</v>
      </c>
      <c r="W2762" s="2" t="s">
        <v>61</v>
      </c>
      <c r="X2762" s="2">
        <v>30</v>
      </c>
      <c r="Y2762" s="10">
        <v>2047.5</v>
      </c>
      <c r="Z2762" s="11">
        <f>VLOOKUP(W2762,looktax,2,FALSE)</f>
        <v>6.8500000000000005E-2</v>
      </c>
      <c r="AA2762" s="12">
        <f t="shared" si="86"/>
        <v>6.8500000000000005E-2</v>
      </c>
      <c r="AB2762" s="10">
        <f t="shared" si="87"/>
        <v>140.25375000000003</v>
      </c>
    </row>
    <row r="2763" spans="20:28" x14ac:dyDescent="0.25">
      <c r="T2763" s="9" t="s">
        <v>11</v>
      </c>
      <c r="U2763" s="2">
        <v>2760</v>
      </c>
      <c r="V2763" s="2" t="s">
        <v>22</v>
      </c>
      <c r="W2763" s="2" t="s">
        <v>38</v>
      </c>
      <c r="X2763" s="2">
        <v>26</v>
      </c>
      <c r="Y2763" s="10">
        <v>1872</v>
      </c>
      <c r="Z2763" s="11">
        <f>VLOOKUP(W2763,looktax,2,FALSE)</f>
        <v>4.2250000000000003E-2</v>
      </c>
      <c r="AA2763" s="12">
        <f t="shared" si="86"/>
        <v>4.2250000000000003E-2</v>
      </c>
      <c r="AB2763" s="10">
        <f t="shared" si="87"/>
        <v>79.091999999999999</v>
      </c>
    </row>
    <row r="2764" spans="20:28" x14ac:dyDescent="0.25">
      <c r="T2764" s="9" t="s">
        <v>11</v>
      </c>
      <c r="U2764" s="2">
        <v>2761</v>
      </c>
      <c r="V2764" s="2" t="s">
        <v>12</v>
      </c>
      <c r="W2764" s="2" t="s">
        <v>58</v>
      </c>
      <c r="X2764" s="2">
        <v>33</v>
      </c>
      <c r="Y2764" s="10">
        <v>7553.7</v>
      </c>
      <c r="Z2764" s="11" t="str">
        <f>VLOOKUP(W2764,looktax,2,FALSE)</f>
        <v>None</v>
      </c>
      <c r="AA2764" s="12">
        <f t="shared" si="86"/>
        <v>0</v>
      </c>
      <c r="AB2764" s="10">
        <f t="shared" si="87"/>
        <v>0</v>
      </c>
    </row>
    <row r="2765" spans="20:28" x14ac:dyDescent="0.25">
      <c r="T2765" s="9" t="s">
        <v>11</v>
      </c>
      <c r="U2765" s="2">
        <v>2762</v>
      </c>
      <c r="V2765" s="2" t="s">
        <v>23</v>
      </c>
      <c r="W2765" s="2" t="s">
        <v>57</v>
      </c>
      <c r="X2765" s="2">
        <v>34</v>
      </c>
      <c r="Y2765" s="10">
        <v>545.70000000000005</v>
      </c>
      <c r="Z2765" s="11">
        <f>VLOOKUP(W2765,looktax,2,FALSE)</f>
        <v>5.5E-2</v>
      </c>
      <c r="AA2765" s="12">
        <f t="shared" si="86"/>
        <v>5.5E-2</v>
      </c>
      <c r="AB2765" s="10">
        <f t="shared" si="87"/>
        <v>30.013500000000004</v>
      </c>
    </row>
    <row r="2766" spans="20:28" x14ac:dyDescent="0.25">
      <c r="T2766" s="9" t="s">
        <v>3</v>
      </c>
      <c r="U2766" s="2">
        <v>2763</v>
      </c>
      <c r="V2766" s="2" t="s">
        <v>12</v>
      </c>
      <c r="W2766" s="2" t="s">
        <v>71</v>
      </c>
      <c r="X2766" s="2">
        <v>25</v>
      </c>
      <c r="Y2766" s="10">
        <v>5407.5</v>
      </c>
      <c r="Z2766" s="11">
        <f>VLOOKUP(W2766,looktax,2,FALSE)</f>
        <v>6.5000000000000002E-2</v>
      </c>
      <c r="AA2766" s="12">
        <f t="shared" si="86"/>
        <v>0</v>
      </c>
      <c r="AB2766" s="10">
        <f t="shared" si="87"/>
        <v>0</v>
      </c>
    </row>
    <row r="2767" spans="20:28" x14ac:dyDescent="0.25">
      <c r="T2767" s="9" t="s">
        <v>11</v>
      </c>
      <c r="U2767" s="2">
        <v>2764</v>
      </c>
      <c r="V2767" s="2" t="s">
        <v>26</v>
      </c>
      <c r="W2767" s="2" t="s">
        <v>66</v>
      </c>
      <c r="X2767" s="2">
        <v>14</v>
      </c>
      <c r="Y2767" s="10">
        <v>1953</v>
      </c>
      <c r="Z2767" s="11">
        <f>VLOOKUP(W2767,looktax,2,FALSE)</f>
        <v>5.7500000000000002E-2</v>
      </c>
      <c r="AA2767" s="12">
        <f t="shared" si="86"/>
        <v>5.7500000000000002E-2</v>
      </c>
      <c r="AB2767" s="10">
        <f t="shared" si="87"/>
        <v>112.2975</v>
      </c>
    </row>
    <row r="2768" spans="20:28" x14ac:dyDescent="0.25">
      <c r="T2768" s="9" t="s">
        <v>3</v>
      </c>
      <c r="U2768" s="2">
        <v>2765</v>
      </c>
      <c r="V2768" s="2" t="s">
        <v>22</v>
      </c>
      <c r="W2768" s="2" t="s">
        <v>64</v>
      </c>
      <c r="X2768" s="2">
        <v>15</v>
      </c>
      <c r="Y2768" s="10">
        <v>1128</v>
      </c>
      <c r="Z2768" s="11">
        <f>VLOOKUP(W2768,looktax,2,FALSE)</f>
        <v>4.7500000000000001E-2</v>
      </c>
      <c r="AA2768" s="12">
        <f t="shared" si="86"/>
        <v>0</v>
      </c>
      <c r="AB2768" s="10">
        <f t="shared" si="87"/>
        <v>0</v>
      </c>
    </row>
    <row r="2769" spans="20:28" x14ac:dyDescent="0.25">
      <c r="T2769" s="9" t="s">
        <v>3</v>
      </c>
      <c r="U2769" s="2">
        <v>2766</v>
      </c>
      <c r="V2769" s="2" t="s">
        <v>20</v>
      </c>
      <c r="W2769" s="2" t="s">
        <v>54</v>
      </c>
      <c r="X2769" s="2">
        <v>30</v>
      </c>
      <c r="Y2769" s="10">
        <v>1390.5</v>
      </c>
      <c r="Z2769" s="11">
        <f>VLOOKUP(W2769,looktax,2,FALSE)</f>
        <v>6.25E-2</v>
      </c>
      <c r="AA2769" s="12">
        <f t="shared" si="86"/>
        <v>0</v>
      </c>
      <c r="AB2769" s="10">
        <f t="shared" si="87"/>
        <v>0</v>
      </c>
    </row>
    <row r="2770" spans="20:28" x14ac:dyDescent="0.25">
      <c r="T2770" s="9" t="s">
        <v>11</v>
      </c>
      <c r="U2770" s="2">
        <v>2767</v>
      </c>
      <c r="V2770" s="2" t="s">
        <v>21</v>
      </c>
      <c r="W2770" s="2" t="s">
        <v>10</v>
      </c>
      <c r="X2770" s="2">
        <v>14</v>
      </c>
      <c r="Y2770" s="10">
        <v>1048.5999999999999</v>
      </c>
      <c r="Z2770" s="11">
        <f>VLOOKUP(W2770,looktax,2,FALSE)</f>
        <v>0.04</v>
      </c>
      <c r="AA2770" s="12">
        <f t="shared" si="86"/>
        <v>0.04</v>
      </c>
      <c r="AB2770" s="10">
        <f t="shared" si="87"/>
        <v>41.943999999999996</v>
      </c>
    </row>
    <row r="2771" spans="20:28" x14ac:dyDescent="0.25">
      <c r="T2771" s="9" t="s">
        <v>11</v>
      </c>
      <c r="U2771" s="2">
        <v>2768</v>
      </c>
      <c r="V2771" s="2" t="s">
        <v>22</v>
      </c>
      <c r="W2771" s="2" t="s">
        <v>15</v>
      </c>
      <c r="X2771" s="2">
        <v>30</v>
      </c>
      <c r="Y2771" s="10">
        <v>2640</v>
      </c>
      <c r="Z2771" s="11" t="str">
        <f>VLOOKUP(W2771,looktax,2,FALSE)</f>
        <v>None</v>
      </c>
      <c r="AA2771" s="12">
        <f t="shared" si="86"/>
        <v>0</v>
      </c>
      <c r="AB2771" s="10">
        <f t="shared" si="87"/>
        <v>0</v>
      </c>
    </row>
    <row r="2772" spans="20:28" x14ac:dyDescent="0.25">
      <c r="T2772" s="9" t="s">
        <v>11</v>
      </c>
      <c r="U2772" s="2">
        <v>2769</v>
      </c>
      <c r="V2772" s="2" t="s">
        <v>26</v>
      </c>
      <c r="W2772" s="2" t="s">
        <v>63</v>
      </c>
      <c r="X2772" s="2">
        <v>24</v>
      </c>
      <c r="Y2772" s="10">
        <v>3348</v>
      </c>
      <c r="Z2772" s="11">
        <f>VLOOKUP(W2772,looktax,2,FALSE)</f>
        <v>0.04</v>
      </c>
      <c r="AA2772" s="12">
        <f t="shared" si="86"/>
        <v>0.04</v>
      </c>
      <c r="AB2772" s="10">
        <f t="shared" si="87"/>
        <v>133.92000000000002</v>
      </c>
    </row>
    <row r="2773" spans="20:28" x14ac:dyDescent="0.25">
      <c r="T2773" s="9" t="s">
        <v>11</v>
      </c>
      <c r="U2773" s="2">
        <v>2770</v>
      </c>
      <c r="V2773" s="2" t="s">
        <v>21</v>
      </c>
      <c r="W2773" s="2" t="s">
        <v>57</v>
      </c>
      <c r="X2773" s="2">
        <v>33</v>
      </c>
      <c r="Y2773" s="10">
        <v>2356.1999999999998</v>
      </c>
      <c r="Z2773" s="11">
        <f>VLOOKUP(W2773,looktax,2,FALSE)</f>
        <v>5.5E-2</v>
      </c>
      <c r="AA2773" s="12">
        <f t="shared" si="86"/>
        <v>5.5E-2</v>
      </c>
      <c r="AB2773" s="10">
        <f t="shared" si="87"/>
        <v>129.59099999999998</v>
      </c>
    </row>
    <row r="2774" spans="20:28" x14ac:dyDescent="0.25">
      <c r="T2774" s="9" t="s">
        <v>11</v>
      </c>
      <c r="U2774" s="2">
        <v>2771</v>
      </c>
      <c r="V2774" s="2" t="s">
        <v>25</v>
      </c>
      <c r="W2774" s="2" t="s">
        <v>60</v>
      </c>
      <c r="X2774" s="2">
        <v>13</v>
      </c>
      <c r="Y2774" s="10">
        <v>802.75</v>
      </c>
      <c r="Z2774" s="11">
        <f>VLOOKUP(W2774,looktax,2,FALSE)</f>
        <v>0.05</v>
      </c>
      <c r="AA2774" s="12">
        <f t="shared" si="86"/>
        <v>0.05</v>
      </c>
      <c r="AB2774" s="10">
        <f t="shared" si="87"/>
        <v>40.137500000000003</v>
      </c>
    </row>
    <row r="2775" spans="20:28" x14ac:dyDescent="0.25">
      <c r="T2775" s="9" t="s">
        <v>11</v>
      </c>
      <c r="U2775" s="2">
        <v>2772</v>
      </c>
      <c r="V2775" s="2" t="s">
        <v>21</v>
      </c>
      <c r="W2775" s="2" t="s">
        <v>64</v>
      </c>
      <c r="X2775" s="2">
        <v>19</v>
      </c>
      <c r="Y2775" s="10">
        <v>1290.0999999999999</v>
      </c>
      <c r="Z2775" s="11">
        <f>VLOOKUP(W2775,looktax,2,FALSE)</f>
        <v>4.7500000000000001E-2</v>
      </c>
      <c r="AA2775" s="12">
        <f t="shared" si="86"/>
        <v>4.7500000000000001E-2</v>
      </c>
      <c r="AB2775" s="10">
        <f t="shared" si="87"/>
        <v>61.27975</v>
      </c>
    </row>
    <row r="2776" spans="20:28" x14ac:dyDescent="0.25">
      <c r="T2776" s="9" t="s">
        <v>11</v>
      </c>
      <c r="U2776" s="2">
        <v>2773</v>
      </c>
      <c r="V2776" s="2" t="s">
        <v>23</v>
      </c>
      <c r="W2776" s="2" t="s">
        <v>53</v>
      </c>
      <c r="X2776" s="2">
        <v>17</v>
      </c>
      <c r="Y2776" s="10">
        <v>234.6</v>
      </c>
      <c r="Z2776" s="11">
        <f>VLOOKUP(W2776,looktax,2,FALSE)</f>
        <v>5.5E-2</v>
      </c>
      <c r="AA2776" s="12">
        <f t="shared" si="86"/>
        <v>5.5E-2</v>
      </c>
      <c r="AB2776" s="10">
        <f t="shared" si="87"/>
        <v>12.903</v>
      </c>
    </row>
    <row r="2777" spans="20:28" x14ac:dyDescent="0.25">
      <c r="T2777" s="9" t="s">
        <v>11</v>
      </c>
      <c r="U2777" s="2">
        <v>2774</v>
      </c>
      <c r="V2777" s="2" t="s">
        <v>22</v>
      </c>
      <c r="W2777" s="2" t="s">
        <v>60</v>
      </c>
      <c r="X2777" s="2">
        <v>22</v>
      </c>
      <c r="Y2777" s="10">
        <v>1777.6</v>
      </c>
      <c r="Z2777" s="11">
        <f>VLOOKUP(W2777,looktax,2,FALSE)</f>
        <v>0.05</v>
      </c>
      <c r="AA2777" s="12">
        <f t="shared" si="86"/>
        <v>0.05</v>
      </c>
      <c r="AB2777" s="10">
        <f t="shared" si="87"/>
        <v>88.88</v>
      </c>
    </row>
    <row r="2778" spans="20:28" x14ac:dyDescent="0.25">
      <c r="T2778" s="9" t="s">
        <v>11</v>
      </c>
      <c r="U2778" s="2">
        <v>2775</v>
      </c>
      <c r="V2778" s="2" t="s">
        <v>24</v>
      </c>
      <c r="W2778" s="2" t="s">
        <v>49</v>
      </c>
      <c r="X2778" s="2">
        <v>29</v>
      </c>
      <c r="Y2778" s="10">
        <v>2054.65</v>
      </c>
      <c r="Z2778" s="11">
        <f>VLOOKUP(W2778,looktax,2,FALSE)</f>
        <v>4.4999999999999998E-2</v>
      </c>
      <c r="AA2778" s="12">
        <f t="shared" si="86"/>
        <v>4.4999999999999998E-2</v>
      </c>
      <c r="AB2778" s="10">
        <f t="shared" si="87"/>
        <v>92.459249999999997</v>
      </c>
    </row>
    <row r="2779" spans="20:28" x14ac:dyDescent="0.25">
      <c r="T2779" s="9" t="s">
        <v>11</v>
      </c>
      <c r="U2779" s="2">
        <v>2776</v>
      </c>
      <c r="V2779" s="2" t="s">
        <v>24</v>
      </c>
      <c r="W2779" s="2" t="s">
        <v>43</v>
      </c>
      <c r="X2779" s="2">
        <v>16</v>
      </c>
      <c r="Y2779" s="10">
        <v>1123.2</v>
      </c>
      <c r="Z2779" s="11">
        <f>VLOOKUP(W2779,looktax,2,FALSE)</f>
        <v>0.04</v>
      </c>
      <c r="AA2779" s="12">
        <f t="shared" si="86"/>
        <v>0.04</v>
      </c>
      <c r="AB2779" s="10">
        <f t="shared" si="87"/>
        <v>44.928000000000004</v>
      </c>
    </row>
    <row r="2780" spans="20:28" x14ac:dyDescent="0.25">
      <c r="T2780" s="9" t="s">
        <v>11</v>
      </c>
      <c r="U2780" s="2">
        <v>2777</v>
      </c>
      <c r="V2780" s="2" t="s">
        <v>20</v>
      </c>
      <c r="W2780" s="2" t="s">
        <v>64</v>
      </c>
      <c r="X2780" s="2">
        <v>14</v>
      </c>
      <c r="Y2780" s="10">
        <v>693</v>
      </c>
      <c r="Z2780" s="11">
        <f>VLOOKUP(W2780,looktax,2,FALSE)</f>
        <v>4.7500000000000001E-2</v>
      </c>
      <c r="AA2780" s="12">
        <f t="shared" si="86"/>
        <v>4.7500000000000001E-2</v>
      </c>
      <c r="AB2780" s="10">
        <f t="shared" si="87"/>
        <v>32.917499999999997</v>
      </c>
    </row>
    <row r="2781" spans="20:28" x14ac:dyDescent="0.25">
      <c r="T2781" s="9" t="s">
        <v>11</v>
      </c>
      <c r="U2781" s="2">
        <v>2778</v>
      </c>
      <c r="V2781" s="2" t="s">
        <v>24</v>
      </c>
      <c r="W2781" s="2" t="s">
        <v>61</v>
      </c>
      <c r="X2781" s="2">
        <v>25</v>
      </c>
      <c r="Y2781" s="10">
        <v>1738.75</v>
      </c>
      <c r="Z2781" s="11">
        <f>VLOOKUP(W2781,looktax,2,FALSE)</f>
        <v>6.8500000000000005E-2</v>
      </c>
      <c r="AA2781" s="12">
        <f t="shared" si="86"/>
        <v>6.8500000000000005E-2</v>
      </c>
      <c r="AB2781" s="10">
        <f t="shared" si="87"/>
        <v>119.104375</v>
      </c>
    </row>
    <row r="2782" spans="20:28" x14ac:dyDescent="0.25">
      <c r="T2782" s="9" t="s">
        <v>11</v>
      </c>
      <c r="U2782" s="2">
        <v>2779</v>
      </c>
      <c r="V2782" s="2" t="s">
        <v>25</v>
      </c>
      <c r="W2782" s="2" t="s">
        <v>28</v>
      </c>
      <c r="X2782" s="2">
        <v>32</v>
      </c>
      <c r="Y2782" s="10">
        <v>2204.8000000000002</v>
      </c>
      <c r="Z2782" s="11">
        <f>VLOOKUP(W2782,looktax,2,FALSE)</f>
        <v>6.5000000000000002E-2</v>
      </c>
      <c r="AA2782" s="12">
        <f t="shared" si="86"/>
        <v>6.5000000000000002E-2</v>
      </c>
      <c r="AB2782" s="10">
        <f t="shared" si="87"/>
        <v>143.31200000000001</v>
      </c>
    </row>
    <row r="2783" spans="20:28" x14ac:dyDescent="0.25">
      <c r="T2783" s="9" t="s">
        <v>11</v>
      </c>
      <c r="U2783" s="2">
        <v>2780</v>
      </c>
      <c r="V2783" s="2" t="s">
        <v>26</v>
      </c>
      <c r="W2783" s="2" t="s">
        <v>28</v>
      </c>
      <c r="X2783" s="2">
        <v>20</v>
      </c>
      <c r="Y2783" s="10">
        <v>3000</v>
      </c>
      <c r="Z2783" s="11">
        <f>VLOOKUP(W2783,looktax,2,FALSE)</f>
        <v>6.5000000000000002E-2</v>
      </c>
      <c r="AA2783" s="12">
        <f t="shared" si="86"/>
        <v>6.5000000000000002E-2</v>
      </c>
      <c r="AB2783" s="10">
        <f t="shared" si="87"/>
        <v>195</v>
      </c>
    </row>
    <row r="2784" spans="20:28" x14ac:dyDescent="0.25">
      <c r="T2784" s="9" t="s">
        <v>11</v>
      </c>
      <c r="U2784" s="2">
        <v>2781</v>
      </c>
      <c r="V2784" s="2" t="s">
        <v>20</v>
      </c>
      <c r="W2784" s="2" t="s">
        <v>63</v>
      </c>
      <c r="X2784" s="2">
        <v>20</v>
      </c>
      <c r="Y2784" s="10">
        <v>954</v>
      </c>
      <c r="Z2784" s="11">
        <f>VLOOKUP(W2784,looktax,2,FALSE)</f>
        <v>0.04</v>
      </c>
      <c r="AA2784" s="12">
        <f t="shared" si="86"/>
        <v>0.04</v>
      </c>
      <c r="AB2784" s="10">
        <f t="shared" si="87"/>
        <v>38.160000000000004</v>
      </c>
    </row>
    <row r="2785" spans="20:28" x14ac:dyDescent="0.25">
      <c r="T2785" s="9" t="s">
        <v>11</v>
      </c>
      <c r="U2785" s="2">
        <v>2782</v>
      </c>
      <c r="V2785" s="2" t="s">
        <v>24</v>
      </c>
      <c r="W2785" s="2" t="s">
        <v>34</v>
      </c>
      <c r="X2785" s="2">
        <v>27</v>
      </c>
      <c r="Y2785" s="10">
        <v>1719.9</v>
      </c>
      <c r="Z2785" s="11">
        <f>VLOOKUP(W2785,looktax,2,FALSE)</f>
        <v>6.25E-2</v>
      </c>
      <c r="AA2785" s="12">
        <f t="shared" si="86"/>
        <v>6.25E-2</v>
      </c>
      <c r="AB2785" s="10">
        <f t="shared" si="87"/>
        <v>107.49375000000001</v>
      </c>
    </row>
    <row r="2786" spans="20:28" x14ac:dyDescent="0.25">
      <c r="T2786" s="9" t="s">
        <v>11</v>
      </c>
      <c r="U2786" s="2">
        <v>2783</v>
      </c>
      <c r="V2786" s="2" t="s">
        <v>24</v>
      </c>
      <c r="W2786" s="2" t="s">
        <v>55</v>
      </c>
      <c r="X2786" s="2">
        <v>24</v>
      </c>
      <c r="Y2786" s="10">
        <v>1466.4</v>
      </c>
      <c r="Z2786" s="11">
        <f>VLOOKUP(W2786,looktax,2,FALSE)</f>
        <v>7.0000000000000007E-2</v>
      </c>
      <c r="AA2786" s="12">
        <f t="shared" si="86"/>
        <v>7.0000000000000007E-2</v>
      </c>
      <c r="AB2786" s="10">
        <f t="shared" si="87"/>
        <v>102.64800000000001</v>
      </c>
    </row>
    <row r="2787" spans="20:28" x14ac:dyDescent="0.25">
      <c r="T2787" s="9" t="s">
        <v>11</v>
      </c>
      <c r="U2787" s="2">
        <v>2784</v>
      </c>
      <c r="V2787" s="2" t="s">
        <v>23</v>
      </c>
      <c r="W2787" s="2" t="s">
        <v>32</v>
      </c>
      <c r="X2787" s="2">
        <v>13</v>
      </c>
      <c r="Y2787" s="10">
        <v>212.55</v>
      </c>
      <c r="Z2787" s="11">
        <f>VLOOKUP(W2787,looktax,2,FALSE)</f>
        <v>6.8750000000000006E-2</v>
      </c>
      <c r="AA2787" s="12">
        <f t="shared" si="86"/>
        <v>6.8750000000000006E-2</v>
      </c>
      <c r="AB2787" s="10">
        <f t="shared" si="87"/>
        <v>14.612812500000002</v>
      </c>
    </row>
    <row r="2788" spans="20:28" x14ac:dyDescent="0.25">
      <c r="T2788" s="9" t="s">
        <v>11</v>
      </c>
      <c r="U2788" s="2">
        <v>2785</v>
      </c>
      <c r="V2788" s="2" t="s">
        <v>24</v>
      </c>
      <c r="W2788" s="2" t="s">
        <v>41</v>
      </c>
      <c r="X2788" s="2">
        <v>12</v>
      </c>
      <c r="Y2788" s="10">
        <v>709.8</v>
      </c>
      <c r="Z2788" s="11">
        <f>VLOOKUP(W2788,looktax,2,FALSE)</f>
        <v>0.04</v>
      </c>
      <c r="AA2788" s="12">
        <f t="shared" si="86"/>
        <v>0.04</v>
      </c>
      <c r="AB2788" s="10">
        <f t="shared" si="87"/>
        <v>28.391999999999999</v>
      </c>
    </row>
    <row r="2789" spans="20:28" x14ac:dyDescent="0.25">
      <c r="T2789" s="9" t="s">
        <v>11</v>
      </c>
      <c r="U2789" s="2">
        <v>2786</v>
      </c>
      <c r="V2789" s="2" t="s">
        <v>22</v>
      </c>
      <c r="W2789" s="2" t="s">
        <v>55</v>
      </c>
      <c r="X2789" s="2">
        <v>35</v>
      </c>
      <c r="Y2789" s="10">
        <v>2856</v>
      </c>
      <c r="Z2789" s="11">
        <f>VLOOKUP(W2789,looktax,2,FALSE)</f>
        <v>7.0000000000000007E-2</v>
      </c>
      <c r="AA2789" s="12">
        <f t="shared" si="86"/>
        <v>7.0000000000000007E-2</v>
      </c>
      <c r="AB2789" s="10">
        <f t="shared" si="87"/>
        <v>199.92000000000002</v>
      </c>
    </row>
    <row r="2790" spans="20:28" x14ac:dyDescent="0.25">
      <c r="T2790" s="9" t="s">
        <v>11</v>
      </c>
      <c r="U2790" s="2">
        <v>2787</v>
      </c>
      <c r="V2790" s="2" t="s">
        <v>12</v>
      </c>
      <c r="W2790" s="2" t="s">
        <v>29</v>
      </c>
      <c r="X2790" s="2">
        <v>32</v>
      </c>
      <c r="Y2790" s="10">
        <v>6921.6</v>
      </c>
      <c r="Z2790" s="11">
        <f>VLOOKUP(W2790,looktax,2,FALSE)</f>
        <v>6.1499999999999999E-2</v>
      </c>
      <c r="AA2790" s="12">
        <f t="shared" si="86"/>
        <v>6.1499999999999999E-2</v>
      </c>
      <c r="AB2790" s="10">
        <f t="shared" si="87"/>
        <v>425.67840000000001</v>
      </c>
    </row>
    <row r="2791" spans="20:28" x14ac:dyDescent="0.25">
      <c r="T2791" s="9" t="s">
        <v>11</v>
      </c>
      <c r="U2791" s="2">
        <v>2788</v>
      </c>
      <c r="V2791" s="2" t="s">
        <v>25</v>
      </c>
      <c r="W2791" s="2" t="s">
        <v>44</v>
      </c>
      <c r="X2791" s="2">
        <v>31</v>
      </c>
      <c r="Y2791" s="10">
        <v>2095.6</v>
      </c>
      <c r="Z2791" s="11" t="str">
        <f>VLOOKUP(W2791,looktax,2,FALSE)</f>
        <v>None</v>
      </c>
      <c r="AA2791" s="12">
        <f t="shared" si="86"/>
        <v>0</v>
      </c>
      <c r="AB2791" s="10">
        <f t="shared" si="87"/>
        <v>0</v>
      </c>
    </row>
    <row r="2792" spans="20:28" x14ac:dyDescent="0.25">
      <c r="T2792" s="9" t="s">
        <v>11</v>
      </c>
      <c r="U2792" s="2">
        <v>2789</v>
      </c>
      <c r="V2792" s="2" t="s">
        <v>12</v>
      </c>
      <c r="W2792" s="2" t="s">
        <v>57</v>
      </c>
      <c r="X2792" s="2">
        <v>30</v>
      </c>
      <c r="Y2792" s="10">
        <v>6426</v>
      </c>
      <c r="Z2792" s="11">
        <f>VLOOKUP(W2792,looktax,2,FALSE)</f>
        <v>5.5E-2</v>
      </c>
      <c r="AA2792" s="12">
        <f t="shared" si="86"/>
        <v>5.5E-2</v>
      </c>
      <c r="AB2792" s="10">
        <f t="shared" si="87"/>
        <v>353.43</v>
      </c>
    </row>
    <row r="2793" spans="20:28" x14ac:dyDescent="0.25">
      <c r="T2793" s="9" t="s">
        <v>11</v>
      </c>
      <c r="U2793" s="2">
        <v>2790</v>
      </c>
      <c r="V2793" s="2" t="s">
        <v>12</v>
      </c>
      <c r="W2793" s="2" t="s">
        <v>58</v>
      </c>
      <c r="X2793" s="2">
        <v>16</v>
      </c>
      <c r="Y2793" s="10">
        <v>3091.2</v>
      </c>
      <c r="Z2793" s="11" t="str">
        <f>VLOOKUP(W2793,looktax,2,FALSE)</f>
        <v>None</v>
      </c>
      <c r="AA2793" s="12">
        <f t="shared" si="86"/>
        <v>0</v>
      </c>
      <c r="AB2793" s="10">
        <f t="shared" si="87"/>
        <v>0</v>
      </c>
    </row>
    <row r="2794" spans="20:28" x14ac:dyDescent="0.25">
      <c r="T2794" s="9" t="s">
        <v>11</v>
      </c>
      <c r="U2794" s="2">
        <v>2791</v>
      </c>
      <c r="V2794" s="2" t="s">
        <v>25</v>
      </c>
      <c r="W2794" s="2" t="s">
        <v>36</v>
      </c>
      <c r="X2794" s="2">
        <v>28</v>
      </c>
      <c r="Y2794" s="10">
        <v>1638</v>
      </c>
      <c r="Z2794" s="11">
        <f>VLOOKUP(W2794,looktax,2,FALSE)</f>
        <v>7.0000000000000007E-2</v>
      </c>
      <c r="AA2794" s="12">
        <f t="shared" si="86"/>
        <v>7.0000000000000007E-2</v>
      </c>
      <c r="AB2794" s="10">
        <f t="shared" si="87"/>
        <v>114.66000000000001</v>
      </c>
    </row>
    <row r="2795" spans="20:28" x14ac:dyDescent="0.25">
      <c r="T2795" s="9" t="s">
        <v>11</v>
      </c>
      <c r="U2795" s="2">
        <v>2792</v>
      </c>
      <c r="V2795" s="2" t="s">
        <v>20</v>
      </c>
      <c r="W2795" s="2" t="s">
        <v>45</v>
      </c>
      <c r="X2795" s="2">
        <v>32</v>
      </c>
      <c r="Y2795" s="10">
        <v>1310.4000000000001</v>
      </c>
      <c r="Z2795" s="11">
        <f>VLOOKUP(W2795,looktax,2,FALSE)</f>
        <v>0.06</v>
      </c>
      <c r="AA2795" s="12">
        <f t="shared" si="86"/>
        <v>0.06</v>
      </c>
      <c r="AB2795" s="10">
        <f t="shared" si="87"/>
        <v>78.624000000000009</v>
      </c>
    </row>
    <row r="2796" spans="20:28" x14ac:dyDescent="0.25">
      <c r="T2796" s="9" t="s">
        <v>11</v>
      </c>
      <c r="U2796" s="2">
        <v>2793</v>
      </c>
      <c r="V2796" s="2" t="s">
        <v>22</v>
      </c>
      <c r="W2796" s="2" t="s">
        <v>51</v>
      </c>
      <c r="X2796" s="2">
        <v>28</v>
      </c>
      <c r="Y2796" s="10">
        <v>2464</v>
      </c>
      <c r="Z2796" s="11">
        <f>VLOOKUP(W2796,looktax,2,FALSE)</f>
        <v>0.06</v>
      </c>
      <c r="AA2796" s="12">
        <f t="shared" si="86"/>
        <v>0.06</v>
      </c>
      <c r="AB2796" s="10">
        <f t="shared" si="87"/>
        <v>147.84</v>
      </c>
    </row>
    <row r="2797" spans="20:28" x14ac:dyDescent="0.25">
      <c r="T2797" s="9" t="s">
        <v>11</v>
      </c>
      <c r="U2797" s="2">
        <v>2794</v>
      </c>
      <c r="V2797" s="2" t="s">
        <v>24</v>
      </c>
      <c r="W2797" s="2" t="s">
        <v>56</v>
      </c>
      <c r="X2797" s="2">
        <v>32</v>
      </c>
      <c r="Y2797" s="10">
        <v>2225.6</v>
      </c>
      <c r="Z2797" s="11">
        <f>VLOOKUP(W2797,looktax,2,FALSE)</f>
        <v>0.06</v>
      </c>
      <c r="AA2797" s="12">
        <f t="shared" si="86"/>
        <v>0.06</v>
      </c>
      <c r="AB2797" s="10">
        <f t="shared" si="87"/>
        <v>133.536</v>
      </c>
    </row>
    <row r="2798" spans="20:28" x14ac:dyDescent="0.25">
      <c r="T2798" s="9" t="s">
        <v>11</v>
      </c>
      <c r="U2798" s="2">
        <v>2795</v>
      </c>
      <c r="V2798" s="2" t="s">
        <v>12</v>
      </c>
      <c r="W2798" s="2" t="s">
        <v>60</v>
      </c>
      <c r="X2798" s="2">
        <v>29</v>
      </c>
      <c r="Y2798" s="10">
        <v>6090</v>
      </c>
      <c r="Z2798" s="11">
        <f>VLOOKUP(W2798,looktax,2,FALSE)</f>
        <v>0.05</v>
      </c>
      <c r="AA2798" s="12">
        <f t="shared" si="86"/>
        <v>0.05</v>
      </c>
      <c r="AB2798" s="10">
        <f t="shared" si="87"/>
        <v>304.5</v>
      </c>
    </row>
    <row r="2799" spans="20:28" x14ac:dyDescent="0.25">
      <c r="T2799" s="9" t="s">
        <v>11</v>
      </c>
      <c r="U2799" s="2">
        <v>2796</v>
      </c>
      <c r="V2799" s="2" t="s">
        <v>24</v>
      </c>
      <c r="W2799" s="2" t="s">
        <v>64</v>
      </c>
      <c r="X2799" s="2">
        <v>12</v>
      </c>
      <c r="Y2799" s="10">
        <v>803.4</v>
      </c>
      <c r="Z2799" s="11">
        <f>VLOOKUP(W2799,looktax,2,FALSE)</f>
        <v>4.7500000000000001E-2</v>
      </c>
      <c r="AA2799" s="12">
        <f t="shared" si="86"/>
        <v>4.7500000000000001E-2</v>
      </c>
      <c r="AB2799" s="10">
        <f t="shared" si="87"/>
        <v>38.161499999999997</v>
      </c>
    </row>
    <row r="2800" spans="20:28" x14ac:dyDescent="0.25">
      <c r="T2800" s="9" t="s">
        <v>11</v>
      </c>
      <c r="U2800" s="2">
        <v>2797</v>
      </c>
      <c r="V2800" s="2" t="s">
        <v>22</v>
      </c>
      <c r="W2800" s="2" t="s">
        <v>69</v>
      </c>
      <c r="X2800" s="2">
        <v>29</v>
      </c>
      <c r="Y2800" s="10">
        <v>2250.4</v>
      </c>
      <c r="Z2800" s="11">
        <f>VLOOKUP(W2800,looktax,2,FALSE)</f>
        <v>7.0000000000000007E-2</v>
      </c>
      <c r="AA2800" s="12">
        <f t="shared" si="86"/>
        <v>7.0000000000000007E-2</v>
      </c>
      <c r="AB2800" s="10">
        <f t="shared" si="87"/>
        <v>157.52800000000002</v>
      </c>
    </row>
    <row r="2801" spans="20:28" x14ac:dyDescent="0.25">
      <c r="T2801" s="9" t="s">
        <v>11</v>
      </c>
      <c r="U2801" s="2">
        <v>2798</v>
      </c>
      <c r="V2801" s="2" t="s">
        <v>24</v>
      </c>
      <c r="W2801" s="2" t="s">
        <v>54</v>
      </c>
      <c r="X2801" s="2">
        <v>11</v>
      </c>
      <c r="Y2801" s="10">
        <v>722.15</v>
      </c>
      <c r="Z2801" s="11">
        <f>VLOOKUP(W2801,looktax,2,FALSE)</f>
        <v>6.25E-2</v>
      </c>
      <c r="AA2801" s="12">
        <f t="shared" si="86"/>
        <v>6.25E-2</v>
      </c>
      <c r="AB2801" s="10">
        <f t="shared" si="87"/>
        <v>45.134374999999999</v>
      </c>
    </row>
    <row r="2802" spans="20:28" x14ac:dyDescent="0.25">
      <c r="T2802" s="9" t="s">
        <v>11</v>
      </c>
      <c r="U2802" s="2">
        <v>2799</v>
      </c>
      <c r="V2802" s="2" t="s">
        <v>21</v>
      </c>
      <c r="W2802" s="2" t="s">
        <v>59</v>
      </c>
      <c r="X2802" s="2">
        <v>32</v>
      </c>
      <c r="Y2802" s="10">
        <v>2307.1999999999998</v>
      </c>
      <c r="Z2802" s="11">
        <f>VLOOKUP(W2802,looktax,2,FALSE)</f>
        <v>0.04</v>
      </c>
      <c r="AA2802" s="12">
        <f t="shared" si="86"/>
        <v>0.04</v>
      </c>
      <c r="AB2802" s="10">
        <f t="shared" si="87"/>
        <v>92.287999999999997</v>
      </c>
    </row>
    <row r="2803" spans="20:28" x14ac:dyDescent="0.25">
      <c r="T2803" s="9" t="s">
        <v>11</v>
      </c>
      <c r="U2803" s="2">
        <v>2800</v>
      </c>
      <c r="V2803" s="2" t="s">
        <v>20</v>
      </c>
      <c r="W2803" s="2" t="s">
        <v>17</v>
      </c>
      <c r="X2803" s="2">
        <v>34</v>
      </c>
      <c r="Y2803" s="10">
        <v>1499.4</v>
      </c>
      <c r="Z2803" s="11">
        <f>VLOOKUP(W2803,looktax,2,FALSE)</f>
        <v>0.06</v>
      </c>
      <c r="AA2803" s="12">
        <f t="shared" si="86"/>
        <v>0.06</v>
      </c>
      <c r="AB2803" s="10">
        <f t="shared" si="87"/>
        <v>89.963999999999999</v>
      </c>
    </row>
    <row r="2804" spans="20:28" x14ac:dyDescent="0.25">
      <c r="T2804" s="9" t="s">
        <v>11</v>
      </c>
      <c r="U2804" s="2">
        <v>2801</v>
      </c>
      <c r="V2804" s="2" t="s">
        <v>23</v>
      </c>
      <c r="W2804" s="2" t="s">
        <v>66</v>
      </c>
      <c r="X2804" s="2">
        <v>24</v>
      </c>
      <c r="Y2804" s="10">
        <v>396</v>
      </c>
      <c r="Z2804" s="11">
        <f>VLOOKUP(W2804,looktax,2,FALSE)</f>
        <v>5.7500000000000002E-2</v>
      </c>
      <c r="AA2804" s="12">
        <f t="shared" si="86"/>
        <v>5.7500000000000002E-2</v>
      </c>
      <c r="AB2804" s="10">
        <f t="shared" si="87"/>
        <v>22.77</v>
      </c>
    </row>
    <row r="2805" spans="20:28" x14ac:dyDescent="0.25">
      <c r="T2805" s="9" t="s">
        <v>11</v>
      </c>
      <c r="U2805" s="2">
        <v>2802</v>
      </c>
      <c r="V2805" s="2" t="s">
        <v>24</v>
      </c>
      <c r="W2805" s="2" t="s">
        <v>28</v>
      </c>
      <c r="X2805" s="2">
        <v>22</v>
      </c>
      <c r="Y2805" s="10">
        <v>1301.3</v>
      </c>
      <c r="Z2805" s="11">
        <f>VLOOKUP(W2805,looktax,2,FALSE)</f>
        <v>6.5000000000000002E-2</v>
      </c>
      <c r="AA2805" s="12">
        <f t="shared" si="86"/>
        <v>6.5000000000000002E-2</v>
      </c>
      <c r="AB2805" s="10">
        <f t="shared" si="87"/>
        <v>84.584500000000006</v>
      </c>
    </row>
    <row r="2806" spans="20:28" x14ac:dyDescent="0.25">
      <c r="T2806" s="9" t="s">
        <v>11</v>
      </c>
      <c r="U2806" s="2">
        <v>2803</v>
      </c>
      <c r="V2806" s="2" t="s">
        <v>23</v>
      </c>
      <c r="W2806" s="2" t="s">
        <v>47</v>
      </c>
      <c r="X2806" s="2">
        <v>11</v>
      </c>
      <c r="Y2806" s="10">
        <v>163.35</v>
      </c>
      <c r="Z2806" s="11">
        <f>VLOOKUP(W2806,looktax,2,FALSE)</f>
        <v>0.04</v>
      </c>
      <c r="AA2806" s="12">
        <f t="shared" si="86"/>
        <v>0.04</v>
      </c>
      <c r="AB2806" s="10">
        <f t="shared" si="87"/>
        <v>6.5339999999999998</v>
      </c>
    </row>
    <row r="2807" spans="20:28" x14ac:dyDescent="0.25">
      <c r="T2807" s="9" t="s">
        <v>11</v>
      </c>
      <c r="U2807" s="2">
        <v>2804</v>
      </c>
      <c r="V2807" s="2" t="s">
        <v>12</v>
      </c>
      <c r="W2807" s="2" t="s">
        <v>10</v>
      </c>
      <c r="X2807" s="2">
        <v>34</v>
      </c>
      <c r="Y2807" s="10">
        <v>6497.4</v>
      </c>
      <c r="Z2807" s="11">
        <f>VLOOKUP(W2807,looktax,2,FALSE)</f>
        <v>0.04</v>
      </c>
      <c r="AA2807" s="12">
        <f t="shared" si="86"/>
        <v>0.04</v>
      </c>
      <c r="AB2807" s="10">
        <f t="shared" si="87"/>
        <v>259.89600000000002</v>
      </c>
    </row>
    <row r="2808" spans="20:28" x14ac:dyDescent="0.25">
      <c r="T2808" s="9" t="s">
        <v>11</v>
      </c>
      <c r="U2808" s="2">
        <v>2805</v>
      </c>
      <c r="V2808" s="2" t="s">
        <v>23</v>
      </c>
      <c r="W2808" s="2" t="s">
        <v>46</v>
      </c>
      <c r="X2808" s="2">
        <v>27</v>
      </c>
      <c r="Y2808" s="10">
        <v>376.65</v>
      </c>
      <c r="Z2808" s="11">
        <f>VLOOKUP(W2808,looktax,2,FALSE)</f>
        <v>5.9499999999999997E-2</v>
      </c>
      <c r="AA2808" s="12">
        <f t="shared" si="86"/>
        <v>5.9499999999999997E-2</v>
      </c>
      <c r="AB2808" s="10">
        <f t="shared" si="87"/>
        <v>22.410674999999998</v>
      </c>
    </row>
    <row r="2809" spans="20:28" x14ac:dyDescent="0.25">
      <c r="T2809" s="9" t="s">
        <v>11</v>
      </c>
      <c r="U2809" s="2">
        <v>2806</v>
      </c>
      <c r="V2809" s="2" t="s">
        <v>25</v>
      </c>
      <c r="W2809" s="2" t="s">
        <v>45</v>
      </c>
      <c r="X2809" s="2">
        <v>15</v>
      </c>
      <c r="Y2809" s="10">
        <v>975</v>
      </c>
      <c r="Z2809" s="11">
        <f>VLOOKUP(W2809,looktax,2,FALSE)</f>
        <v>0.06</v>
      </c>
      <c r="AA2809" s="12">
        <f t="shared" si="86"/>
        <v>0.06</v>
      </c>
      <c r="AB2809" s="10">
        <f t="shared" si="87"/>
        <v>58.5</v>
      </c>
    </row>
    <row r="2810" spans="20:28" x14ac:dyDescent="0.25">
      <c r="T2810" s="9" t="s">
        <v>11</v>
      </c>
      <c r="U2810" s="2">
        <v>2807</v>
      </c>
      <c r="V2810" s="2" t="s">
        <v>20</v>
      </c>
      <c r="W2810" s="2" t="s">
        <v>51</v>
      </c>
      <c r="X2810" s="2">
        <v>23</v>
      </c>
      <c r="Y2810" s="10">
        <v>1014.3</v>
      </c>
      <c r="Z2810" s="11">
        <f>VLOOKUP(W2810,looktax,2,FALSE)</f>
        <v>0.06</v>
      </c>
      <c r="AA2810" s="12">
        <f t="shared" si="86"/>
        <v>0.06</v>
      </c>
      <c r="AB2810" s="10">
        <f t="shared" si="87"/>
        <v>60.857999999999997</v>
      </c>
    </row>
    <row r="2811" spans="20:28" x14ac:dyDescent="0.25">
      <c r="T2811" s="9" t="s">
        <v>11</v>
      </c>
      <c r="U2811" s="2">
        <v>2808</v>
      </c>
      <c r="V2811" s="2" t="s">
        <v>25</v>
      </c>
      <c r="W2811" s="2" t="s">
        <v>44</v>
      </c>
      <c r="X2811" s="2">
        <v>22</v>
      </c>
      <c r="Y2811" s="10">
        <v>1415.7</v>
      </c>
      <c r="Z2811" s="11" t="str">
        <f>VLOOKUP(W2811,looktax,2,FALSE)</f>
        <v>None</v>
      </c>
      <c r="AA2811" s="12">
        <f t="shared" si="86"/>
        <v>0</v>
      </c>
      <c r="AB2811" s="10">
        <f t="shared" si="87"/>
        <v>0</v>
      </c>
    </row>
    <row r="2812" spans="20:28" x14ac:dyDescent="0.25">
      <c r="T2812" s="9" t="s">
        <v>11</v>
      </c>
      <c r="U2812" s="2">
        <v>2809</v>
      </c>
      <c r="V2812" s="2" t="s">
        <v>24</v>
      </c>
      <c r="W2812" s="2" t="s">
        <v>44</v>
      </c>
      <c r="X2812" s="2">
        <v>15</v>
      </c>
      <c r="Y2812" s="10">
        <v>877.5</v>
      </c>
      <c r="Z2812" s="11" t="str">
        <f>VLOOKUP(W2812,looktax,2,FALSE)</f>
        <v>None</v>
      </c>
      <c r="AA2812" s="12">
        <f t="shared" si="86"/>
        <v>0</v>
      </c>
      <c r="AB2812" s="10">
        <f t="shared" si="87"/>
        <v>0</v>
      </c>
    </row>
    <row r="2813" spans="20:28" x14ac:dyDescent="0.25">
      <c r="T2813" s="9" t="s">
        <v>11</v>
      </c>
      <c r="U2813" s="2">
        <v>2810</v>
      </c>
      <c r="V2813" s="2" t="s">
        <v>26</v>
      </c>
      <c r="W2813" s="2" t="s">
        <v>70</v>
      </c>
      <c r="X2813" s="2">
        <v>27</v>
      </c>
      <c r="Y2813" s="10">
        <v>4293</v>
      </c>
      <c r="Z2813" s="11">
        <f>VLOOKUP(W2813,looktax,2,FALSE)</f>
        <v>5.2999999999999999E-2</v>
      </c>
      <c r="AA2813" s="12">
        <f t="shared" si="86"/>
        <v>5.2999999999999999E-2</v>
      </c>
      <c r="AB2813" s="10">
        <f t="shared" si="87"/>
        <v>227.529</v>
      </c>
    </row>
    <row r="2814" spans="20:28" x14ac:dyDescent="0.25">
      <c r="T2814" s="9" t="s">
        <v>11</v>
      </c>
      <c r="U2814" s="2">
        <v>2811</v>
      </c>
      <c r="V2814" s="2" t="s">
        <v>26</v>
      </c>
      <c r="W2814" s="2" t="s">
        <v>46</v>
      </c>
      <c r="X2814" s="2">
        <v>31</v>
      </c>
      <c r="Y2814" s="10">
        <v>4882.5</v>
      </c>
      <c r="Z2814" s="11">
        <f>VLOOKUP(W2814,looktax,2,FALSE)</f>
        <v>5.9499999999999997E-2</v>
      </c>
      <c r="AA2814" s="12">
        <f t="shared" si="86"/>
        <v>5.9499999999999997E-2</v>
      </c>
      <c r="AB2814" s="10">
        <f t="shared" si="87"/>
        <v>290.50874999999996</v>
      </c>
    </row>
    <row r="2815" spans="20:28" x14ac:dyDescent="0.25">
      <c r="T2815" s="9" t="s">
        <v>11</v>
      </c>
      <c r="U2815" s="2">
        <v>2812</v>
      </c>
      <c r="V2815" s="2" t="s">
        <v>26</v>
      </c>
      <c r="W2815" s="2" t="s">
        <v>58</v>
      </c>
      <c r="X2815" s="2">
        <v>25</v>
      </c>
      <c r="Y2815" s="10">
        <v>3525</v>
      </c>
      <c r="Z2815" s="11" t="str">
        <f>VLOOKUP(W2815,looktax,2,FALSE)</f>
        <v>None</v>
      </c>
      <c r="AA2815" s="12">
        <f t="shared" si="86"/>
        <v>0</v>
      </c>
      <c r="AB2815" s="10">
        <f t="shared" si="87"/>
        <v>0</v>
      </c>
    </row>
    <row r="2816" spans="20:28" x14ac:dyDescent="0.25">
      <c r="T2816" s="9" t="s">
        <v>3</v>
      </c>
      <c r="U2816" s="2">
        <v>2813</v>
      </c>
      <c r="V2816" s="2" t="s">
        <v>20</v>
      </c>
      <c r="W2816" s="2" t="s">
        <v>70</v>
      </c>
      <c r="X2816" s="2">
        <v>31</v>
      </c>
      <c r="Y2816" s="10">
        <v>1381.05</v>
      </c>
      <c r="Z2816" s="11">
        <f>VLOOKUP(W2816,looktax,2,FALSE)</f>
        <v>5.2999999999999999E-2</v>
      </c>
      <c r="AA2816" s="12">
        <f t="shared" si="86"/>
        <v>0</v>
      </c>
      <c r="AB2816" s="10">
        <f t="shared" si="87"/>
        <v>0</v>
      </c>
    </row>
    <row r="2817" spans="20:28" x14ac:dyDescent="0.25">
      <c r="T2817" s="9" t="s">
        <v>11</v>
      </c>
      <c r="U2817" s="2">
        <v>2814</v>
      </c>
      <c r="V2817" s="2" t="s">
        <v>24</v>
      </c>
      <c r="W2817" s="2" t="s">
        <v>47</v>
      </c>
      <c r="X2817" s="2">
        <v>18</v>
      </c>
      <c r="Y2817" s="10">
        <v>1123.2</v>
      </c>
      <c r="Z2817" s="11">
        <f>VLOOKUP(W2817,looktax,2,FALSE)</f>
        <v>0.04</v>
      </c>
      <c r="AA2817" s="12">
        <f t="shared" si="86"/>
        <v>0.04</v>
      </c>
      <c r="AB2817" s="10">
        <f t="shared" si="87"/>
        <v>44.928000000000004</v>
      </c>
    </row>
    <row r="2818" spans="20:28" x14ac:dyDescent="0.25">
      <c r="T2818" s="9" t="s">
        <v>11</v>
      </c>
      <c r="U2818" s="2">
        <v>2815</v>
      </c>
      <c r="V2818" s="2" t="s">
        <v>22</v>
      </c>
      <c r="W2818" s="2" t="s">
        <v>61</v>
      </c>
      <c r="X2818" s="2">
        <v>11</v>
      </c>
      <c r="Y2818" s="10">
        <v>880</v>
      </c>
      <c r="Z2818" s="11">
        <f>VLOOKUP(W2818,looktax,2,FALSE)</f>
        <v>6.8500000000000005E-2</v>
      </c>
      <c r="AA2818" s="12">
        <f t="shared" si="86"/>
        <v>6.8500000000000005E-2</v>
      </c>
      <c r="AB2818" s="10">
        <f t="shared" si="87"/>
        <v>60.28</v>
      </c>
    </row>
    <row r="2819" spans="20:28" x14ac:dyDescent="0.25">
      <c r="T2819" s="9" t="s">
        <v>11</v>
      </c>
      <c r="U2819" s="2">
        <v>2816</v>
      </c>
      <c r="V2819" s="2" t="s">
        <v>12</v>
      </c>
      <c r="W2819" s="2" t="s">
        <v>34</v>
      </c>
      <c r="X2819" s="2">
        <v>22</v>
      </c>
      <c r="Y2819" s="10">
        <v>4250.3999999999996</v>
      </c>
      <c r="Z2819" s="11">
        <f>VLOOKUP(W2819,looktax,2,FALSE)</f>
        <v>6.25E-2</v>
      </c>
      <c r="AA2819" s="12">
        <f t="shared" si="86"/>
        <v>6.25E-2</v>
      </c>
      <c r="AB2819" s="10">
        <f t="shared" si="87"/>
        <v>265.64999999999998</v>
      </c>
    </row>
    <row r="2820" spans="20:28" x14ac:dyDescent="0.25">
      <c r="T2820" s="9" t="s">
        <v>11</v>
      </c>
      <c r="U2820" s="2">
        <v>2817</v>
      </c>
      <c r="V2820" s="2" t="s">
        <v>22</v>
      </c>
      <c r="W2820" s="2" t="s">
        <v>62</v>
      </c>
      <c r="X2820" s="2">
        <v>25</v>
      </c>
      <c r="Y2820" s="10">
        <v>2000</v>
      </c>
      <c r="Z2820" s="11">
        <f>VLOOKUP(W2820,looktax,2,FALSE)</f>
        <v>5.1249999999999997E-2</v>
      </c>
      <c r="AA2820" s="12">
        <f t="shared" si="86"/>
        <v>5.1249999999999997E-2</v>
      </c>
      <c r="AB2820" s="10">
        <f t="shared" si="87"/>
        <v>102.5</v>
      </c>
    </row>
    <row r="2821" spans="20:28" x14ac:dyDescent="0.25">
      <c r="T2821" s="9" t="s">
        <v>11</v>
      </c>
      <c r="U2821" s="2">
        <v>2818</v>
      </c>
      <c r="V2821" s="2" t="s">
        <v>24</v>
      </c>
      <c r="W2821" s="2" t="s">
        <v>42</v>
      </c>
      <c r="X2821" s="2">
        <v>34</v>
      </c>
      <c r="Y2821" s="10">
        <v>2055.3000000000002</v>
      </c>
      <c r="Z2821" s="11">
        <f>VLOOKUP(W2821,looktax,2,FALSE)</f>
        <v>0.06</v>
      </c>
      <c r="AA2821" s="12">
        <f t="shared" ref="AA2821:AA2884" si="88">IF(OR(T2821="nonprofit",Z2821="none"),0,Z2821)</f>
        <v>0.06</v>
      </c>
      <c r="AB2821" s="10">
        <f t="shared" ref="AB2821:AB2884" si="89">AA2821*Y2821</f>
        <v>123.31800000000001</v>
      </c>
    </row>
    <row r="2822" spans="20:28" x14ac:dyDescent="0.25">
      <c r="T2822" s="9" t="s">
        <v>11</v>
      </c>
      <c r="U2822" s="2">
        <v>2819</v>
      </c>
      <c r="V2822" s="2" t="s">
        <v>24</v>
      </c>
      <c r="W2822" s="2" t="s">
        <v>63</v>
      </c>
      <c r="X2822" s="2">
        <v>29</v>
      </c>
      <c r="Y2822" s="10">
        <v>1828.45</v>
      </c>
      <c r="Z2822" s="11">
        <f>VLOOKUP(W2822,looktax,2,FALSE)</f>
        <v>0.04</v>
      </c>
      <c r="AA2822" s="12">
        <f t="shared" si="88"/>
        <v>0.04</v>
      </c>
      <c r="AB2822" s="10">
        <f t="shared" si="89"/>
        <v>73.138000000000005</v>
      </c>
    </row>
    <row r="2823" spans="20:28" x14ac:dyDescent="0.25">
      <c r="T2823" s="9" t="s">
        <v>11</v>
      </c>
      <c r="U2823" s="2">
        <v>2820</v>
      </c>
      <c r="V2823" s="2" t="s">
        <v>24</v>
      </c>
      <c r="W2823" s="2" t="s">
        <v>53</v>
      </c>
      <c r="X2823" s="2">
        <v>20</v>
      </c>
      <c r="Y2823" s="10">
        <v>1417</v>
      </c>
      <c r="Z2823" s="11">
        <f>VLOOKUP(W2823,looktax,2,FALSE)</f>
        <v>5.5E-2</v>
      </c>
      <c r="AA2823" s="12">
        <f t="shared" si="88"/>
        <v>5.5E-2</v>
      </c>
      <c r="AB2823" s="10">
        <f t="shared" si="89"/>
        <v>77.935000000000002</v>
      </c>
    </row>
    <row r="2824" spans="20:28" x14ac:dyDescent="0.25">
      <c r="T2824" s="9" t="s">
        <v>11</v>
      </c>
      <c r="U2824" s="2">
        <v>2821</v>
      </c>
      <c r="V2824" s="2" t="s">
        <v>22</v>
      </c>
      <c r="W2824" s="2" t="s">
        <v>53</v>
      </c>
      <c r="X2824" s="2">
        <v>35</v>
      </c>
      <c r="Y2824" s="10">
        <v>2576</v>
      </c>
      <c r="Z2824" s="11">
        <f>VLOOKUP(W2824,looktax,2,FALSE)</f>
        <v>5.5E-2</v>
      </c>
      <c r="AA2824" s="12">
        <f t="shared" si="88"/>
        <v>5.5E-2</v>
      </c>
      <c r="AB2824" s="10">
        <f t="shared" si="89"/>
        <v>141.68</v>
      </c>
    </row>
    <row r="2825" spans="20:28" x14ac:dyDescent="0.25">
      <c r="T2825" s="9" t="s">
        <v>11</v>
      </c>
      <c r="U2825" s="2">
        <v>2822</v>
      </c>
      <c r="V2825" s="2" t="s">
        <v>22</v>
      </c>
      <c r="W2825" s="2" t="s">
        <v>70</v>
      </c>
      <c r="X2825" s="2">
        <v>24</v>
      </c>
      <c r="Y2825" s="10">
        <v>2054.4</v>
      </c>
      <c r="Z2825" s="11">
        <f>VLOOKUP(W2825,looktax,2,FALSE)</f>
        <v>5.2999999999999999E-2</v>
      </c>
      <c r="AA2825" s="12">
        <f t="shared" si="88"/>
        <v>5.2999999999999999E-2</v>
      </c>
      <c r="AB2825" s="10">
        <f t="shared" si="89"/>
        <v>108.8832</v>
      </c>
    </row>
    <row r="2826" spans="20:28" x14ac:dyDescent="0.25">
      <c r="T2826" s="9" t="s">
        <v>11</v>
      </c>
      <c r="U2826" s="2">
        <v>2823</v>
      </c>
      <c r="V2826" s="2" t="s">
        <v>24</v>
      </c>
      <c r="W2826" s="2" t="s">
        <v>60</v>
      </c>
      <c r="X2826" s="2">
        <v>30</v>
      </c>
      <c r="Y2826" s="10">
        <v>2047.5</v>
      </c>
      <c r="Z2826" s="11">
        <f>VLOOKUP(W2826,looktax,2,FALSE)</f>
        <v>0.05</v>
      </c>
      <c r="AA2826" s="12">
        <f t="shared" si="88"/>
        <v>0.05</v>
      </c>
      <c r="AB2826" s="10">
        <f t="shared" si="89"/>
        <v>102.375</v>
      </c>
    </row>
    <row r="2827" spans="20:28" x14ac:dyDescent="0.25">
      <c r="T2827" s="9" t="s">
        <v>11</v>
      </c>
      <c r="U2827" s="2">
        <v>2824</v>
      </c>
      <c r="V2827" s="2" t="s">
        <v>25</v>
      </c>
      <c r="W2827" s="2" t="s">
        <v>54</v>
      </c>
      <c r="X2827" s="2">
        <v>28</v>
      </c>
      <c r="Y2827" s="10">
        <v>1783.6</v>
      </c>
      <c r="Z2827" s="11">
        <f>VLOOKUP(W2827,looktax,2,FALSE)</f>
        <v>6.25E-2</v>
      </c>
      <c r="AA2827" s="12">
        <f t="shared" si="88"/>
        <v>6.25E-2</v>
      </c>
      <c r="AB2827" s="10">
        <f t="shared" si="89"/>
        <v>111.47499999999999</v>
      </c>
    </row>
    <row r="2828" spans="20:28" x14ac:dyDescent="0.25">
      <c r="T2828" s="9" t="s">
        <v>11</v>
      </c>
      <c r="U2828" s="2">
        <v>2825</v>
      </c>
      <c r="V2828" s="2" t="s">
        <v>26</v>
      </c>
      <c r="W2828" s="2" t="s">
        <v>51</v>
      </c>
      <c r="X2828" s="2">
        <v>20</v>
      </c>
      <c r="Y2828" s="10">
        <v>2970</v>
      </c>
      <c r="Z2828" s="11">
        <f>VLOOKUP(W2828,looktax,2,FALSE)</f>
        <v>0.06</v>
      </c>
      <c r="AA2828" s="12">
        <f t="shared" si="88"/>
        <v>0.06</v>
      </c>
      <c r="AB2828" s="10">
        <f t="shared" si="89"/>
        <v>178.2</v>
      </c>
    </row>
    <row r="2829" spans="20:28" x14ac:dyDescent="0.25">
      <c r="T2829" s="9" t="s">
        <v>11</v>
      </c>
      <c r="U2829" s="2">
        <v>2826</v>
      </c>
      <c r="V2829" s="2" t="s">
        <v>20</v>
      </c>
      <c r="W2829" s="2" t="s">
        <v>51</v>
      </c>
      <c r="X2829" s="2">
        <v>29</v>
      </c>
      <c r="Y2829" s="10">
        <v>1226.7</v>
      </c>
      <c r="Z2829" s="11">
        <f>VLOOKUP(W2829,looktax,2,FALSE)</f>
        <v>0.06</v>
      </c>
      <c r="AA2829" s="12">
        <f t="shared" si="88"/>
        <v>0.06</v>
      </c>
      <c r="AB2829" s="10">
        <f t="shared" si="89"/>
        <v>73.602000000000004</v>
      </c>
    </row>
    <row r="2830" spans="20:28" x14ac:dyDescent="0.25">
      <c r="T2830" s="9" t="s">
        <v>11</v>
      </c>
      <c r="U2830" s="2">
        <v>2827</v>
      </c>
      <c r="V2830" s="2" t="s">
        <v>12</v>
      </c>
      <c r="W2830" s="2" t="s">
        <v>59</v>
      </c>
      <c r="X2830" s="2">
        <v>11</v>
      </c>
      <c r="Y2830" s="10">
        <v>2102.1</v>
      </c>
      <c r="Z2830" s="11">
        <f>VLOOKUP(W2830,looktax,2,FALSE)</f>
        <v>0.04</v>
      </c>
      <c r="AA2830" s="12">
        <f t="shared" si="88"/>
        <v>0.04</v>
      </c>
      <c r="AB2830" s="10">
        <f t="shared" si="89"/>
        <v>84.084000000000003</v>
      </c>
    </row>
    <row r="2831" spans="20:28" x14ac:dyDescent="0.25">
      <c r="T2831" s="9" t="s">
        <v>11</v>
      </c>
      <c r="U2831" s="2">
        <v>2828</v>
      </c>
      <c r="V2831" s="2" t="s">
        <v>20</v>
      </c>
      <c r="W2831" s="2" t="s">
        <v>42</v>
      </c>
      <c r="X2831" s="2">
        <v>30</v>
      </c>
      <c r="Y2831" s="10">
        <v>1485</v>
      </c>
      <c r="Z2831" s="11">
        <f>VLOOKUP(W2831,looktax,2,FALSE)</f>
        <v>0.06</v>
      </c>
      <c r="AA2831" s="12">
        <f t="shared" si="88"/>
        <v>0.06</v>
      </c>
      <c r="AB2831" s="10">
        <f t="shared" si="89"/>
        <v>89.1</v>
      </c>
    </row>
    <row r="2832" spans="20:28" x14ac:dyDescent="0.25">
      <c r="T2832" s="9" t="s">
        <v>11</v>
      </c>
      <c r="U2832" s="2">
        <v>2829</v>
      </c>
      <c r="V2832" s="2" t="s">
        <v>12</v>
      </c>
      <c r="W2832" s="2" t="s">
        <v>13</v>
      </c>
      <c r="X2832" s="2">
        <v>31</v>
      </c>
      <c r="Y2832" s="10">
        <v>6184.5</v>
      </c>
      <c r="Z2832" s="11">
        <f>VLOOKUP(W2832,looktax,2,FALSE)</f>
        <v>6.25E-2</v>
      </c>
      <c r="AA2832" s="12">
        <f t="shared" si="88"/>
        <v>6.25E-2</v>
      </c>
      <c r="AB2832" s="10">
        <f t="shared" si="89"/>
        <v>386.53125</v>
      </c>
    </row>
    <row r="2833" spans="20:28" x14ac:dyDescent="0.25">
      <c r="T2833" s="9" t="s">
        <v>11</v>
      </c>
      <c r="U2833" s="2">
        <v>2830</v>
      </c>
      <c r="V2833" s="2" t="s">
        <v>25</v>
      </c>
      <c r="W2833" s="2" t="s">
        <v>52</v>
      </c>
      <c r="X2833" s="2">
        <v>21</v>
      </c>
      <c r="Y2833" s="10">
        <v>1501.5</v>
      </c>
      <c r="Z2833" s="11">
        <f>VLOOKUP(W2833,looktax,2,FALSE)</f>
        <v>0.06</v>
      </c>
      <c r="AA2833" s="12">
        <f t="shared" si="88"/>
        <v>0.06</v>
      </c>
      <c r="AB2833" s="10">
        <f t="shared" si="89"/>
        <v>90.09</v>
      </c>
    </row>
    <row r="2834" spans="20:28" x14ac:dyDescent="0.25">
      <c r="T2834" s="9" t="s">
        <v>3</v>
      </c>
      <c r="U2834" s="2">
        <v>2831</v>
      </c>
      <c r="V2834" s="2" t="s">
        <v>12</v>
      </c>
      <c r="W2834" s="2" t="s">
        <v>61</v>
      </c>
      <c r="X2834" s="2">
        <v>15</v>
      </c>
      <c r="Y2834" s="10">
        <v>3024</v>
      </c>
      <c r="Z2834" s="11">
        <f>VLOOKUP(W2834,looktax,2,FALSE)</f>
        <v>6.8500000000000005E-2</v>
      </c>
      <c r="AA2834" s="12">
        <f t="shared" si="88"/>
        <v>0</v>
      </c>
      <c r="AB2834" s="10">
        <f t="shared" si="89"/>
        <v>0</v>
      </c>
    </row>
    <row r="2835" spans="20:28" x14ac:dyDescent="0.25">
      <c r="T2835" s="9" t="s">
        <v>11</v>
      </c>
      <c r="U2835" s="2">
        <v>2832</v>
      </c>
      <c r="V2835" s="2" t="s">
        <v>23</v>
      </c>
      <c r="W2835" s="2" t="s">
        <v>29</v>
      </c>
      <c r="X2835" s="2">
        <v>19</v>
      </c>
      <c r="Y2835" s="10">
        <v>276.45</v>
      </c>
      <c r="Z2835" s="11">
        <f>VLOOKUP(W2835,looktax,2,FALSE)</f>
        <v>6.1499999999999999E-2</v>
      </c>
      <c r="AA2835" s="12">
        <f t="shared" si="88"/>
        <v>6.1499999999999999E-2</v>
      </c>
      <c r="AB2835" s="10">
        <f t="shared" si="89"/>
        <v>17.001674999999999</v>
      </c>
    </row>
    <row r="2836" spans="20:28" x14ac:dyDescent="0.25">
      <c r="T2836" s="9" t="s">
        <v>11</v>
      </c>
      <c r="U2836" s="2">
        <v>2833</v>
      </c>
      <c r="V2836" s="2" t="s">
        <v>26</v>
      </c>
      <c r="W2836" s="2" t="s">
        <v>66</v>
      </c>
      <c r="X2836" s="2">
        <v>28</v>
      </c>
      <c r="Y2836" s="10">
        <v>4536</v>
      </c>
      <c r="Z2836" s="11">
        <f>VLOOKUP(W2836,looktax,2,FALSE)</f>
        <v>5.7500000000000002E-2</v>
      </c>
      <c r="AA2836" s="12">
        <f t="shared" si="88"/>
        <v>5.7500000000000002E-2</v>
      </c>
      <c r="AB2836" s="10">
        <f t="shared" si="89"/>
        <v>260.82</v>
      </c>
    </row>
    <row r="2837" spans="20:28" x14ac:dyDescent="0.25">
      <c r="T2837" s="9" t="s">
        <v>11</v>
      </c>
      <c r="U2837" s="2">
        <v>2834</v>
      </c>
      <c r="V2837" s="2" t="s">
        <v>24</v>
      </c>
      <c r="W2837" s="2" t="s">
        <v>15</v>
      </c>
      <c r="X2837" s="2">
        <v>25</v>
      </c>
      <c r="Y2837" s="10">
        <v>1608.75</v>
      </c>
      <c r="Z2837" s="11" t="str">
        <f>VLOOKUP(W2837,looktax,2,FALSE)</f>
        <v>None</v>
      </c>
      <c r="AA2837" s="12">
        <f t="shared" si="88"/>
        <v>0</v>
      </c>
      <c r="AB2837" s="10">
        <f t="shared" si="89"/>
        <v>0</v>
      </c>
    </row>
    <row r="2838" spans="20:28" x14ac:dyDescent="0.25">
      <c r="T2838" s="9" t="s">
        <v>11</v>
      </c>
      <c r="U2838" s="2">
        <v>2835</v>
      </c>
      <c r="V2838" s="2" t="s">
        <v>21</v>
      </c>
      <c r="W2838" s="2" t="s">
        <v>63</v>
      </c>
      <c r="X2838" s="2">
        <v>33</v>
      </c>
      <c r="Y2838" s="10">
        <v>2402.4</v>
      </c>
      <c r="Z2838" s="11">
        <f>VLOOKUP(W2838,looktax,2,FALSE)</f>
        <v>0.04</v>
      </c>
      <c r="AA2838" s="12">
        <f t="shared" si="88"/>
        <v>0.04</v>
      </c>
      <c r="AB2838" s="10">
        <f t="shared" si="89"/>
        <v>96.096000000000004</v>
      </c>
    </row>
    <row r="2839" spans="20:28" x14ac:dyDescent="0.25">
      <c r="T2839" s="9" t="s">
        <v>11</v>
      </c>
      <c r="U2839" s="2">
        <v>2836</v>
      </c>
      <c r="V2839" s="2" t="s">
        <v>25</v>
      </c>
      <c r="W2839" s="2" t="s">
        <v>37</v>
      </c>
      <c r="X2839" s="2">
        <v>22</v>
      </c>
      <c r="Y2839" s="10">
        <v>1415.7</v>
      </c>
      <c r="Z2839" s="11" t="str">
        <f>VLOOKUP(W2839,looktax,2,FALSE)</f>
        <v>None</v>
      </c>
      <c r="AA2839" s="12">
        <f t="shared" si="88"/>
        <v>0</v>
      </c>
      <c r="AB2839" s="10">
        <f t="shared" si="89"/>
        <v>0</v>
      </c>
    </row>
    <row r="2840" spans="20:28" x14ac:dyDescent="0.25">
      <c r="T2840" s="9" t="s">
        <v>11</v>
      </c>
      <c r="U2840" s="2">
        <v>2837</v>
      </c>
      <c r="V2840" s="2" t="s">
        <v>23</v>
      </c>
      <c r="W2840" s="2" t="s">
        <v>41</v>
      </c>
      <c r="X2840" s="2">
        <v>19</v>
      </c>
      <c r="Y2840" s="10">
        <v>302.10000000000002</v>
      </c>
      <c r="Z2840" s="11">
        <f>VLOOKUP(W2840,looktax,2,FALSE)</f>
        <v>0.04</v>
      </c>
      <c r="AA2840" s="12">
        <f t="shared" si="88"/>
        <v>0.04</v>
      </c>
      <c r="AB2840" s="10">
        <f t="shared" si="89"/>
        <v>12.084000000000001</v>
      </c>
    </row>
    <row r="2841" spans="20:28" x14ac:dyDescent="0.25">
      <c r="T2841" s="9" t="s">
        <v>11</v>
      </c>
      <c r="U2841" s="2">
        <v>2838</v>
      </c>
      <c r="V2841" s="2" t="s">
        <v>24</v>
      </c>
      <c r="W2841" s="2" t="s">
        <v>53</v>
      </c>
      <c r="X2841" s="2">
        <v>34</v>
      </c>
      <c r="Y2841" s="10">
        <v>1989</v>
      </c>
      <c r="Z2841" s="11">
        <f>VLOOKUP(W2841,looktax,2,FALSE)</f>
        <v>5.5E-2</v>
      </c>
      <c r="AA2841" s="12">
        <f t="shared" si="88"/>
        <v>5.5E-2</v>
      </c>
      <c r="AB2841" s="10">
        <f t="shared" si="89"/>
        <v>109.395</v>
      </c>
    </row>
    <row r="2842" spans="20:28" x14ac:dyDescent="0.25">
      <c r="T2842" s="9" t="s">
        <v>11</v>
      </c>
      <c r="U2842" s="2">
        <v>2839</v>
      </c>
      <c r="V2842" s="2" t="s">
        <v>20</v>
      </c>
      <c r="W2842" s="2" t="s">
        <v>38</v>
      </c>
      <c r="X2842" s="2">
        <v>13</v>
      </c>
      <c r="Y2842" s="10">
        <v>561.6</v>
      </c>
      <c r="Z2842" s="11">
        <f>VLOOKUP(W2842,looktax,2,FALSE)</f>
        <v>4.2250000000000003E-2</v>
      </c>
      <c r="AA2842" s="12">
        <f t="shared" si="88"/>
        <v>4.2250000000000003E-2</v>
      </c>
      <c r="AB2842" s="10">
        <f t="shared" si="89"/>
        <v>23.727600000000002</v>
      </c>
    </row>
    <row r="2843" spans="20:28" x14ac:dyDescent="0.25">
      <c r="T2843" s="9" t="s">
        <v>11</v>
      </c>
      <c r="U2843" s="2">
        <v>2840</v>
      </c>
      <c r="V2843" s="2" t="s">
        <v>25</v>
      </c>
      <c r="W2843" s="2" t="s">
        <v>28</v>
      </c>
      <c r="X2843" s="2">
        <v>27</v>
      </c>
      <c r="Y2843" s="10">
        <v>1649.7</v>
      </c>
      <c r="Z2843" s="11">
        <f>VLOOKUP(W2843,looktax,2,FALSE)</f>
        <v>6.5000000000000002E-2</v>
      </c>
      <c r="AA2843" s="12">
        <f t="shared" si="88"/>
        <v>6.5000000000000002E-2</v>
      </c>
      <c r="AB2843" s="10">
        <f t="shared" si="89"/>
        <v>107.23050000000001</v>
      </c>
    </row>
    <row r="2844" spans="20:28" x14ac:dyDescent="0.25">
      <c r="T2844" s="9" t="s">
        <v>11</v>
      </c>
      <c r="U2844" s="2">
        <v>2841</v>
      </c>
      <c r="V2844" s="2" t="s">
        <v>12</v>
      </c>
      <c r="W2844" s="2" t="s">
        <v>62</v>
      </c>
      <c r="X2844" s="2">
        <v>19</v>
      </c>
      <c r="Y2844" s="10">
        <v>3870.3</v>
      </c>
      <c r="Z2844" s="11">
        <f>VLOOKUP(W2844,looktax,2,FALSE)</f>
        <v>5.1249999999999997E-2</v>
      </c>
      <c r="AA2844" s="12">
        <f t="shared" si="88"/>
        <v>5.1249999999999997E-2</v>
      </c>
      <c r="AB2844" s="10">
        <f t="shared" si="89"/>
        <v>198.35287500000001</v>
      </c>
    </row>
    <row r="2845" spans="20:28" x14ac:dyDescent="0.25">
      <c r="T2845" s="9" t="s">
        <v>11</v>
      </c>
      <c r="U2845" s="2">
        <v>2842</v>
      </c>
      <c r="V2845" s="2" t="s">
        <v>26</v>
      </c>
      <c r="W2845" s="2" t="s">
        <v>41</v>
      </c>
      <c r="X2845" s="2">
        <v>29</v>
      </c>
      <c r="Y2845" s="10">
        <v>4176</v>
      </c>
      <c r="Z2845" s="11">
        <f>VLOOKUP(W2845,looktax,2,FALSE)</f>
        <v>0.04</v>
      </c>
      <c r="AA2845" s="12">
        <f t="shared" si="88"/>
        <v>0.04</v>
      </c>
      <c r="AB2845" s="10">
        <f t="shared" si="89"/>
        <v>167.04</v>
      </c>
    </row>
    <row r="2846" spans="20:28" x14ac:dyDescent="0.25">
      <c r="T2846" s="9" t="s">
        <v>11</v>
      </c>
      <c r="U2846" s="2">
        <v>2843</v>
      </c>
      <c r="V2846" s="2" t="s">
        <v>22</v>
      </c>
      <c r="W2846" s="2" t="s">
        <v>55</v>
      </c>
      <c r="X2846" s="2">
        <v>25</v>
      </c>
      <c r="Y2846" s="10">
        <v>1800</v>
      </c>
      <c r="Z2846" s="11">
        <f>VLOOKUP(W2846,looktax,2,FALSE)</f>
        <v>7.0000000000000007E-2</v>
      </c>
      <c r="AA2846" s="12">
        <f t="shared" si="88"/>
        <v>7.0000000000000007E-2</v>
      </c>
      <c r="AB2846" s="10">
        <f t="shared" si="89"/>
        <v>126.00000000000001</v>
      </c>
    </row>
    <row r="2847" spans="20:28" x14ac:dyDescent="0.25">
      <c r="T2847" s="9" t="s">
        <v>11</v>
      </c>
      <c r="U2847" s="2">
        <v>2844</v>
      </c>
      <c r="V2847" s="2" t="s">
        <v>24</v>
      </c>
      <c r="W2847" s="2" t="s">
        <v>13</v>
      </c>
      <c r="X2847" s="2">
        <v>30</v>
      </c>
      <c r="Y2847" s="10">
        <v>1969.5</v>
      </c>
      <c r="Z2847" s="11">
        <f>VLOOKUP(W2847,looktax,2,FALSE)</f>
        <v>6.25E-2</v>
      </c>
      <c r="AA2847" s="12">
        <f t="shared" si="88"/>
        <v>6.25E-2</v>
      </c>
      <c r="AB2847" s="10">
        <f t="shared" si="89"/>
        <v>123.09375</v>
      </c>
    </row>
    <row r="2848" spans="20:28" x14ac:dyDescent="0.25">
      <c r="T2848" s="9" t="s">
        <v>11</v>
      </c>
      <c r="U2848" s="2">
        <v>2845</v>
      </c>
      <c r="V2848" s="2" t="s">
        <v>21</v>
      </c>
      <c r="W2848" s="2" t="s">
        <v>64</v>
      </c>
      <c r="X2848" s="2">
        <v>17</v>
      </c>
      <c r="Y2848" s="10">
        <v>1178.0999999999999</v>
      </c>
      <c r="Z2848" s="11">
        <f>VLOOKUP(W2848,looktax,2,FALSE)</f>
        <v>4.7500000000000001E-2</v>
      </c>
      <c r="AA2848" s="12">
        <f t="shared" si="88"/>
        <v>4.7500000000000001E-2</v>
      </c>
      <c r="AB2848" s="10">
        <f t="shared" si="89"/>
        <v>55.95975</v>
      </c>
    </row>
    <row r="2849" spans="20:28" x14ac:dyDescent="0.25">
      <c r="T2849" s="9" t="s">
        <v>11</v>
      </c>
      <c r="U2849" s="2">
        <v>2846</v>
      </c>
      <c r="V2849" s="2" t="s">
        <v>22</v>
      </c>
      <c r="W2849" s="2" t="s">
        <v>49</v>
      </c>
      <c r="X2849" s="2">
        <v>15</v>
      </c>
      <c r="Y2849" s="10">
        <v>1080</v>
      </c>
      <c r="Z2849" s="11">
        <f>VLOOKUP(W2849,looktax,2,FALSE)</f>
        <v>4.4999999999999998E-2</v>
      </c>
      <c r="AA2849" s="12">
        <f t="shared" si="88"/>
        <v>4.4999999999999998E-2</v>
      </c>
      <c r="AB2849" s="10">
        <f t="shared" si="89"/>
        <v>48.6</v>
      </c>
    </row>
    <row r="2850" spans="20:28" x14ac:dyDescent="0.25">
      <c r="T2850" s="9" t="s">
        <v>11</v>
      </c>
      <c r="U2850" s="2">
        <v>2847</v>
      </c>
      <c r="V2850" s="2" t="s">
        <v>26</v>
      </c>
      <c r="W2850" s="2" t="s">
        <v>38</v>
      </c>
      <c r="X2850" s="2">
        <v>22</v>
      </c>
      <c r="Y2850" s="10">
        <v>3630</v>
      </c>
      <c r="Z2850" s="11">
        <f>VLOOKUP(W2850,looktax,2,FALSE)</f>
        <v>4.2250000000000003E-2</v>
      </c>
      <c r="AA2850" s="12">
        <f t="shared" si="88"/>
        <v>4.2250000000000003E-2</v>
      </c>
      <c r="AB2850" s="10">
        <f t="shared" si="89"/>
        <v>153.36750000000001</v>
      </c>
    </row>
    <row r="2851" spans="20:28" x14ac:dyDescent="0.25">
      <c r="T2851" s="9" t="s">
        <v>11</v>
      </c>
      <c r="U2851" s="2">
        <v>2848</v>
      </c>
      <c r="V2851" s="2" t="s">
        <v>22</v>
      </c>
      <c r="W2851" s="2" t="s">
        <v>40</v>
      </c>
      <c r="X2851" s="2">
        <v>34</v>
      </c>
      <c r="Y2851" s="10">
        <v>2774.4</v>
      </c>
      <c r="Z2851" s="11">
        <f>VLOOKUP(W2851,looktax,2,FALSE)</f>
        <v>0.06</v>
      </c>
      <c r="AA2851" s="12">
        <f t="shared" si="88"/>
        <v>0.06</v>
      </c>
      <c r="AB2851" s="10">
        <f t="shared" si="89"/>
        <v>166.464</v>
      </c>
    </row>
    <row r="2852" spans="20:28" x14ac:dyDescent="0.25">
      <c r="T2852" s="9" t="s">
        <v>11</v>
      </c>
      <c r="U2852" s="2">
        <v>2849</v>
      </c>
      <c r="V2852" s="2" t="s">
        <v>12</v>
      </c>
      <c r="W2852" s="2" t="s">
        <v>27</v>
      </c>
      <c r="X2852" s="2">
        <v>35</v>
      </c>
      <c r="Y2852" s="10">
        <v>7570.5</v>
      </c>
      <c r="Z2852" s="11">
        <f>VLOOKUP(W2852,looktax,2,FALSE)</f>
        <v>7.0000000000000007E-2</v>
      </c>
      <c r="AA2852" s="12">
        <f t="shared" si="88"/>
        <v>7.0000000000000007E-2</v>
      </c>
      <c r="AB2852" s="10">
        <f t="shared" si="89"/>
        <v>529.93500000000006</v>
      </c>
    </row>
    <row r="2853" spans="20:28" x14ac:dyDescent="0.25">
      <c r="T2853" s="9" t="s">
        <v>11</v>
      </c>
      <c r="U2853" s="2">
        <v>2850</v>
      </c>
      <c r="V2853" s="2" t="s">
        <v>23</v>
      </c>
      <c r="W2853" s="2" t="s">
        <v>66</v>
      </c>
      <c r="X2853" s="2">
        <v>22</v>
      </c>
      <c r="Y2853" s="10">
        <v>300.3</v>
      </c>
      <c r="Z2853" s="11">
        <f>VLOOKUP(W2853,looktax,2,FALSE)</f>
        <v>5.7500000000000002E-2</v>
      </c>
      <c r="AA2853" s="12">
        <f t="shared" si="88"/>
        <v>5.7500000000000002E-2</v>
      </c>
      <c r="AB2853" s="10">
        <f t="shared" si="89"/>
        <v>17.267250000000001</v>
      </c>
    </row>
    <row r="2854" spans="20:28" x14ac:dyDescent="0.25">
      <c r="T2854" s="9" t="s">
        <v>3</v>
      </c>
      <c r="U2854" s="2">
        <v>2851</v>
      </c>
      <c r="V2854" s="2" t="s">
        <v>23</v>
      </c>
      <c r="W2854" s="2" t="s">
        <v>64</v>
      </c>
      <c r="X2854" s="2">
        <v>31</v>
      </c>
      <c r="Y2854" s="10">
        <v>483.6</v>
      </c>
      <c r="Z2854" s="11">
        <f>VLOOKUP(W2854,looktax,2,FALSE)</f>
        <v>4.7500000000000001E-2</v>
      </c>
      <c r="AA2854" s="12">
        <f t="shared" si="88"/>
        <v>0</v>
      </c>
      <c r="AB2854" s="10">
        <f t="shared" si="89"/>
        <v>0</v>
      </c>
    </row>
    <row r="2855" spans="20:28" x14ac:dyDescent="0.25">
      <c r="T2855" s="9" t="s">
        <v>11</v>
      </c>
      <c r="U2855" s="2">
        <v>2852</v>
      </c>
      <c r="V2855" s="2" t="s">
        <v>24</v>
      </c>
      <c r="W2855" s="2" t="s">
        <v>62</v>
      </c>
      <c r="X2855" s="2">
        <v>12</v>
      </c>
      <c r="Y2855" s="10">
        <v>795.6</v>
      </c>
      <c r="Z2855" s="11">
        <f>VLOOKUP(W2855,looktax,2,FALSE)</f>
        <v>5.1249999999999997E-2</v>
      </c>
      <c r="AA2855" s="12">
        <f t="shared" si="88"/>
        <v>5.1249999999999997E-2</v>
      </c>
      <c r="AB2855" s="10">
        <f t="shared" si="89"/>
        <v>40.774499999999996</v>
      </c>
    </row>
    <row r="2856" spans="20:28" x14ac:dyDescent="0.25">
      <c r="T2856" s="9" t="s">
        <v>11</v>
      </c>
      <c r="U2856" s="2">
        <v>2853</v>
      </c>
      <c r="V2856" s="2" t="s">
        <v>25</v>
      </c>
      <c r="W2856" s="2" t="s">
        <v>68</v>
      </c>
      <c r="X2856" s="2">
        <v>10</v>
      </c>
      <c r="Y2856" s="10">
        <v>702</v>
      </c>
      <c r="Z2856" s="11">
        <f>VLOOKUP(W2856,looktax,2,FALSE)</f>
        <v>0.06</v>
      </c>
      <c r="AA2856" s="12">
        <f t="shared" si="88"/>
        <v>0.06</v>
      </c>
      <c r="AB2856" s="10">
        <f t="shared" si="89"/>
        <v>42.12</v>
      </c>
    </row>
    <row r="2857" spans="20:28" x14ac:dyDescent="0.25">
      <c r="T2857" s="9" t="s">
        <v>11</v>
      </c>
      <c r="U2857" s="2">
        <v>2854</v>
      </c>
      <c r="V2857" s="2" t="s">
        <v>21</v>
      </c>
      <c r="W2857" s="2" t="s">
        <v>45</v>
      </c>
      <c r="X2857" s="2">
        <v>10</v>
      </c>
      <c r="Y2857" s="10">
        <v>679</v>
      </c>
      <c r="Z2857" s="11">
        <f>VLOOKUP(W2857,looktax,2,FALSE)</f>
        <v>0.06</v>
      </c>
      <c r="AA2857" s="12">
        <f t="shared" si="88"/>
        <v>0.06</v>
      </c>
      <c r="AB2857" s="10">
        <f t="shared" si="89"/>
        <v>40.74</v>
      </c>
    </row>
    <row r="2858" spans="20:28" x14ac:dyDescent="0.25">
      <c r="T2858" s="9" t="s">
        <v>11</v>
      </c>
      <c r="U2858" s="2">
        <v>2855</v>
      </c>
      <c r="V2858" s="2" t="s">
        <v>23</v>
      </c>
      <c r="W2858" s="2" t="s">
        <v>56</v>
      </c>
      <c r="X2858" s="2">
        <v>27</v>
      </c>
      <c r="Y2858" s="10">
        <v>421.2</v>
      </c>
      <c r="Z2858" s="11">
        <f>VLOOKUP(W2858,looktax,2,FALSE)</f>
        <v>0.06</v>
      </c>
      <c r="AA2858" s="12">
        <f t="shared" si="88"/>
        <v>0.06</v>
      </c>
      <c r="AB2858" s="10">
        <f t="shared" si="89"/>
        <v>25.271999999999998</v>
      </c>
    </row>
    <row r="2859" spans="20:28" x14ac:dyDescent="0.25">
      <c r="T2859" s="9" t="s">
        <v>11</v>
      </c>
      <c r="U2859" s="2">
        <v>2856</v>
      </c>
      <c r="V2859" s="2" t="s">
        <v>26</v>
      </c>
      <c r="W2859" s="2" t="s">
        <v>29</v>
      </c>
      <c r="X2859" s="2">
        <v>14</v>
      </c>
      <c r="Y2859" s="10">
        <v>2016</v>
      </c>
      <c r="Z2859" s="11">
        <f>VLOOKUP(W2859,looktax,2,FALSE)</f>
        <v>6.1499999999999999E-2</v>
      </c>
      <c r="AA2859" s="12">
        <f t="shared" si="88"/>
        <v>6.1499999999999999E-2</v>
      </c>
      <c r="AB2859" s="10">
        <f t="shared" si="89"/>
        <v>123.98399999999999</v>
      </c>
    </row>
    <row r="2860" spans="20:28" x14ac:dyDescent="0.25">
      <c r="T2860" s="9" t="s">
        <v>11</v>
      </c>
      <c r="U2860" s="2">
        <v>2857</v>
      </c>
      <c r="V2860" s="2" t="s">
        <v>21</v>
      </c>
      <c r="W2860" s="2" t="s">
        <v>49</v>
      </c>
      <c r="X2860" s="2">
        <v>19</v>
      </c>
      <c r="Y2860" s="10">
        <v>1436.4</v>
      </c>
      <c r="Z2860" s="11">
        <f>VLOOKUP(W2860,looktax,2,FALSE)</f>
        <v>4.4999999999999998E-2</v>
      </c>
      <c r="AA2860" s="12">
        <f t="shared" si="88"/>
        <v>4.4999999999999998E-2</v>
      </c>
      <c r="AB2860" s="10">
        <f t="shared" si="89"/>
        <v>64.638000000000005</v>
      </c>
    </row>
    <row r="2861" spans="20:28" x14ac:dyDescent="0.25">
      <c r="T2861" s="9" t="s">
        <v>11</v>
      </c>
      <c r="U2861" s="2">
        <v>2858</v>
      </c>
      <c r="V2861" s="2" t="s">
        <v>25</v>
      </c>
      <c r="W2861" s="2" t="s">
        <v>49</v>
      </c>
      <c r="X2861" s="2">
        <v>31</v>
      </c>
      <c r="Y2861" s="10">
        <v>1833.65</v>
      </c>
      <c r="Z2861" s="11">
        <f>VLOOKUP(W2861,looktax,2,FALSE)</f>
        <v>4.4999999999999998E-2</v>
      </c>
      <c r="AA2861" s="12">
        <f t="shared" si="88"/>
        <v>4.4999999999999998E-2</v>
      </c>
      <c r="AB2861" s="10">
        <f t="shared" si="89"/>
        <v>82.514250000000004</v>
      </c>
    </row>
    <row r="2862" spans="20:28" x14ac:dyDescent="0.25">
      <c r="T2862" s="9" t="s">
        <v>11</v>
      </c>
      <c r="U2862" s="2">
        <v>2859</v>
      </c>
      <c r="V2862" s="2" t="s">
        <v>22</v>
      </c>
      <c r="W2862" s="2" t="s">
        <v>28</v>
      </c>
      <c r="X2862" s="2">
        <v>19</v>
      </c>
      <c r="Y2862" s="10">
        <v>1641.6</v>
      </c>
      <c r="Z2862" s="11">
        <f>VLOOKUP(W2862,looktax,2,FALSE)</f>
        <v>6.5000000000000002E-2</v>
      </c>
      <c r="AA2862" s="12">
        <f t="shared" si="88"/>
        <v>6.5000000000000002E-2</v>
      </c>
      <c r="AB2862" s="10">
        <f t="shared" si="89"/>
        <v>106.70399999999999</v>
      </c>
    </row>
    <row r="2863" spans="20:28" x14ac:dyDescent="0.25">
      <c r="T2863" s="9" t="s">
        <v>3</v>
      </c>
      <c r="U2863" s="2">
        <v>2860</v>
      </c>
      <c r="V2863" s="2" t="s">
        <v>12</v>
      </c>
      <c r="W2863" s="2" t="s">
        <v>51</v>
      </c>
      <c r="X2863" s="2">
        <v>22</v>
      </c>
      <c r="Y2863" s="10">
        <v>4989.6000000000004</v>
      </c>
      <c r="Z2863" s="11">
        <f>VLOOKUP(W2863,looktax,2,FALSE)</f>
        <v>0.06</v>
      </c>
      <c r="AA2863" s="12">
        <f t="shared" si="88"/>
        <v>0</v>
      </c>
      <c r="AB2863" s="10">
        <f t="shared" si="89"/>
        <v>0</v>
      </c>
    </row>
    <row r="2864" spans="20:28" x14ac:dyDescent="0.25">
      <c r="T2864" s="9" t="s">
        <v>11</v>
      </c>
      <c r="U2864" s="2">
        <v>2861</v>
      </c>
      <c r="V2864" s="2" t="s">
        <v>20</v>
      </c>
      <c r="W2864" s="2" t="s">
        <v>62</v>
      </c>
      <c r="X2864" s="2">
        <v>29</v>
      </c>
      <c r="Y2864" s="10">
        <v>1409.4</v>
      </c>
      <c r="Z2864" s="11">
        <f>VLOOKUP(W2864,looktax,2,FALSE)</f>
        <v>5.1249999999999997E-2</v>
      </c>
      <c r="AA2864" s="12">
        <f t="shared" si="88"/>
        <v>5.1249999999999997E-2</v>
      </c>
      <c r="AB2864" s="10">
        <f t="shared" si="89"/>
        <v>72.231750000000005</v>
      </c>
    </row>
    <row r="2865" spans="20:28" x14ac:dyDescent="0.25">
      <c r="T2865" s="9" t="s">
        <v>11</v>
      </c>
      <c r="U2865" s="2">
        <v>2862</v>
      </c>
      <c r="V2865" s="2" t="s">
        <v>12</v>
      </c>
      <c r="W2865" s="2" t="s">
        <v>57</v>
      </c>
      <c r="X2865" s="2">
        <v>19</v>
      </c>
      <c r="Y2865" s="10">
        <v>3870.3</v>
      </c>
      <c r="Z2865" s="11">
        <f>VLOOKUP(W2865,looktax,2,FALSE)</f>
        <v>5.5E-2</v>
      </c>
      <c r="AA2865" s="12">
        <f t="shared" si="88"/>
        <v>5.5E-2</v>
      </c>
      <c r="AB2865" s="10">
        <f t="shared" si="89"/>
        <v>212.8665</v>
      </c>
    </row>
    <row r="2866" spans="20:28" x14ac:dyDescent="0.25">
      <c r="T2866" s="9" t="s">
        <v>11</v>
      </c>
      <c r="U2866" s="2">
        <v>2863</v>
      </c>
      <c r="V2866" s="2" t="s">
        <v>26</v>
      </c>
      <c r="W2866" s="2" t="s">
        <v>13</v>
      </c>
      <c r="X2866" s="2">
        <v>30</v>
      </c>
      <c r="Y2866" s="10">
        <v>4500</v>
      </c>
      <c r="Z2866" s="11">
        <f>VLOOKUP(W2866,looktax,2,FALSE)</f>
        <v>6.25E-2</v>
      </c>
      <c r="AA2866" s="12">
        <f t="shared" si="88"/>
        <v>6.25E-2</v>
      </c>
      <c r="AB2866" s="10">
        <f t="shared" si="89"/>
        <v>281.25</v>
      </c>
    </row>
    <row r="2867" spans="20:28" x14ac:dyDescent="0.25">
      <c r="T2867" s="9" t="s">
        <v>11</v>
      </c>
      <c r="U2867" s="2">
        <v>2864</v>
      </c>
      <c r="V2867" s="2" t="s">
        <v>23</v>
      </c>
      <c r="W2867" s="2" t="s">
        <v>49</v>
      </c>
      <c r="X2867" s="2">
        <v>17</v>
      </c>
      <c r="Y2867" s="10">
        <v>280.5</v>
      </c>
      <c r="Z2867" s="11">
        <f>VLOOKUP(W2867,looktax,2,FALSE)</f>
        <v>4.4999999999999998E-2</v>
      </c>
      <c r="AA2867" s="12">
        <f t="shared" si="88"/>
        <v>4.4999999999999998E-2</v>
      </c>
      <c r="AB2867" s="10">
        <f t="shared" si="89"/>
        <v>12.622499999999999</v>
      </c>
    </row>
    <row r="2868" spans="20:28" x14ac:dyDescent="0.25">
      <c r="T2868" s="9" t="s">
        <v>11</v>
      </c>
      <c r="U2868" s="2">
        <v>2865</v>
      </c>
      <c r="V2868" s="2" t="s">
        <v>24</v>
      </c>
      <c r="W2868" s="2" t="s">
        <v>47</v>
      </c>
      <c r="X2868" s="2">
        <v>22</v>
      </c>
      <c r="Y2868" s="10">
        <v>1501.5</v>
      </c>
      <c r="Z2868" s="11">
        <f>VLOOKUP(W2868,looktax,2,FALSE)</f>
        <v>0.04</v>
      </c>
      <c r="AA2868" s="12">
        <f t="shared" si="88"/>
        <v>0.04</v>
      </c>
      <c r="AB2868" s="10">
        <f t="shared" si="89"/>
        <v>60.06</v>
      </c>
    </row>
    <row r="2869" spans="20:28" x14ac:dyDescent="0.25">
      <c r="T2869" s="9" t="s">
        <v>11</v>
      </c>
      <c r="U2869" s="2">
        <v>2866</v>
      </c>
      <c r="V2869" s="2" t="s">
        <v>26</v>
      </c>
      <c r="W2869" s="2" t="s">
        <v>27</v>
      </c>
      <c r="X2869" s="2">
        <v>28</v>
      </c>
      <c r="Y2869" s="10">
        <v>4452</v>
      </c>
      <c r="Z2869" s="11">
        <f>VLOOKUP(W2869,looktax,2,FALSE)</f>
        <v>7.0000000000000007E-2</v>
      </c>
      <c r="AA2869" s="12">
        <f t="shared" si="88"/>
        <v>7.0000000000000007E-2</v>
      </c>
      <c r="AB2869" s="10">
        <f t="shared" si="89"/>
        <v>311.64000000000004</v>
      </c>
    </row>
    <row r="2870" spans="20:28" x14ac:dyDescent="0.25">
      <c r="T2870" s="9" t="s">
        <v>11</v>
      </c>
      <c r="U2870" s="2">
        <v>2867</v>
      </c>
      <c r="V2870" s="2" t="s">
        <v>21</v>
      </c>
      <c r="W2870" s="2" t="s">
        <v>54</v>
      </c>
      <c r="X2870" s="2">
        <v>11</v>
      </c>
      <c r="Y2870" s="10">
        <v>839.3</v>
      </c>
      <c r="Z2870" s="11">
        <f>VLOOKUP(W2870,looktax,2,FALSE)</f>
        <v>6.25E-2</v>
      </c>
      <c r="AA2870" s="12">
        <f t="shared" si="88"/>
        <v>6.25E-2</v>
      </c>
      <c r="AB2870" s="10">
        <f t="shared" si="89"/>
        <v>52.456249999999997</v>
      </c>
    </row>
    <row r="2871" spans="20:28" x14ac:dyDescent="0.25">
      <c r="T2871" s="9" t="s">
        <v>11</v>
      </c>
      <c r="U2871" s="2">
        <v>2868</v>
      </c>
      <c r="V2871" s="2" t="s">
        <v>22</v>
      </c>
      <c r="W2871" s="2" t="s">
        <v>59</v>
      </c>
      <c r="X2871" s="2">
        <v>26</v>
      </c>
      <c r="Y2871" s="10">
        <v>2204.8000000000002</v>
      </c>
      <c r="Z2871" s="11">
        <f>VLOOKUP(W2871,looktax,2,FALSE)</f>
        <v>0.04</v>
      </c>
      <c r="AA2871" s="12">
        <f t="shared" si="88"/>
        <v>0.04</v>
      </c>
      <c r="AB2871" s="10">
        <f t="shared" si="89"/>
        <v>88.192000000000007</v>
      </c>
    </row>
    <row r="2872" spans="20:28" x14ac:dyDescent="0.25">
      <c r="T2872" s="9" t="s">
        <v>11</v>
      </c>
      <c r="U2872" s="2">
        <v>2869</v>
      </c>
      <c r="V2872" s="2" t="s">
        <v>23</v>
      </c>
      <c r="W2872" s="2" t="s">
        <v>68</v>
      </c>
      <c r="X2872" s="2">
        <v>18</v>
      </c>
      <c r="Y2872" s="10">
        <v>283.5</v>
      </c>
      <c r="Z2872" s="11">
        <f>VLOOKUP(W2872,looktax,2,FALSE)</f>
        <v>0.06</v>
      </c>
      <c r="AA2872" s="12">
        <f t="shared" si="88"/>
        <v>0.06</v>
      </c>
      <c r="AB2872" s="10">
        <f t="shared" si="89"/>
        <v>17.009999999999998</v>
      </c>
    </row>
    <row r="2873" spans="20:28" x14ac:dyDescent="0.25">
      <c r="T2873" s="9" t="s">
        <v>11</v>
      </c>
      <c r="U2873" s="2">
        <v>2870</v>
      </c>
      <c r="V2873" s="2" t="s">
        <v>25</v>
      </c>
      <c r="W2873" s="2" t="s">
        <v>59</v>
      </c>
      <c r="X2873" s="2">
        <v>35</v>
      </c>
      <c r="Y2873" s="10">
        <v>2070.25</v>
      </c>
      <c r="Z2873" s="11">
        <f>VLOOKUP(W2873,looktax,2,FALSE)</f>
        <v>0.04</v>
      </c>
      <c r="AA2873" s="12">
        <f t="shared" si="88"/>
        <v>0.04</v>
      </c>
      <c r="AB2873" s="10">
        <f t="shared" si="89"/>
        <v>82.81</v>
      </c>
    </row>
    <row r="2874" spans="20:28" x14ac:dyDescent="0.25">
      <c r="T2874" s="9" t="s">
        <v>3</v>
      </c>
      <c r="U2874" s="2">
        <v>2871</v>
      </c>
      <c r="V2874" s="2" t="s">
        <v>21</v>
      </c>
      <c r="W2874" s="2" t="s">
        <v>42</v>
      </c>
      <c r="X2874" s="2">
        <v>19</v>
      </c>
      <c r="Y2874" s="10">
        <v>1369.9</v>
      </c>
      <c r="Z2874" s="11">
        <f>VLOOKUP(W2874,looktax,2,FALSE)</f>
        <v>0.06</v>
      </c>
      <c r="AA2874" s="12">
        <f t="shared" si="88"/>
        <v>0</v>
      </c>
      <c r="AB2874" s="10">
        <f t="shared" si="89"/>
        <v>0</v>
      </c>
    </row>
    <row r="2875" spans="20:28" x14ac:dyDescent="0.25">
      <c r="T2875" s="9" t="s">
        <v>3</v>
      </c>
      <c r="U2875" s="2">
        <v>2872</v>
      </c>
      <c r="V2875" s="2" t="s">
        <v>26</v>
      </c>
      <c r="W2875" s="2" t="s">
        <v>54</v>
      </c>
      <c r="X2875" s="2">
        <v>24</v>
      </c>
      <c r="Y2875" s="10">
        <v>3636</v>
      </c>
      <c r="Z2875" s="11">
        <f>VLOOKUP(W2875,looktax,2,FALSE)</f>
        <v>6.25E-2</v>
      </c>
      <c r="AA2875" s="12">
        <f t="shared" si="88"/>
        <v>0</v>
      </c>
      <c r="AB2875" s="10">
        <f t="shared" si="89"/>
        <v>0</v>
      </c>
    </row>
    <row r="2876" spans="20:28" x14ac:dyDescent="0.25">
      <c r="T2876" s="9" t="s">
        <v>11</v>
      </c>
      <c r="U2876" s="2">
        <v>2873</v>
      </c>
      <c r="V2876" s="2" t="s">
        <v>25</v>
      </c>
      <c r="W2876" s="2" t="s">
        <v>73</v>
      </c>
      <c r="X2876" s="2">
        <v>15</v>
      </c>
      <c r="Y2876" s="10">
        <v>1072.5</v>
      </c>
      <c r="Z2876" s="11">
        <f>VLOOKUP(W2876,looktax,2,FALSE)</f>
        <v>0.04</v>
      </c>
      <c r="AA2876" s="12">
        <f t="shared" si="88"/>
        <v>0.04</v>
      </c>
      <c r="AB2876" s="10">
        <f t="shared" si="89"/>
        <v>42.9</v>
      </c>
    </row>
    <row r="2877" spans="20:28" x14ac:dyDescent="0.25">
      <c r="T2877" s="9" t="s">
        <v>11</v>
      </c>
      <c r="U2877" s="2">
        <v>2874</v>
      </c>
      <c r="V2877" s="2" t="s">
        <v>23</v>
      </c>
      <c r="W2877" s="2" t="s">
        <v>62</v>
      </c>
      <c r="X2877" s="2">
        <v>18</v>
      </c>
      <c r="Y2877" s="10">
        <v>275.39999999999998</v>
      </c>
      <c r="Z2877" s="11">
        <f>VLOOKUP(W2877,looktax,2,FALSE)</f>
        <v>5.1249999999999997E-2</v>
      </c>
      <c r="AA2877" s="12">
        <f t="shared" si="88"/>
        <v>5.1249999999999997E-2</v>
      </c>
      <c r="AB2877" s="10">
        <f t="shared" si="89"/>
        <v>14.114249999999998</v>
      </c>
    </row>
    <row r="2878" spans="20:28" x14ac:dyDescent="0.25">
      <c r="T2878" s="9" t="s">
        <v>11</v>
      </c>
      <c r="U2878" s="2">
        <v>2875</v>
      </c>
      <c r="V2878" s="2" t="s">
        <v>22</v>
      </c>
      <c r="W2878" s="2" t="s">
        <v>54</v>
      </c>
      <c r="X2878" s="2">
        <v>28</v>
      </c>
      <c r="Y2878" s="10">
        <v>2016</v>
      </c>
      <c r="Z2878" s="11">
        <f>VLOOKUP(W2878,looktax,2,FALSE)</f>
        <v>6.25E-2</v>
      </c>
      <c r="AA2878" s="12">
        <f t="shared" si="88"/>
        <v>6.25E-2</v>
      </c>
      <c r="AB2878" s="10">
        <f t="shared" si="89"/>
        <v>126</v>
      </c>
    </row>
    <row r="2879" spans="20:28" x14ac:dyDescent="0.25">
      <c r="T2879" s="9" t="s">
        <v>11</v>
      </c>
      <c r="U2879" s="2">
        <v>2876</v>
      </c>
      <c r="V2879" s="2" t="s">
        <v>20</v>
      </c>
      <c r="W2879" s="2" t="s">
        <v>41</v>
      </c>
      <c r="X2879" s="2">
        <v>24</v>
      </c>
      <c r="Y2879" s="10">
        <v>1004.4</v>
      </c>
      <c r="Z2879" s="11">
        <f>VLOOKUP(W2879,looktax,2,FALSE)</f>
        <v>0.04</v>
      </c>
      <c r="AA2879" s="12">
        <f t="shared" si="88"/>
        <v>0.04</v>
      </c>
      <c r="AB2879" s="10">
        <f t="shared" si="89"/>
        <v>40.176000000000002</v>
      </c>
    </row>
    <row r="2880" spans="20:28" x14ac:dyDescent="0.25">
      <c r="T2880" s="9" t="s">
        <v>11</v>
      </c>
      <c r="U2880" s="2">
        <v>2877</v>
      </c>
      <c r="V2880" s="2" t="s">
        <v>25</v>
      </c>
      <c r="W2880" s="2" t="s">
        <v>56</v>
      </c>
      <c r="X2880" s="2">
        <v>13</v>
      </c>
      <c r="Y2880" s="10">
        <v>794.3</v>
      </c>
      <c r="Z2880" s="11">
        <f>VLOOKUP(W2880,looktax,2,FALSE)</f>
        <v>0.06</v>
      </c>
      <c r="AA2880" s="12">
        <f t="shared" si="88"/>
        <v>0.06</v>
      </c>
      <c r="AB2880" s="10">
        <f t="shared" si="89"/>
        <v>47.657999999999994</v>
      </c>
    </row>
    <row r="2881" spans="20:28" x14ac:dyDescent="0.25">
      <c r="T2881" s="9" t="s">
        <v>11</v>
      </c>
      <c r="U2881" s="2">
        <v>2878</v>
      </c>
      <c r="V2881" s="2" t="s">
        <v>21</v>
      </c>
      <c r="W2881" s="2" t="s">
        <v>56</v>
      </c>
      <c r="X2881" s="2">
        <v>16</v>
      </c>
      <c r="Y2881" s="10">
        <v>1232</v>
      </c>
      <c r="Z2881" s="11">
        <f>VLOOKUP(W2881,looktax,2,FALSE)</f>
        <v>0.06</v>
      </c>
      <c r="AA2881" s="12">
        <f t="shared" si="88"/>
        <v>0.06</v>
      </c>
      <c r="AB2881" s="10">
        <f t="shared" si="89"/>
        <v>73.92</v>
      </c>
    </row>
    <row r="2882" spans="20:28" x14ac:dyDescent="0.25">
      <c r="T2882" s="9" t="s">
        <v>11</v>
      </c>
      <c r="U2882" s="2">
        <v>2879</v>
      </c>
      <c r="V2882" s="2" t="s">
        <v>23</v>
      </c>
      <c r="W2882" s="2" t="s">
        <v>34</v>
      </c>
      <c r="X2882" s="2">
        <v>21</v>
      </c>
      <c r="Y2882" s="10">
        <v>333.9</v>
      </c>
      <c r="Z2882" s="11">
        <f>VLOOKUP(W2882,looktax,2,FALSE)</f>
        <v>6.25E-2</v>
      </c>
      <c r="AA2882" s="12">
        <f t="shared" si="88"/>
        <v>6.25E-2</v>
      </c>
      <c r="AB2882" s="10">
        <f t="shared" si="89"/>
        <v>20.868749999999999</v>
      </c>
    </row>
    <row r="2883" spans="20:28" x14ac:dyDescent="0.25">
      <c r="T2883" s="9" t="s">
        <v>11</v>
      </c>
      <c r="U2883" s="2">
        <v>2880</v>
      </c>
      <c r="V2883" s="2" t="s">
        <v>21</v>
      </c>
      <c r="W2883" s="2" t="s">
        <v>27</v>
      </c>
      <c r="X2883" s="2">
        <v>21</v>
      </c>
      <c r="Y2883" s="10">
        <v>1381.8</v>
      </c>
      <c r="Z2883" s="11">
        <f>VLOOKUP(W2883,looktax,2,FALSE)</f>
        <v>7.0000000000000007E-2</v>
      </c>
      <c r="AA2883" s="12">
        <f t="shared" si="88"/>
        <v>7.0000000000000007E-2</v>
      </c>
      <c r="AB2883" s="10">
        <f t="shared" si="89"/>
        <v>96.725999999999999</v>
      </c>
    </row>
    <row r="2884" spans="20:28" x14ac:dyDescent="0.25">
      <c r="T2884" s="9" t="s">
        <v>11</v>
      </c>
      <c r="U2884" s="2">
        <v>2881</v>
      </c>
      <c r="V2884" s="2" t="s">
        <v>22</v>
      </c>
      <c r="W2884" s="2" t="s">
        <v>47</v>
      </c>
      <c r="X2884" s="2">
        <v>20</v>
      </c>
      <c r="Y2884" s="10">
        <v>1488</v>
      </c>
      <c r="Z2884" s="11">
        <f>VLOOKUP(W2884,looktax,2,FALSE)</f>
        <v>0.04</v>
      </c>
      <c r="AA2884" s="12">
        <f t="shared" si="88"/>
        <v>0.04</v>
      </c>
      <c r="AB2884" s="10">
        <f t="shared" si="89"/>
        <v>59.52</v>
      </c>
    </row>
    <row r="2885" spans="20:28" x14ac:dyDescent="0.25">
      <c r="T2885" s="9" t="s">
        <v>11</v>
      </c>
      <c r="U2885" s="2">
        <v>2882</v>
      </c>
      <c r="V2885" s="2" t="s">
        <v>24</v>
      </c>
      <c r="W2885" s="2" t="s">
        <v>57</v>
      </c>
      <c r="X2885" s="2">
        <v>23</v>
      </c>
      <c r="Y2885" s="10">
        <v>1375.4</v>
      </c>
      <c r="Z2885" s="11">
        <f>VLOOKUP(W2885,looktax,2,FALSE)</f>
        <v>5.5E-2</v>
      </c>
      <c r="AA2885" s="12">
        <f t="shared" ref="AA2885:AA2948" si="90">IF(OR(T2885="nonprofit",Z2885="none"),0,Z2885)</f>
        <v>5.5E-2</v>
      </c>
      <c r="AB2885" s="10">
        <f t="shared" ref="AB2885:AB2948" si="91">AA2885*Y2885</f>
        <v>75.647000000000006</v>
      </c>
    </row>
    <row r="2886" spans="20:28" x14ac:dyDescent="0.25">
      <c r="T2886" s="9" t="s">
        <v>11</v>
      </c>
      <c r="U2886" s="2">
        <v>2883</v>
      </c>
      <c r="V2886" s="2" t="s">
        <v>21</v>
      </c>
      <c r="W2886" s="2" t="s">
        <v>33</v>
      </c>
      <c r="X2886" s="2">
        <v>19</v>
      </c>
      <c r="Y2886" s="10">
        <v>1343.3</v>
      </c>
      <c r="Z2886" s="11">
        <f>VLOOKUP(W2886,looktax,2,FALSE)</f>
        <v>2.9000000000000001E-2</v>
      </c>
      <c r="AA2886" s="12">
        <f t="shared" si="90"/>
        <v>2.9000000000000001E-2</v>
      </c>
      <c r="AB2886" s="10">
        <f t="shared" si="91"/>
        <v>38.9557</v>
      </c>
    </row>
    <row r="2887" spans="20:28" x14ac:dyDescent="0.25">
      <c r="T2887" s="9" t="s">
        <v>11</v>
      </c>
      <c r="U2887" s="2">
        <v>2884</v>
      </c>
      <c r="V2887" s="2" t="s">
        <v>25</v>
      </c>
      <c r="W2887" s="2" t="s">
        <v>15</v>
      </c>
      <c r="X2887" s="2">
        <v>16</v>
      </c>
      <c r="Y2887" s="10">
        <v>956.8</v>
      </c>
      <c r="Z2887" s="11" t="str">
        <f>VLOOKUP(W2887,looktax,2,FALSE)</f>
        <v>None</v>
      </c>
      <c r="AA2887" s="12">
        <f t="shared" si="90"/>
        <v>0</v>
      </c>
      <c r="AB2887" s="10">
        <f t="shared" si="91"/>
        <v>0</v>
      </c>
    </row>
    <row r="2888" spans="20:28" x14ac:dyDescent="0.25">
      <c r="T2888" s="9" t="s">
        <v>11</v>
      </c>
      <c r="U2888" s="2">
        <v>2885</v>
      </c>
      <c r="V2888" s="2" t="s">
        <v>20</v>
      </c>
      <c r="W2888" s="2" t="s">
        <v>17</v>
      </c>
      <c r="X2888" s="2">
        <v>21</v>
      </c>
      <c r="Y2888" s="10">
        <v>1011.15</v>
      </c>
      <c r="Z2888" s="11">
        <f>VLOOKUP(W2888,looktax,2,FALSE)</f>
        <v>0.06</v>
      </c>
      <c r="AA2888" s="12">
        <f t="shared" si="90"/>
        <v>0.06</v>
      </c>
      <c r="AB2888" s="10">
        <f t="shared" si="91"/>
        <v>60.668999999999997</v>
      </c>
    </row>
    <row r="2889" spans="20:28" x14ac:dyDescent="0.25">
      <c r="T2889" s="9" t="s">
        <v>11</v>
      </c>
      <c r="U2889" s="2">
        <v>2886</v>
      </c>
      <c r="V2889" s="2" t="s">
        <v>20</v>
      </c>
      <c r="W2889" s="2" t="s">
        <v>50</v>
      </c>
      <c r="X2889" s="2">
        <v>26</v>
      </c>
      <c r="Y2889" s="10">
        <v>1193.4000000000001</v>
      </c>
      <c r="Z2889" s="11">
        <f>VLOOKUP(W2889,looktax,2,FALSE)</f>
        <v>0.06</v>
      </c>
      <c r="AA2889" s="12">
        <f t="shared" si="90"/>
        <v>0.06</v>
      </c>
      <c r="AB2889" s="10">
        <f t="shared" si="91"/>
        <v>71.603999999999999</v>
      </c>
    </row>
    <row r="2890" spans="20:28" x14ac:dyDescent="0.25">
      <c r="T2890" s="9" t="s">
        <v>11</v>
      </c>
      <c r="U2890" s="2">
        <v>2887</v>
      </c>
      <c r="V2890" s="2" t="s">
        <v>25</v>
      </c>
      <c r="W2890" s="2" t="s">
        <v>50</v>
      </c>
      <c r="X2890" s="2">
        <v>24</v>
      </c>
      <c r="Y2890" s="10">
        <v>1513.2</v>
      </c>
      <c r="Z2890" s="11">
        <f>VLOOKUP(W2890,looktax,2,FALSE)</f>
        <v>0.06</v>
      </c>
      <c r="AA2890" s="12">
        <f t="shared" si="90"/>
        <v>0.06</v>
      </c>
      <c r="AB2890" s="10">
        <f t="shared" si="91"/>
        <v>90.792000000000002</v>
      </c>
    </row>
    <row r="2891" spans="20:28" x14ac:dyDescent="0.25">
      <c r="T2891" s="9" t="s">
        <v>11</v>
      </c>
      <c r="U2891" s="2">
        <v>2888</v>
      </c>
      <c r="V2891" s="2" t="s">
        <v>12</v>
      </c>
      <c r="W2891" s="2" t="s">
        <v>59</v>
      </c>
      <c r="X2891" s="2">
        <v>22</v>
      </c>
      <c r="Y2891" s="10">
        <v>4250.3999999999996</v>
      </c>
      <c r="Z2891" s="11">
        <f>VLOOKUP(W2891,looktax,2,FALSE)</f>
        <v>0.04</v>
      </c>
      <c r="AA2891" s="12">
        <f t="shared" si="90"/>
        <v>0.04</v>
      </c>
      <c r="AB2891" s="10">
        <f t="shared" si="91"/>
        <v>170.01599999999999</v>
      </c>
    </row>
    <row r="2892" spans="20:28" x14ac:dyDescent="0.25">
      <c r="T2892" s="9" t="s">
        <v>11</v>
      </c>
      <c r="U2892" s="2">
        <v>2889</v>
      </c>
      <c r="V2892" s="2" t="s">
        <v>24</v>
      </c>
      <c r="W2892" s="2" t="s">
        <v>36</v>
      </c>
      <c r="X2892" s="2">
        <v>24</v>
      </c>
      <c r="Y2892" s="10">
        <v>1419.6</v>
      </c>
      <c r="Z2892" s="11">
        <f>VLOOKUP(W2892,looktax,2,FALSE)</f>
        <v>7.0000000000000007E-2</v>
      </c>
      <c r="AA2892" s="12">
        <f t="shared" si="90"/>
        <v>7.0000000000000007E-2</v>
      </c>
      <c r="AB2892" s="10">
        <f t="shared" si="91"/>
        <v>99.372</v>
      </c>
    </row>
    <row r="2893" spans="20:28" x14ac:dyDescent="0.25">
      <c r="T2893" s="9" t="s">
        <v>11</v>
      </c>
      <c r="U2893" s="2">
        <v>2890</v>
      </c>
      <c r="V2893" s="2" t="s">
        <v>25</v>
      </c>
      <c r="W2893" s="2" t="s">
        <v>56</v>
      </c>
      <c r="X2893" s="2">
        <v>22</v>
      </c>
      <c r="Y2893" s="10">
        <v>1530.1</v>
      </c>
      <c r="Z2893" s="11">
        <f>VLOOKUP(W2893,looktax,2,FALSE)</f>
        <v>0.06</v>
      </c>
      <c r="AA2893" s="12">
        <f t="shared" si="90"/>
        <v>0.06</v>
      </c>
      <c r="AB2893" s="10">
        <f t="shared" si="91"/>
        <v>91.805999999999997</v>
      </c>
    </row>
    <row r="2894" spans="20:28" x14ac:dyDescent="0.25">
      <c r="T2894" s="9" t="s">
        <v>11</v>
      </c>
      <c r="U2894" s="2">
        <v>2891</v>
      </c>
      <c r="V2894" s="2" t="s">
        <v>20</v>
      </c>
      <c r="W2894" s="2" t="s">
        <v>68</v>
      </c>
      <c r="X2894" s="2">
        <v>23</v>
      </c>
      <c r="Y2894" s="10">
        <v>983.25</v>
      </c>
      <c r="Z2894" s="11">
        <f>VLOOKUP(W2894,looktax,2,FALSE)</f>
        <v>0.06</v>
      </c>
      <c r="AA2894" s="12">
        <f t="shared" si="90"/>
        <v>0.06</v>
      </c>
      <c r="AB2894" s="10">
        <f t="shared" si="91"/>
        <v>58.994999999999997</v>
      </c>
    </row>
    <row r="2895" spans="20:28" x14ac:dyDescent="0.25">
      <c r="T2895" s="9" t="s">
        <v>11</v>
      </c>
      <c r="U2895" s="2">
        <v>2892</v>
      </c>
      <c r="V2895" s="2" t="s">
        <v>22</v>
      </c>
      <c r="W2895" s="2" t="s">
        <v>70</v>
      </c>
      <c r="X2895" s="2">
        <v>30</v>
      </c>
      <c r="Y2895" s="10">
        <v>2280</v>
      </c>
      <c r="Z2895" s="11">
        <f>VLOOKUP(W2895,looktax,2,FALSE)</f>
        <v>5.2999999999999999E-2</v>
      </c>
      <c r="AA2895" s="12">
        <f t="shared" si="90"/>
        <v>5.2999999999999999E-2</v>
      </c>
      <c r="AB2895" s="10">
        <f t="shared" si="91"/>
        <v>120.84</v>
      </c>
    </row>
    <row r="2896" spans="20:28" x14ac:dyDescent="0.25">
      <c r="T2896" s="9" t="s">
        <v>11</v>
      </c>
      <c r="U2896" s="2">
        <v>2893</v>
      </c>
      <c r="V2896" s="2" t="s">
        <v>26</v>
      </c>
      <c r="W2896" s="2" t="s">
        <v>58</v>
      </c>
      <c r="X2896" s="2">
        <v>26</v>
      </c>
      <c r="Y2896" s="10">
        <v>4017</v>
      </c>
      <c r="Z2896" s="11" t="str">
        <f>VLOOKUP(W2896,looktax,2,FALSE)</f>
        <v>None</v>
      </c>
      <c r="AA2896" s="12">
        <f t="shared" si="90"/>
        <v>0</v>
      </c>
      <c r="AB2896" s="10">
        <f t="shared" si="91"/>
        <v>0</v>
      </c>
    </row>
    <row r="2897" spans="20:28" x14ac:dyDescent="0.25">
      <c r="T2897" s="9" t="s">
        <v>11</v>
      </c>
      <c r="U2897" s="2">
        <v>2894</v>
      </c>
      <c r="V2897" s="2" t="s">
        <v>24</v>
      </c>
      <c r="W2897" s="2" t="s">
        <v>19</v>
      </c>
      <c r="X2897" s="2">
        <v>17</v>
      </c>
      <c r="Y2897" s="10">
        <v>1071.8499999999999</v>
      </c>
      <c r="Z2897" s="11">
        <f>VLOOKUP(W2897,looktax,2,FALSE)</f>
        <v>5.6000000000000001E-2</v>
      </c>
      <c r="AA2897" s="12">
        <f t="shared" si="90"/>
        <v>5.6000000000000001E-2</v>
      </c>
      <c r="AB2897" s="10">
        <f t="shared" si="91"/>
        <v>60.023599999999995</v>
      </c>
    </row>
    <row r="2898" spans="20:28" x14ac:dyDescent="0.25">
      <c r="T2898" s="9" t="s">
        <v>11</v>
      </c>
      <c r="U2898" s="2">
        <v>2895</v>
      </c>
      <c r="V2898" s="2" t="s">
        <v>23</v>
      </c>
      <c r="W2898" s="2" t="s">
        <v>51</v>
      </c>
      <c r="X2898" s="2">
        <v>22</v>
      </c>
      <c r="Y2898" s="10">
        <v>300.3</v>
      </c>
      <c r="Z2898" s="11">
        <f>VLOOKUP(W2898,looktax,2,FALSE)</f>
        <v>0.06</v>
      </c>
      <c r="AA2898" s="12">
        <f t="shared" si="90"/>
        <v>0.06</v>
      </c>
      <c r="AB2898" s="10">
        <f t="shared" si="91"/>
        <v>18.018000000000001</v>
      </c>
    </row>
    <row r="2899" spans="20:28" x14ac:dyDescent="0.25">
      <c r="T2899" s="9" t="s">
        <v>11</v>
      </c>
      <c r="U2899" s="2">
        <v>2896</v>
      </c>
      <c r="V2899" s="2" t="s">
        <v>20</v>
      </c>
      <c r="W2899" s="2" t="s">
        <v>63</v>
      </c>
      <c r="X2899" s="2">
        <v>18</v>
      </c>
      <c r="Y2899" s="10">
        <v>785.7</v>
      </c>
      <c r="Z2899" s="11">
        <f>VLOOKUP(W2899,looktax,2,FALSE)</f>
        <v>0.04</v>
      </c>
      <c r="AA2899" s="12">
        <f t="shared" si="90"/>
        <v>0.04</v>
      </c>
      <c r="AB2899" s="10">
        <f t="shared" si="91"/>
        <v>31.428000000000001</v>
      </c>
    </row>
    <row r="2900" spans="20:28" x14ac:dyDescent="0.25">
      <c r="T2900" s="9" t="s">
        <v>11</v>
      </c>
      <c r="U2900" s="2">
        <v>2897</v>
      </c>
      <c r="V2900" s="2" t="s">
        <v>20</v>
      </c>
      <c r="W2900" s="2" t="s">
        <v>27</v>
      </c>
      <c r="X2900" s="2">
        <v>32</v>
      </c>
      <c r="Y2900" s="10">
        <v>1540.8</v>
      </c>
      <c r="Z2900" s="11">
        <f>VLOOKUP(W2900,looktax,2,FALSE)</f>
        <v>7.0000000000000007E-2</v>
      </c>
      <c r="AA2900" s="12">
        <f t="shared" si="90"/>
        <v>7.0000000000000007E-2</v>
      </c>
      <c r="AB2900" s="10">
        <f t="shared" si="91"/>
        <v>107.85600000000001</v>
      </c>
    </row>
    <row r="2901" spans="20:28" x14ac:dyDescent="0.25">
      <c r="T2901" s="9" t="s">
        <v>11</v>
      </c>
      <c r="U2901" s="2">
        <v>2898</v>
      </c>
      <c r="V2901" s="2" t="s">
        <v>12</v>
      </c>
      <c r="W2901" s="2" t="s">
        <v>65</v>
      </c>
      <c r="X2901" s="2">
        <v>19</v>
      </c>
      <c r="Y2901" s="10">
        <v>3830.4</v>
      </c>
      <c r="Z2901" s="11">
        <f>VLOOKUP(W2901,looktax,2,FALSE)</f>
        <v>0.05</v>
      </c>
      <c r="AA2901" s="12">
        <f t="shared" si="90"/>
        <v>0.05</v>
      </c>
      <c r="AB2901" s="10">
        <f t="shared" si="91"/>
        <v>191.52</v>
      </c>
    </row>
    <row r="2902" spans="20:28" x14ac:dyDescent="0.25">
      <c r="T2902" s="9" t="s">
        <v>11</v>
      </c>
      <c r="U2902" s="2">
        <v>2899</v>
      </c>
      <c r="V2902" s="2" t="s">
        <v>26</v>
      </c>
      <c r="W2902" s="2" t="s">
        <v>50</v>
      </c>
      <c r="X2902" s="2">
        <v>22</v>
      </c>
      <c r="Y2902" s="10">
        <v>3135</v>
      </c>
      <c r="Z2902" s="11">
        <f>VLOOKUP(W2902,looktax,2,FALSE)</f>
        <v>0.06</v>
      </c>
      <c r="AA2902" s="12">
        <f t="shared" si="90"/>
        <v>0.06</v>
      </c>
      <c r="AB2902" s="10">
        <f t="shared" si="91"/>
        <v>188.1</v>
      </c>
    </row>
    <row r="2903" spans="20:28" x14ac:dyDescent="0.25">
      <c r="T2903" s="9" t="s">
        <v>11</v>
      </c>
      <c r="U2903" s="2">
        <v>2900</v>
      </c>
      <c r="V2903" s="2" t="s">
        <v>24</v>
      </c>
      <c r="W2903" s="2" t="s">
        <v>72</v>
      </c>
      <c r="X2903" s="2">
        <v>17</v>
      </c>
      <c r="Y2903" s="10">
        <v>1027.6500000000001</v>
      </c>
      <c r="Z2903" s="11">
        <f>VLOOKUP(W2903,looktax,2,FALSE)</f>
        <v>0.06</v>
      </c>
      <c r="AA2903" s="12">
        <f t="shared" si="90"/>
        <v>0.06</v>
      </c>
      <c r="AB2903" s="10">
        <f t="shared" si="91"/>
        <v>61.659000000000006</v>
      </c>
    </row>
    <row r="2904" spans="20:28" x14ac:dyDescent="0.25">
      <c r="T2904" s="9" t="s">
        <v>11</v>
      </c>
      <c r="U2904" s="2">
        <v>2901</v>
      </c>
      <c r="V2904" s="2" t="s">
        <v>26</v>
      </c>
      <c r="W2904" s="2" t="s">
        <v>64</v>
      </c>
      <c r="X2904" s="2">
        <v>13</v>
      </c>
      <c r="Y2904" s="10">
        <v>1852.5</v>
      </c>
      <c r="Z2904" s="11">
        <f>VLOOKUP(W2904,looktax,2,FALSE)</f>
        <v>4.7500000000000001E-2</v>
      </c>
      <c r="AA2904" s="12">
        <f t="shared" si="90"/>
        <v>4.7500000000000001E-2</v>
      </c>
      <c r="AB2904" s="10">
        <f t="shared" si="91"/>
        <v>87.993750000000006</v>
      </c>
    </row>
    <row r="2905" spans="20:28" x14ac:dyDescent="0.25">
      <c r="T2905" s="9" t="s">
        <v>11</v>
      </c>
      <c r="U2905" s="2">
        <v>2902</v>
      </c>
      <c r="V2905" s="2" t="s">
        <v>22</v>
      </c>
      <c r="W2905" s="2" t="s">
        <v>57</v>
      </c>
      <c r="X2905" s="2">
        <v>19</v>
      </c>
      <c r="Y2905" s="10">
        <v>1444</v>
      </c>
      <c r="Z2905" s="11">
        <f>VLOOKUP(W2905,looktax,2,FALSE)</f>
        <v>5.5E-2</v>
      </c>
      <c r="AA2905" s="12">
        <f t="shared" si="90"/>
        <v>5.5E-2</v>
      </c>
      <c r="AB2905" s="10">
        <f t="shared" si="91"/>
        <v>79.42</v>
      </c>
    </row>
    <row r="2906" spans="20:28" x14ac:dyDescent="0.25">
      <c r="T2906" s="9" t="s">
        <v>11</v>
      </c>
      <c r="U2906" s="2">
        <v>2903</v>
      </c>
      <c r="V2906" s="2" t="s">
        <v>22</v>
      </c>
      <c r="W2906" s="2" t="s">
        <v>40</v>
      </c>
      <c r="X2906" s="2">
        <v>21</v>
      </c>
      <c r="Y2906" s="10">
        <v>1646.4</v>
      </c>
      <c r="Z2906" s="11">
        <f>VLOOKUP(W2906,looktax,2,FALSE)</f>
        <v>0.06</v>
      </c>
      <c r="AA2906" s="12">
        <f t="shared" si="90"/>
        <v>0.06</v>
      </c>
      <c r="AB2906" s="10">
        <f t="shared" si="91"/>
        <v>98.784000000000006</v>
      </c>
    </row>
    <row r="2907" spans="20:28" x14ac:dyDescent="0.25">
      <c r="T2907" s="9" t="s">
        <v>11</v>
      </c>
      <c r="U2907" s="2">
        <v>2904</v>
      </c>
      <c r="V2907" s="2" t="s">
        <v>24</v>
      </c>
      <c r="W2907" s="2" t="s">
        <v>45</v>
      </c>
      <c r="X2907" s="2">
        <v>25</v>
      </c>
      <c r="Y2907" s="10">
        <v>1462.5</v>
      </c>
      <c r="Z2907" s="11">
        <f>VLOOKUP(W2907,looktax,2,FALSE)</f>
        <v>0.06</v>
      </c>
      <c r="AA2907" s="12">
        <f t="shared" si="90"/>
        <v>0.06</v>
      </c>
      <c r="AB2907" s="10">
        <f t="shared" si="91"/>
        <v>87.75</v>
      </c>
    </row>
    <row r="2908" spans="20:28" x14ac:dyDescent="0.25">
      <c r="T2908" s="9" t="s">
        <v>3</v>
      </c>
      <c r="U2908" s="2">
        <v>2905</v>
      </c>
      <c r="V2908" s="2" t="s">
        <v>21</v>
      </c>
      <c r="W2908" s="2" t="s">
        <v>33</v>
      </c>
      <c r="X2908" s="2">
        <v>27</v>
      </c>
      <c r="Y2908" s="10">
        <v>2022.3</v>
      </c>
      <c r="Z2908" s="11">
        <f>VLOOKUP(W2908,looktax,2,FALSE)</f>
        <v>2.9000000000000001E-2</v>
      </c>
      <c r="AA2908" s="12">
        <f t="shared" si="90"/>
        <v>0</v>
      </c>
      <c r="AB2908" s="10">
        <f t="shared" si="91"/>
        <v>0</v>
      </c>
    </row>
    <row r="2909" spans="20:28" x14ac:dyDescent="0.25">
      <c r="T2909" s="9" t="s">
        <v>11</v>
      </c>
      <c r="U2909" s="2">
        <v>2906</v>
      </c>
      <c r="V2909" s="2" t="s">
        <v>25</v>
      </c>
      <c r="W2909" s="2" t="s">
        <v>54</v>
      </c>
      <c r="X2909" s="2">
        <v>18</v>
      </c>
      <c r="Y2909" s="10">
        <v>1134.9000000000001</v>
      </c>
      <c r="Z2909" s="11">
        <f>VLOOKUP(W2909,looktax,2,FALSE)</f>
        <v>6.25E-2</v>
      </c>
      <c r="AA2909" s="12">
        <f t="shared" si="90"/>
        <v>6.25E-2</v>
      </c>
      <c r="AB2909" s="10">
        <f t="shared" si="91"/>
        <v>70.931250000000006</v>
      </c>
    </row>
    <row r="2910" spans="20:28" x14ac:dyDescent="0.25">
      <c r="T2910" s="9" t="s">
        <v>11</v>
      </c>
      <c r="U2910" s="2">
        <v>2907</v>
      </c>
      <c r="V2910" s="2" t="s">
        <v>25</v>
      </c>
      <c r="W2910" s="2" t="s">
        <v>37</v>
      </c>
      <c r="X2910" s="2">
        <v>16</v>
      </c>
      <c r="Y2910" s="10">
        <v>988</v>
      </c>
      <c r="Z2910" s="11" t="str">
        <f>VLOOKUP(W2910,looktax,2,FALSE)</f>
        <v>None</v>
      </c>
      <c r="AA2910" s="12">
        <f t="shared" si="90"/>
        <v>0</v>
      </c>
      <c r="AB2910" s="10">
        <f t="shared" si="91"/>
        <v>0</v>
      </c>
    </row>
    <row r="2911" spans="20:28" x14ac:dyDescent="0.25">
      <c r="T2911" s="9" t="s">
        <v>11</v>
      </c>
      <c r="U2911" s="2">
        <v>2908</v>
      </c>
      <c r="V2911" s="2" t="s">
        <v>26</v>
      </c>
      <c r="W2911" s="2" t="s">
        <v>61</v>
      </c>
      <c r="X2911" s="2">
        <v>12</v>
      </c>
      <c r="Y2911" s="10">
        <v>1638</v>
      </c>
      <c r="Z2911" s="11">
        <f>VLOOKUP(W2911,looktax,2,FALSE)</f>
        <v>6.8500000000000005E-2</v>
      </c>
      <c r="AA2911" s="12">
        <f t="shared" si="90"/>
        <v>6.8500000000000005E-2</v>
      </c>
      <c r="AB2911" s="10">
        <f t="shared" si="91"/>
        <v>112.203</v>
      </c>
    </row>
    <row r="2912" spans="20:28" x14ac:dyDescent="0.25">
      <c r="T2912" s="9" t="s">
        <v>11</v>
      </c>
      <c r="U2912" s="2">
        <v>2909</v>
      </c>
      <c r="V2912" s="2" t="s">
        <v>20</v>
      </c>
      <c r="W2912" s="2" t="s">
        <v>42</v>
      </c>
      <c r="X2912" s="2">
        <v>17</v>
      </c>
      <c r="Y2912" s="10">
        <v>765</v>
      </c>
      <c r="Z2912" s="11">
        <f>VLOOKUP(W2912,looktax,2,FALSE)</f>
        <v>0.06</v>
      </c>
      <c r="AA2912" s="12">
        <f t="shared" si="90"/>
        <v>0.06</v>
      </c>
      <c r="AB2912" s="10">
        <f t="shared" si="91"/>
        <v>45.9</v>
      </c>
    </row>
    <row r="2913" spans="20:28" x14ac:dyDescent="0.25">
      <c r="T2913" s="9" t="s">
        <v>11</v>
      </c>
      <c r="U2913" s="2">
        <v>2910</v>
      </c>
      <c r="V2913" s="2" t="s">
        <v>24</v>
      </c>
      <c r="W2913" s="2" t="s">
        <v>55</v>
      </c>
      <c r="X2913" s="2">
        <v>17</v>
      </c>
      <c r="Y2913" s="10">
        <v>1116.05</v>
      </c>
      <c r="Z2913" s="11">
        <f>VLOOKUP(W2913,looktax,2,FALSE)</f>
        <v>7.0000000000000007E-2</v>
      </c>
      <c r="AA2913" s="12">
        <f t="shared" si="90"/>
        <v>7.0000000000000007E-2</v>
      </c>
      <c r="AB2913" s="10">
        <f t="shared" si="91"/>
        <v>78.123500000000007</v>
      </c>
    </row>
    <row r="2914" spans="20:28" x14ac:dyDescent="0.25">
      <c r="T2914" s="9" t="s">
        <v>11</v>
      </c>
      <c r="U2914" s="2">
        <v>2911</v>
      </c>
      <c r="V2914" s="2" t="s">
        <v>26</v>
      </c>
      <c r="W2914" s="2" t="s">
        <v>41</v>
      </c>
      <c r="X2914" s="2">
        <v>34</v>
      </c>
      <c r="Y2914" s="10">
        <v>4896</v>
      </c>
      <c r="Z2914" s="11">
        <f>VLOOKUP(W2914,looktax,2,FALSE)</f>
        <v>0.04</v>
      </c>
      <c r="AA2914" s="12">
        <f t="shared" si="90"/>
        <v>0.04</v>
      </c>
      <c r="AB2914" s="10">
        <f t="shared" si="91"/>
        <v>195.84</v>
      </c>
    </row>
    <row r="2915" spans="20:28" x14ac:dyDescent="0.25">
      <c r="T2915" s="9" t="s">
        <v>11</v>
      </c>
      <c r="U2915" s="2">
        <v>2912</v>
      </c>
      <c r="V2915" s="2" t="s">
        <v>23</v>
      </c>
      <c r="W2915" s="2" t="s">
        <v>51</v>
      </c>
      <c r="X2915" s="2">
        <v>29</v>
      </c>
      <c r="Y2915" s="10">
        <v>439.35</v>
      </c>
      <c r="Z2915" s="11">
        <f>VLOOKUP(W2915,looktax,2,FALSE)</f>
        <v>0.06</v>
      </c>
      <c r="AA2915" s="12">
        <f t="shared" si="90"/>
        <v>0.06</v>
      </c>
      <c r="AB2915" s="10">
        <f t="shared" si="91"/>
        <v>26.361000000000001</v>
      </c>
    </row>
    <row r="2916" spans="20:28" x14ac:dyDescent="0.25">
      <c r="T2916" s="9" t="s">
        <v>11</v>
      </c>
      <c r="U2916" s="2">
        <v>2913</v>
      </c>
      <c r="V2916" s="2" t="s">
        <v>26</v>
      </c>
      <c r="W2916" s="2" t="s">
        <v>43</v>
      </c>
      <c r="X2916" s="2">
        <v>17</v>
      </c>
      <c r="Y2916" s="10">
        <v>2728.5</v>
      </c>
      <c r="Z2916" s="11">
        <f>VLOOKUP(W2916,looktax,2,FALSE)</f>
        <v>0.04</v>
      </c>
      <c r="AA2916" s="12">
        <f t="shared" si="90"/>
        <v>0.04</v>
      </c>
      <c r="AB2916" s="10">
        <f t="shared" si="91"/>
        <v>109.14</v>
      </c>
    </row>
    <row r="2917" spans="20:28" x14ac:dyDescent="0.25">
      <c r="T2917" s="9" t="s">
        <v>11</v>
      </c>
      <c r="U2917" s="2">
        <v>2914</v>
      </c>
      <c r="V2917" s="2" t="s">
        <v>24</v>
      </c>
      <c r="W2917" s="2" t="s">
        <v>72</v>
      </c>
      <c r="X2917" s="2">
        <v>23</v>
      </c>
      <c r="Y2917" s="10">
        <v>1420.25</v>
      </c>
      <c r="Z2917" s="11">
        <f>VLOOKUP(W2917,looktax,2,FALSE)</f>
        <v>0.06</v>
      </c>
      <c r="AA2917" s="12">
        <f t="shared" si="90"/>
        <v>0.06</v>
      </c>
      <c r="AB2917" s="10">
        <f t="shared" si="91"/>
        <v>85.215000000000003</v>
      </c>
    </row>
    <row r="2918" spans="20:28" x14ac:dyDescent="0.25">
      <c r="T2918" s="9" t="s">
        <v>11</v>
      </c>
      <c r="U2918" s="2">
        <v>2915</v>
      </c>
      <c r="V2918" s="2" t="s">
        <v>22</v>
      </c>
      <c r="W2918" s="2" t="s">
        <v>45</v>
      </c>
      <c r="X2918" s="2">
        <v>30</v>
      </c>
      <c r="Y2918" s="10">
        <v>2400</v>
      </c>
      <c r="Z2918" s="11">
        <f>VLOOKUP(W2918,looktax,2,FALSE)</f>
        <v>0.06</v>
      </c>
      <c r="AA2918" s="12">
        <f t="shared" si="90"/>
        <v>0.06</v>
      </c>
      <c r="AB2918" s="10">
        <f t="shared" si="91"/>
        <v>144</v>
      </c>
    </row>
    <row r="2919" spans="20:28" x14ac:dyDescent="0.25">
      <c r="T2919" s="9" t="s">
        <v>11</v>
      </c>
      <c r="U2919" s="2">
        <v>2916</v>
      </c>
      <c r="V2919" s="2" t="s">
        <v>21</v>
      </c>
      <c r="W2919" s="2" t="s">
        <v>63</v>
      </c>
      <c r="X2919" s="2">
        <v>26</v>
      </c>
      <c r="Y2919" s="10">
        <v>1965.6</v>
      </c>
      <c r="Z2919" s="11">
        <f>VLOOKUP(W2919,looktax,2,FALSE)</f>
        <v>0.04</v>
      </c>
      <c r="AA2919" s="12">
        <f t="shared" si="90"/>
        <v>0.04</v>
      </c>
      <c r="AB2919" s="10">
        <f t="shared" si="91"/>
        <v>78.623999999999995</v>
      </c>
    </row>
    <row r="2920" spans="20:28" x14ac:dyDescent="0.25">
      <c r="T2920" s="9" t="s">
        <v>11</v>
      </c>
      <c r="U2920" s="2">
        <v>2917</v>
      </c>
      <c r="V2920" s="2" t="s">
        <v>26</v>
      </c>
      <c r="W2920" s="2" t="s">
        <v>60</v>
      </c>
      <c r="X2920" s="2">
        <v>17</v>
      </c>
      <c r="Y2920" s="10">
        <v>2728.5</v>
      </c>
      <c r="Z2920" s="11">
        <f>VLOOKUP(W2920,looktax,2,FALSE)</f>
        <v>0.05</v>
      </c>
      <c r="AA2920" s="12">
        <f t="shared" si="90"/>
        <v>0.05</v>
      </c>
      <c r="AB2920" s="10">
        <f t="shared" si="91"/>
        <v>136.42500000000001</v>
      </c>
    </row>
    <row r="2921" spans="20:28" x14ac:dyDescent="0.25">
      <c r="T2921" s="9" t="s">
        <v>3</v>
      </c>
      <c r="U2921" s="2">
        <v>2918</v>
      </c>
      <c r="V2921" s="2" t="s">
        <v>24</v>
      </c>
      <c r="W2921" s="2" t="s">
        <v>72</v>
      </c>
      <c r="X2921" s="2">
        <v>28</v>
      </c>
      <c r="Y2921" s="10">
        <v>1747.2</v>
      </c>
      <c r="Z2921" s="11">
        <f>VLOOKUP(W2921,looktax,2,FALSE)</f>
        <v>0.06</v>
      </c>
      <c r="AA2921" s="12">
        <f t="shared" si="90"/>
        <v>0</v>
      </c>
      <c r="AB2921" s="10">
        <f t="shared" si="91"/>
        <v>0</v>
      </c>
    </row>
    <row r="2922" spans="20:28" x14ac:dyDescent="0.25">
      <c r="T2922" s="9" t="s">
        <v>11</v>
      </c>
      <c r="U2922" s="2">
        <v>2919</v>
      </c>
      <c r="V2922" s="2" t="s">
        <v>24</v>
      </c>
      <c r="W2922" s="2" t="s">
        <v>47</v>
      </c>
      <c r="X2922" s="2">
        <v>19</v>
      </c>
      <c r="Y2922" s="10">
        <v>1272.05</v>
      </c>
      <c r="Z2922" s="11">
        <f>VLOOKUP(W2922,looktax,2,FALSE)</f>
        <v>0.04</v>
      </c>
      <c r="AA2922" s="12">
        <f t="shared" si="90"/>
        <v>0.04</v>
      </c>
      <c r="AB2922" s="10">
        <f t="shared" si="91"/>
        <v>50.881999999999998</v>
      </c>
    </row>
    <row r="2923" spans="20:28" x14ac:dyDescent="0.25">
      <c r="T2923" s="9" t="s">
        <v>11</v>
      </c>
      <c r="U2923" s="2">
        <v>2920</v>
      </c>
      <c r="V2923" s="2" t="s">
        <v>20</v>
      </c>
      <c r="W2923" s="2" t="s">
        <v>51</v>
      </c>
      <c r="X2923" s="2">
        <v>11</v>
      </c>
      <c r="Y2923" s="10">
        <v>519.75</v>
      </c>
      <c r="Z2923" s="11">
        <f>VLOOKUP(W2923,looktax,2,FALSE)</f>
        <v>0.06</v>
      </c>
      <c r="AA2923" s="12">
        <f t="shared" si="90"/>
        <v>0.06</v>
      </c>
      <c r="AB2923" s="10">
        <f t="shared" si="91"/>
        <v>31.184999999999999</v>
      </c>
    </row>
    <row r="2924" spans="20:28" x14ac:dyDescent="0.25">
      <c r="T2924" s="9" t="s">
        <v>11</v>
      </c>
      <c r="U2924" s="2">
        <v>2921</v>
      </c>
      <c r="V2924" s="2" t="s">
        <v>23</v>
      </c>
      <c r="W2924" s="2" t="s">
        <v>59</v>
      </c>
      <c r="X2924" s="2">
        <v>16</v>
      </c>
      <c r="Y2924" s="10">
        <v>216</v>
      </c>
      <c r="Z2924" s="11">
        <f>VLOOKUP(W2924,looktax,2,FALSE)</f>
        <v>0.04</v>
      </c>
      <c r="AA2924" s="12">
        <f t="shared" si="90"/>
        <v>0.04</v>
      </c>
      <c r="AB2924" s="10">
        <f t="shared" si="91"/>
        <v>8.64</v>
      </c>
    </row>
    <row r="2925" spans="20:28" x14ac:dyDescent="0.25">
      <c r="T2925" s="9" t="s">
        <v>11</v>
      </c>
      <c r="U2925" s="2">
        <v>2922</v>
      </c>
      <c r="V2925" s="2" t="s">
        <v>21</v>
      </c>
      <c r="W2925" s="2" t="s">
        <v>42</v>
      </c>
      <c r="X2925" s="2">
        <v>17</v>
      </c>
      <c r="Y2925" s="10">
        <v>1154.3</v>
      </c>
      <c r="Z2925" s="11">
        <f>VLOOKUP(W2925,looktax,2,FALSE)</f>
        <v>0.06</v>
      </c>
      <c r="AA2925" s="12">
        <f t="shared" si="90"/>
        <v>0.06</v>
      </c>
      <c r="AB2925" s="10">
        <f t="shared" si="91"/>
        <v>69.257999999999996</v>
      </c>
    </row>
    <row r="2926" spans="20:28" x14ac:dyDescent="0.25">
      <c r="T2926" s="9" t="s">
        <v>3</v>
      </c>
      <c r="U2926" s="2">
        <v>2923</v>
      </c>
      <c r="V2926" s="2" t="s">
        <v>23</v>
      </c>
      <c r="W2926" s="2" t="s">
        <v>36</v>
      </c>
      <c r="X2926" s="2">
        <v>19</v>
      </c>
      <c r="Y2926" s="10">
        <v>270.75</v>
      </c>
      <c r="Z2926" s="11">
        <f>VLOOKUP(W2926,looktax,2,FALSE)</f>
        <v>7.0000000000000007E-2</v>
      </c>
      <c r="AA2926" s="12">
        <f t="shared" si="90"/>
        <v>0</v>
      </c>
      <c r="AB2926" s="10">
        <f t="shared" si="91"/>
        <v>0</v>
      </c>
    </row>
    <row r="2927" spans="20:28" x14ac:dyDescent="0.25">
      <c r="T2927" s="9" t="s">
        <v>11</v>
      </c>
      <c r="U2927" s="2">
        <v>2924</v>
      </c>
      <c r="V2927" s="2" t="s">
        <v>21</v>
      </c>
      <c r="W2927" s="2" t="s">
        <v>52</v>
      </c>
      <c r="X2927" s="2">
        <v>28</v>
      </c>
      <c r="Y2927" s="10">
        <v>1862</v>
      </c>
      <c r="Z2927" s="11">
        <f>VLOOKUP(W2927,looktax,2,FALSE)</f>
        <v>0.06</v>
      </c>
      <c r="AA2927" s="12">
        <f t="shared" si="90"/>
        <v>0.06</v>
      </c>
      <c r="AB2927" s="10">
        <f t="shared" si="91"/>
        <v>111.72</v>
      </c>
    </row>
    <row r="2928" spans="20:28" x14ac:dyDescent="0.25">
      <c r="T2928" s="9" t="s">
        <v>11</v>
      </c>
      <c r="U2928" s="2">
        <v>2925</v>
      </c>
      <c r="V2928" s="2" t="s">
        <v>22</v>
      </c>
      <c r="W2928" s="2" t="s">
        <v>37</v>
      </c>
      <c r="X2928" s="2">
        <v>23</v>
      </c>
      <c r="Y2928" s="10">
        <v>1840</v>
      </c>
      <c r="Z2928" s="11" t="str">
        <f>VLOOKUP(W2928,looktax,2,FALSE)</f>
        <v>None</v>
      </c>
      <c r="AA2928" s="12">
        <f t="shared" si="90"/>
        <v>0</v>
      </c>
      <c r="AB2928" s="10">
        <f t="shared" si="91"/>
        <v>0</v>
      </c>
    </row>
    <row r="2929" spans="20:28" x14ac:dyDescent="0.25">
      <c r="T2929" s="9" t="s">
        <v>11</v>
      </c>
      <c r="U2929" s="2">
        <v>2926</v>
      </c>
      <c r="V2929" s="2" t="s">
        <v>20</v>
      </c>
      <c r="W2929" s="2" t="s">
        <v>70</v>
      </c>
      <c r="X2929" s="2">
        <v>28</v>
      </c>
      <c r="Y2929" s="10">
        <v>1335.6</v>
      </c>
      <c r="Z2929" s="11">
        <f>VLOOKUP(W2929,looktax,2,FALSE)</f>
        <v>5.2999999999999999E-2</v>
      </c>
      <c r="AA2929" s="12">
        <f t="shared" si="90"/>
        <v>5.2999999999999999E-2</v>
      </c>
      <c r="AB2929" s="10">
        <f t="shared" si="91"/>
        <v>70.786799999999999</v>
      </c>
    </row>
    <row r="2930" spans="20:28" x14ac:dyDescent="0.25">
      <c r="T2930" s="9" t="s">
        <v>11</v>
      </c>
      <c r="U2930" s="2">
        <v>2927</v>
      </c>
      <c r="V2930" s="2" t="s">
        <v>23</v>
      </c>
      <c r="W2930" s="2" t="s">
        <v>46</v>
      </c>
      <c r="X2930" s="2">
        <v>16</v>
      </c>
      <c r="Y2930" s="10">
        <v>242.4</v>
      </c>
      <c r="Z2930" s="11">
        <f>VLOOKUP(W2930,looktax,2,FALSE)</f>
        <v>5.9499999999999997E-2</v>
      </c>
      <c r="AA2930" s="12">
        <f t="shared" si="90"/>
        <v>5.9499999999999997E-2</v>
      </c>
      <c r="AB2930" s="10">
        <f t="shared" si="91"/>
        <v>14.422800000000001</v>
      </c>
    </row>
    <row r="2931" spans="20:28" x14ac:dyDescent="0.25">
      <c r="T2931" s="9" t="s">
        <v>11</v>
      </c>
      <c r="U2931" s="2">
        <v>2928</v>
      </c>
      <c r="V2931" s="2" t="s">
        <v>12</v>
      </c>
      <c r="W2931" s="2" t="s">
        <v>66</v>
      </c>
      <c r="X2931" s="2">
        <v>20</v>
      </c>
      <c r="Y2931" s="10">
        <v>4158</v>
      </c>
      <c r="Z2931" s="11">
        <f>VLOOKUP(W2931,looktax,2,FALSE)</f>
        <v>5.7500000000000002E-2</v>
      </c>
      <c r="AA2931" s="12">
        <f t="shared" si="90"/>
        <v>5.7500000000000002E-2</v>
      </c>
      <c r="AB2931" s="10">
        <f t="shared" si="91"/>
        <v>239.08500000000001</v>
      </c>
    </row>
    <row r="2932" spans="20:28" x14ac:dyDescent="0.25">
      <c r="T2932" s="9" t="s">
        <v>11</v>
      </c>
      <c r="U2932" s="2">
        <v>2929</v>
      </c>
      <c r="V2932" s="2" t="s">
        <v>23</v>
      </c>
      <c r="W2932" s="2" t="s">
        <v>61</v>
      </c>
      <c r="X2932" s="2">
        <v>33</v>
      </c>
      <c r="Y2932" s="10">
        <v>490.05</v>
      </c>
      <c r="Z2932" s="11">
        <f>VLOOKUP(W2932,looktax,2,FALSE)</f>
        <v>6.8500000000000005E-2</v>
      </c>
      <c r="AA2932" s="12">
        <f t="shared" si="90"/>
        <v>6.8500000000000005E-2</v>
      </c>
      <c r="AB2932" s="10">
        <f t="shared" si="91"/>
        <v>33.568425000000005</v>
      </c>
    </row>
    <row r="2933" spans="20:28" x14ac:dyDescent="0.25">
      <c r="T2933" s="9" t="s">
        <v>3</v>
      </c>
      <c r="U2933" s="2">
        <v>2930</v>
      </c>
      <c r="V2933" s="2" t="s">
        <v>26</v>
      </c>
      <c r="W2933" s="2" t="s">
        <v>62</v>
      </c>
      <c r="X2933" s="2">
        <v>17</v>
      </c>
      <c r="Y2933" s="10">
        <v>2728.5</v>
      </c>
      <c r="Z2933" s="11">
        <f>VLOOKUP(W2933,looktax,2,FALSE)</f>
        <v>5.1249999999999997E-2</v>
      </c>
      <c r="AA2933" s="12">
        <f t="shared" si="90"/>
        <v>0</v>
      </c>
      <c r="AB2933" s="10">
        <f t="shared" si="91"/>
        <v>0</v>
      </c>
    </row>
    <row r="2934" spans="20:28" x14ac:dyDescent="0.25">
      <c r="T2934" s="9" t="s">
        <v>11</v>
      </c>
      <c r="U2934" s="2">
        <v>2931</v>
      </c>
      <c r="V2934" s="2" t="s">
        <v>25</v>
      </c>
      <c r="W2934" s="2" t="s">
        <v>15</v>
      </c>
      <c r="X2934" s="2">
        <v>10</v>
      </c>
      <c r="Y2934" s="10">
        <v>585</v>
      </c>
      <c r="Z2934" s="11" t="str">
        <f>VLOOKUP(W2934,looktax,2,FALSE)</f>
        <v>None</v>
      </c>
      <c r="AA2934" s="12">
        <f t="shared" si="90"/>
        <v>0</v>
      </c>
      <c r="AB2934" s="10">
        <f t="shared" si="91"/>
        <v>0</v>
      </c>
    </row>
    <row r="2935" spans="20:28" x14ac:dyDescent="0.25">
      <c r="T2935" s="9" t="s">
        <v>11</v>
      </c>
      <c r="U2935" s="2">
        <v>2932</v>
      </c>
      <c r="V2935" s="2" t="s">
        <v>20</v>
      </c>
      <c r="W2935" s="2" t="s">
        <v>72</v>
      </c>
      <c r="X2935" s="2">
        <v>17</v>
      </c>
      <c r="Y2935" s="10">
        <v>787.95</v>
      </c>
      <c r="Z2935" s="11">
        <f>VLOOKUP(W2935,looktax,2,FALSE)</f>
        <v>0.06</v>
      </c>
      <c r="AA2935" s="12">
        <f t="shared" si="90"/>
        <v>0.06</v>
      </c>
      <c r="AB2935" s="10">
        <f t="shared" si="91"/>
        <v>47.277000000000001</v>
      </c>
    </row>
    <row r="2936" spans="20:28" x14ac:dyDescent="0.25">
      <c r="T2936" s="9" t="s">
        <v>11</v>
      </c>
      <c r="U2936" s="2">
        <v>2933</v>
      </c>
      <c r="V2936" s="2" t="s">
        <v>25</v>
      </c>
      <c r="W2936" s="2" t="s">
        <v>64</v>
      </c>
      <c r="X2936" s="2">
        <v>24</v>
      </c>
      <c r="Y2936" s="10">
        <v>1700.4</v>
      </c>
      <c r="Z2936" s="11">
        <f>VLOOKUP(W2936,looktax,2,FALSE)</f>
        <v>4.7500000000000001E-2</v>
      </c>
      <c r="AA2936" s="12">
        <f t="shared" si="90"/>
        <v>4.7500000000000001E-2</v>
      </c>
      <c r="AB2936" s="10">
        <f t="shared" si="91"/>
        <v>80.769000000000005</v>
      </c>
    </row>
    <row r="2937" spans="20:28" x14ac:dyDescent="0.25">
      <c r="T2937" s="9" t="s">
        <v>11</v>
      </c>
      <c r="U2937" s="2">
        <v>2934</v>
      </c>
      <c r="V2937" s="2" t="s">
        <v>24</v>
      </c>
      <c r="W2937" s="2" t="s">
        <v>32</v>
      </c>
      <c r="X2937" s="2">
        <v>34</v>
      </c>
      <c r="Y2937" s="10">
        <v>2254.1999999999998</v>
      </c>
      <c r="Z2937" s="11">
        <f>VLOOKUP(W2937,looktax,2,FALSE)</f>
        <v>6.8750000000000006E-2</v>
      </c>
      <c r="AA2937" s="12">
        <f t="shared" si="90"/>
        <v>6.8750000000000006E-2</v>
      </c>
      <c r="AB2937" s="10">
        <f t="shared" si="91"/>
        <v>154.97624999999999</v>
      </c>
    </row>
    <row r="2938" spans="20:28" x14ac:dyDescent="0.25">
      <c r="T2938" s="9" t="s">
        <v>11</v>
      </c>
      <c r="U2938" s="2">
        <v>2935</v>
      </c>
      <c r="V2938" s="2" t="s">
        <v>20</v>
      </c>
      <c r="W2938" s="2" t="s">
        <v>55</v>
      </c>
      <c r="X2938" s="2">
        <v>23</v>
      </c>
      <c r="Y2938" s="10">
        <v>941.85</v>
      </c>
      <c r="Z2938" s="11">
        <f>VLOOKUP(W2938,looktax,2,FALSE)</f>
        <v>7.0000000000000007E-2</v>
      </c>
      <c r="AA2938" s="12">
        <f t="shared" si="90"/>
        <v>7.0000000000000007E-2</v>
      </c>
      <c r="AB2938" s="10">
        <f t="shared" si="91"/>
        <v>65.929500000000004</v>
      </c>
    </row>
    <row r="2939" spans="20:28" x14ac:dyDescent="0.25">
      <c r="T2939" s="9" t="s">
        <v>11</v>
      </c>
      <c r="U2939" s="2">
        <v>2936</v>
      </c>
      <c r="V2939" s="2" t="s">
        <v>23</v>
      </c>
      <c r="W2939" s="2" t="s">
        <v>37</v>
      </c>
      <c r="X2939" s="2">
        <v>13</v>
      </c>
      <c r="Y2939" s="10">
        <v>181.35</v>
      </c>
      <c r="Z2939" s="11" t="str">
        <f>VLOOKUP(W2939,looktax,2,FALSE)</f>
        <v>None</v>
      </c>
      <c r="AA2939" s="12">
        <f t="shared" si="90"/>
        <v>0</v>
      </c>
      <c r="AB2939" s="10">
        <f t="shared" si="91"/>
        <v>0</v>
      </c>
    </row>
    <row r="2940" spans="20:28" x14ac:dyDescent="0.25">
      <c r="T2940" s="9" t="s">
        <v>11</v>
      </c>
      <c r="U2940" s="2">
        <v>2937</v>
      </c>
      <c r="V2940" s="2" t="s">
        <v>22</v>
      </c>
      <c r="W2940" s="2" t="s">
        <v>15</v>
      </c>
      <c r="X2940" s="2">
        <v>14</v>
      </c>
      <c r="Y2940" s="10">
        <v>1075.2</v>
      </c>
      <c r="Z2940" s="11" t="str">
        <f>VLOOKUP(W2940,looktax,2,FALSE)</f>
        <v>None</v>
      </c>
      <c r="AA2940" s="12">
        <f t="shared" si="90"/>
        <v>0</v>
      </c>
      <c r="AB2940" s="10">
        <f t="shared" si="91"/>
        <v>0</v>
      </c>
    </row>
    <row r="2941" spans="20:28" x14ac:dyDescent="0.25">
      <c r="T2941" s="9" t="s">
        <v>11</v>
      </c>
      <c r="U2941" s="2">
        <v>2938</v>
      </c>
      <c r="V2941" s="2" t="s">
        <v>26</v>
      </c>
      <c r="W2941" s="2" t="s">
        <v>55</v>
      </c>
      <c r="X2941" s="2">
        <v>33</v>
      </c>
      <c r="Y2941" s="10">
        <v>5247</v>
      </c>
      <c r="Z2941" s="11">
        <f>VLOOKUP(W2941,looktax,2,FALSE)</f>
        <v>7.0000000000000007E-2</v>
      </c>
      <c r="AA2941" s="12">
        <f t="shared" si="90"/>
        <v>7.0000000000000007E-2</v>
      </c>
      <c r="AB2941" s="10">
        <f t="shared" si="91"/>
        <v>367.29</v>
      </c>
    </row>
    <row r="2942" spans="20:28" x14ac:dyDescent="0.25">
      <c r="T2942" s="9" t="s">
        <v>11</v>
      </c>
      <c r="U2942" s="2">
        <v>2939</v>
      </c>
      <c r="V2942" s="2" t="s">
        <v>26</v>
      </c>
      <c r="W2942" s="2" t="s">
        <v>28</v>
      </c>
      <c r="X2942" s="2">
        <v>33</v>
      </c>
      <c r="Y2942" s="10">
        <v>4999.5</v>
      </c>
      <c r="Z2942" s="11">
        <f>VLOOKUP(W2942,looktax,2,FALSE)</f>
        <v>6.5000000000000002E-2</v>
      </c>
      <c r="AA2942" s="12">
        <f t="shared" si="90"/>
        <v>6.5000000000000002E-2</v>
      </c>
      <c r="AB2942" s="10">
        <f t="shared" si="91"/>
        <v>324.96750000000003</v>
      </c>
    </row>
    <row r="2943" spans="20:28" x14ac:dyDescent="0.25">
      <c r="T2943" s="9" t="s">
        <v>11</v>
      </c>
      <c r="U2943" s="2">
        <v>2940</v>
      </c>
      <c r="V2943" s="2" t="s">
        <v>24</v>
      </c>
      <c r="W2943" s="2" t="s">
        <v>58</v>
      </c>
      <c r="X2943" s="2">
        <v>15</v>
      </c>
      <c r="Y2943" s="10">
        <v>1053</v>
      </c>
      <c r="Z2943" s="11" t="str">
        <f>VLOOKUP(W2943,looktax,2,FALSE)</f>
        <v>None</v>
      </c>
      <c r="AA2943" s="12">
        <f t="shared" si="90"/>
        <v>0</v>
      </c>
      <c r="AB2943" s="10">
        <f t="shared" si="91"/>
        <v>0</v>
      </c>
    </row>
    <row r="2944" spans="20:28" x14ac:dyDescent="0.25">
      <c r="T2944" s="9" t="s">
        <v>3</v>
      </c>
      <c r="U2944" s="2">
        <v>2941</v>
      </c>
      <c r="V2944" s="2" t="s">
        <v>22</v>
      </c>
      <c r="W2944" s="2" t="s">
        <v>13</v>
      </c>
      <c r="X2944" s="2">
        <v>31</v>
      </c>
      <c r="Y2944" s="10">
        <v>2256.8000000000002</v>
      </c>
      <c r="Z2944" s="11">
        <f>VLOOKUP(W2944,looktax,2,FALSE)</f>
        <v>6.25E-2</v>
      </c>
      <c r="AA2944" s="12">
        <f t="shared" si="90"/>
        <v>0</v>
      </c>
      <c r="AB2944" s="10">
        <f t="shared" si="91"/>
        <v>0</v>
      </c>
    </row>
    <row r="2945" spans="20:28" x14ac:dyDescent="0.25">
      <c r="T2945" s="9" t="s">
        <v>11</v>
      </c>
      <c r="U2945" s="2">
        <v>2942</v>
      </c>
      <c r="V2945" s="2" t="s">
        <v>21</v>
      </c>
      <c r="W2945" s="2" t="s">
        <v>15</v>
      </c>
      <c r="X2945" s="2">
        <v>20</v>
      </c>
      <c r="Y2945" s="10">
        <v>1540</v>
      </c>
      <c r="Z2945" s="11" t="str">
        <f>VLOOKUP(W2945,looktax,2,FALSE)</f>
        <v>None</v>
      </c>
      <c r="AA2945" s="12">
        <f t="shared" si="90"/>
        <v>0</v>
      </c>
      <c r="AB2945" s="10">
        <f t="shared" si="91"/>
        <v>0</v>
      </c>
    </row>
    <row r="2946" spans="20:28" x14ac:dyDescent="0.25">
      <c r="T2946" s="9" t="s">
        <v>11</v>
      </c>
      <c r="U2946" s="2">
        <v>2943</v>
      </c>
      <c r="V2946" s="2" t="s">
        <v>12</v>
      </c>
      <c r="W2946" s="2" t="s">
        <v>10</v>
      </c>
      <c r="X2946" s="2">
        <v>21</v>
      </c>
      <c r="Y2946" s="10">
        <v>4674.6000000000004</v>
      </c>
      <c r="Z2946" s="11">
        <f>VLOOKUP(W2946,looktax,2,FALSE)</f>
        <v>0.04</v>
      </c>
      <c r="AA2946" s="12">
        <f t="shared" si="90"/>
        <v>0.04</v>
      </c>
      <c r="AB2946" s="10">
        <f t="shared" si="91"/>
        <v>186.98400000000001</v>
      </c>
    </row>
    <row r="2947" spans="20:28" x14ac:dyDescent="0.25">
      <c r="T2947" s="9" t="s">
        <v>11</v>
      </c>
      <c r="U2947" s="2">
        <v>2944</v>
      </c>
      <c r="V2947" s="2" t="s">
        <v>22</v>
      </c>
      <c r="W2947" s="2" t="s">
        <v>64</v>
      </c>
      <c r="X2947" s="2">
        <v>35</v>
      </c>
      <c r="Y2947" s="10">
        <v>2884</v>
      </c>
      <c r="Z2947" s="11">
        <f>VLOOKUP(W2947,looktax,2,FALSE)</f>
        <v>4.7500000000000001E-2</v>
      </c>
      <c r="AA2947" s="12">
        <f t="shared" si="90"/>
        <v>4.7500000000000001E-2</v>
      </c>
      <c r="AB2947" s="10">
        <f t="shared" si="91"/>
        <v>136.99</v>
      </c>
    </row>
    <row r="2948" spans="20:28" x14ac:dyDescent="0.25">
      <c r="T2948" s="9" t="s">
        <v>11</v>
      </c>
      <c r="U2948" s="2">
        <v>2945</v>
      </c>
      <c r="V2948" s="2" t="s">
        <v>21</v>
      </c>
      <c r="W2948" s="2" t="s">
        <v>46</v>
      </c>
      <c r="X2948" s="2">
        <v>14</v>
      </c>
      <c r="Y2948" s="10">
        <v>1068.2</v>
      </c>
      <c r="Z2948" s="11">
        <f>VLOOKUP(W2948,looktax,2,FALSE)</f>
        <v>5.9499999999999997E-2</v>
      </c>
      <c r="AA2948" s="12">
        <f t="shared" si="90"/>
        <v>5.9499999999999997E-2</v>
      </c>
      <c r="AB2948" s="10">
        <f t="shared" si="91"/>
        <v>63.557899999999997</v>
      </c>
    </row>
    <row r="2949" spans="20:28" x14ac:dyDescent="0.25">
      <c r="T2949" s="9" t="s">
        <v>3</v>
      </c>
      <c r="U2949" s="2">
        <v>2946</v>
      </c>
      <c r="V2949" s="2" t="s">
        <v>12</v>
      </c>
      <c r="W2949" s="2" t="s">
        <v>72</v>
      </c>
      <c r="X2949" s="2">
        <v>11</v>
      </c>
      <c r="Y2949" s="10">
        <v>2286.9</v>
      </c>
      <c r="Z2949" s="11">
        <f>VLOOKUP(W2949,looktax,2,FALSE)</f>
        <v>0.06</v>
      </c>
      <c r="AA2949" s="12">
        <f t="shared" ref="AA2949:AA3012" si="92">IF(OR(T2949="nonprofit",Z2949="none"),0,Z2949)</f>
        <v>0</v>
      </c>
      <c r="AB2949" s="10">
        <f t="shared" ref="AB2949:AB3012" si="93">AA2949*Y2949</f>
        <v>0</v>
      </c>
    </row>
    <row r="2950" spans="20:28" x14ac:dyDescent="0.25">
      <c r="T2950" s="9" t="s">
        <v>11</v>
      </c>
      <c r="U2950" s="2">
        <v>2947</v>
      </c>
      <c r="V2950" s="2" t="s">
        <v>24</v>
      </c>
      <c r="W2950" s="2" t="s">
        <v>31</v>
      </c>
      <c r="X2950" s="2">
        <v>14</v>
      </c>
      <c r="Y2950" s="10">
        <v>891.8</v>
      </c>
      <c r="Z2950" s="11">
        <f>VLOOKUP(W2950,looktax,2,FALSE)</f>
        <v>7.4999999999999997E-2</v>
      </c>
      <c r="AA2950" s="12">
        <f t="shared" si="92"/>
        <v>7.4999999999999997E-2</v>
      </c>
      <c r="AB2950" s="10">
        <f t="shared" si="93"/>
        <v>66.884999999999991</v>
      </c>
    </row>
    <row r="2951" spans="20:28" x14ac:dyDescent="0.25">
      <c r="T2951" s="9" t="s">
        <v>3</v>
      </c>
      <c r="U2951" s="2">
        <v>2948</v>
      </c>
      <c r="V2951" s="2" t="s">
        <v>21</v>
      </c>
      <c r="W2951" s="2" t="s">
        <v>44</v>
      </c>
      <c r="X2951" s="2">
        <v>14</v>
      </c>
      <c r="Y2951" s="10">
        <v>950.6</v>
      </c>
      <c r="Z2951" s="11" t="str">
        <f>VLOOKUP(W2951,looktax,2,FALSE)</f>
        <v>None</v>
      </c>
      <c r="AA2951" s="12">
        <f t="shared" si="92"/>
        <v>0</v>
      </c>
      <c r="AB2951" s="10">
        <f t="shared" si="93"/>
        <v>0</v>
      </c>
    </row>
    <row r="2952" spans="20:28" x14ac:dyDescent="0.25">
      <c r="T2952" s="9" t="s">
        <v>11</v>
      </c>
      <c r="U2952" s="2">
        <v>2949</v>
      </c>
      <c r="V2952" s="2" t="s">
        <v>20</v>
      </c>
      <c r="W2952" s="2" t="s">
        <v>60</v>
      </c>
      <c r="X2952" s="2">
        <v>19</v>
      </c>
      <c r="Y2952" s="10">
        <v>923.4</v>
      </c>
      <c r="Z2952" s="11">
        <f>VLOOKUP(W2952,looktax,2,FALSE)</f>
        <v>0.05</v>
      </c>
      <c r="AA2952" s="12">
        <f t="shared" si="92"/>
        <v>0.05</v>
      </c>
      <c r="AB2952" s="10">
        <f t="shared" si="93"/>
        <v>46.17</v>
      </c>
    </row>
    <row r="2953" spans="20:28" x14ac:dyDescent="0.25">
      <c r="T2953" s="9" t="s">
        <v>11</v>
      </c>
      <c r="U2953" s="2">
        <v>2950</v>
      </c>
      <c r="V2953" s="2" t="s">
        <v>23</v>
      </c>
      <c r="W2953" s="2" t="s">
        <v>51</v>
      </c>
      <c r="X2953" s="2">
        <v>32</v>
      </c>
      <c r="Y2953" s="10">
        <v>528</v>
      </c>
      <c r="Z2953" s="11">
        <f>VLOOKUP(W2953,looktax,2,FALSE)</f>
        <v>0.06</v>
      </c>
      <c r="AA2953" s="12">
        <f t="shared" si="92"/>
        <v>0.06</v>
      </c>
      <c r="AB2953" s="10">
        <f t="shared" si="93"/>
        <v>31.68</v>
      </c>
    </row>
    <row r="2954" spans="20:28" x14ac:dyDescent="0.25">
      <c r="T2954" s="9" t="s">
        <v>11</v>
      </c>
      <c r="U2954" s="2">
        <v>2951</v>
      </c>
      <c r="V2954" s="2" t="s">
        <v>20</v>
      </c>
      <c r="W2954" s="2" t="s">
        <v>50</v>
      </c>
      <c r="X2954" s="2">
        <v>25</v>
      </c>
      <c r="Y2954" s="10">
        <v>1012.5</v>
      </c>
      <c r="Z2954" s="11">
        <f>VLOOKUP(W2954,looktax,2,FALSE)</f>
        <v>0.06</v>
      </c>
      <c r="AA2954" s="12">
        <f t="shared" si="92"/>
        <v>0.06</v>
      </c>
      <c r="AB2954" s="10">
        <f t="shared" si="93"/>
        <v>60.75</v>
      </c>
    </row>
    <row r="2955" spans="20:28" x14ac:dyDescent="0.25">
      <c r="T2955" s="9" t="s">
        <v>11</v>
      </c>
      <c r="U2955" s="2">
        <v>2952</v>
      </c>
      <c r="V2955" s="2" t="s">
        <v>12</v>
      </c>
      <c r="W2955" s="2" t="s">
        <v>60</v>
      </c>
      <c r="X2955" s="2">
        <v>31</v>
      </c>
      <c r="Y2955" s="10">
        <v>6575.1</v>
      </c>
      <c r="Z2955" s="11">
        <f>VLOOKUP(W2955,looktax,2,FALSE)</f>
        <v>0.05</v>
      </c>
      <c r="AA2955" s="12">
        <f t="shared" si="92"/>
        <v>0.05</v>
      </c>
      <c r="AB2955" s="10">
        <f t="shared" si="93"/>
        <v>328.75500000000005</v>
      </c>
    </row>
    <row r="2956" spans="20:28" x14ac:dyDescent="0.25">
      <c r="T2956" s="9" t="s">
        <v>11</v>
      </c>
      <c r="U2956" s="2">
        <v>2953</v>
      </c>
      <c r="V2956" s="2" t="s">
        <v>20</v>
      </c>
      <c r="W2956" s="2" t="s">
        <v>33</v>
      </c>
      <c r="X2956" s="2">
        <v>25</v>
      </c>
      <c r="Y2956" s="10">
        <v>1215</v>
      </c>
      <c r="Z2956" s="11">
        <f>VLOOKUP(W2956,looktax,2,FALSE)</f>
        <v>2.9000000000000001E-2</v>
      </c>
      <c r="AA2956" s="12">
        <f t="shared" si="92"/>
        <v>2.9000000000000001E-2</v>
      </c>
      <c r="AB2956" s="10">
        <f t="shared" si="93"/>
        <v>35.234999999999999</v>
      </c>
    </row>
    <row r="2957" spans="20:28" x14ac:dyDescent="0.25">
      <c r="T2957" s="9" t="s">
        <v>11</v>
      </c>
      <c r="U2957" s="2">
        <v>2954</v>
      </c>
      <c r="V2957" s="2" t="s">
        <v>21</v>
      </c>
      <c r="W2957" s="2" t="s">
        <v>27</v>
      </c>
      <c r="X2957" s="2">
        <v>12</v>
      </c>
      <c r="Y2957" s="10">
        <v>781.2</v>
      </c>
      <c r="Z2957" s="11">
        <f>VLOOKUP(W2957,looktax,2,FALSE)</f>
        <v>7.0000000000000007E-2</v>
      </c>
      <c r="AA2957" s="12">
        <f t="shared" si="92"/>
        <v>7.0000000000000007E-2</v>
      </c>
      <c r="AB2957" s="10">
        <f t="shared" si="93"/>
        <v>54.684000000000012</v>
      </c>
    </row>
    <row r="2958" spans="20:28" x14ac:dyDescent="0.25">
      <c r="T2958" s="9" t="s">
        <v>11</v>
      </c>
      <c r="U2958" s="2">
        <v>2955</v>
      </c>
      <c r="V2958" s="2" t="s">
        <v>12</v>
      </c>
      <c r="W2958" s="2" t="s">
        <v>68</v>
      </c>
      <c r="X2958" s="2">
        <v>33</v>
      </c>
      <c r="Y2958" s="10">
        <v>6583.5</v>
      </c>
      <c r="Z2958" s="11">
        <f>VLOOKUP(W2958,looktax,2,FALSE)</f>
        <v>0.06</v>
      </c>
      <c r="AA2958" s="12">
        <f t="shared" si="92"/>
        <v>0.06</v>
      </c>
      <c r="AB2958" s="10">
        <f t="shared" si="93"/>
        <v>395.01</v>
      </c>
    </row>
    <row r="2959" spans="20:28" x14ac:dyDescent="0.25">
      <c r="T2959" s="9" t="s">
        <v>11</v>
      </c>
      <c r="U2959" s="2">
        <v>2956</v>
      </c>
      <c r="V2959" s="2" t="s">
        <v>20</v>
      </c>
      <c r="W2959" s="2" t="s">
        <v>69</v>
      </c>
      <c r="X2959" s="2">
        <v>29</v>
      </c>
      <c r="Y2959" s="10">
        <v>1396.35</v>
      </c>
      <c r="Z2959" s="11">
        <f>VLOOKUP(W2959,looktax,2,FALSE)</f>
        <v>7.0000000000000007E-2</v>
      </c>
      <c r="AA2959" s="12">
        <f t="shared" si="92"/>
        <v>7.0000000000000007E-2</v>
      </c>
      <c r="AB2959" s="10">
        <f t="shared" si="93"/>
        <v>97.744500000000002</v>
      </c>
    </row>
    <row r="2960" spans="20:28" x14ac:dyDescent="0.25">
      <c r="T2960" s="9" t="s">
        <v>11</v>
      </c>
      <c r="U2960" s="2">
        <v>2957</v>
      </c>
      <c r="V2960" s="2" t="s">
        <v>26</v>
      </c>
      <c r="W2960" s="2" t="s">
        <v>59</v>
      </c>
      <c r="X2960" s="2">
        <v>11</v>
      </c>
      <c r="Y2960" s="10">
        <v>1666.5</v>
      </c>
      <c r="Z2960" s="11">
        <f>VLOOKUP(W2960,looktax,2,FALSE)</f>
        <v>0.04</v>
      </c>
      <c r="AA2960" s="12">
        <f t="shared" si="92"/>
        <v>0.04</v>
      </c>
      <c r="AB2960" s="10">
        <f t="shared" si="93"/>
        <v>66.66</v>
      </c>
    </row>
    <row r="2961" spans="20:28" x14ac:dyDescent="0.25">
      <c r="T2961" s="9" t="s">
        <v>11</v>
      </c>
      <c r="U2961" s="2">
        <v>2958</v>
      </c>
      <c r="V2961" s="2" t="s">
        <v>26</v>
      </c>
      <c r="W2961" s="2" t="s">
        <v>74</v>
      </c>
      <c r="X2961" s="2">
        <v>32</v>
      </c>
      <c r="Y2961" s="10">
        <v>5232</v>
      </c>
      <c r="Z2961" s="11">
        <f>VLOOKUP(W2961,looktax,2,FALSE)</f>
        <v>5.7500000000000002E-2</v>
      </c>
      <c r="AA2961" s="12">
        <f t="shared" si="92"/>
        <v>5.7500000000000002E-2</v>
      </c>
      <c r="AB2961" s="10">
        <f t="shared" si="93"/>
        <v>300.84000000000003</v>
      </c>
    </row>
    <row r="2962" spans="20:28" x14ac:dyDescent="0.25">
      <c r="T2962" s="9" t="s">
        <v>11</v>
      </c>
      <c r="U2962" s="2">
        <v>2959</v>
      </c>
      <c r="V2962" s="2" t="s">
        <v>24</v>
      </c>
      <c r="W2962" s="2" t="s">
        <v>57</v>
      </c>
      <c r="X2962" s="2">
        <v>25</v>
      </c>
      <c r="Y2962" s="10">
        <v>1657.5</v>
      </c>
      <c r="Z2962" s="11">
        <f>VLOOKUP(W2962,looktax,2,FALSE)</f>
        <v>5.5E-2</v>
      </c>
      <c r="AA2962" s="12">
        <f t="shared" si="92"/>
        <v>5.5E-2</v>
      </c>
      <c r="AB2962" s="10">
        <f t="shared" si="93"/>
        <v>91.162499999999994</v>
      </c>
    </row>
    <row r="2963" spans="20:28" x14ac:dyDescent="0.25">
      <c r="T2963" s="9" t="s">
        <v>11</v>
      </c>
      <c r="U2963" s="2">
        <v>2960</v>
      </c>
      <c r="V2963" s="2" t="s">
        <v>20</v>
      </c>
      <c r="W2963" s="2" t="s">
        <v>28</v>
      </c>
      <c r="X2963" s="2">
        <v>10</v>
      </c>
      <c r="Y2963" s="10">
        <v>486</v>
      </c>
      <c r="Z2963" s="11">
        <f>VLOOKUP(W2963,looktax,2,FALSE)</f>
        <v>6.5000000000000002E-2</v>
      </c>
      <c r="AA2963" s="12">
        <f t="shared" si="92"/>
        <v>6.5000000000000002E-2</v>
      </c>
      <c r="AB2963" s="10">
        <f t="shared" si="93"/>
        <v>31.59</v>
      </c>
    </row>
    <row r="2964" spans="20:28" x14ac:dyDescent="0.25">
      <c r="T2964" s="9" t="s">
        <v>11</v>
      </c>
      <c r="U2964" s="2">
        <v>2961</v>
      </c>
      <c r="V2964" s="2" t="s">
        <v>23</v>
      </c>
      <c r="W2964" s="2" t="s">
        <v>41</v>
      </c>
      <c r="X2964" s="2">
        <v>25</v>
      </c>
      <c r="Y2964" s="10">
        <v>401.25</v>
      </c>
      <c r="Z2964" s="11">
        <f>VLOOKUP(W2964,looktax,2,FALSE)</f>
        <v>0.04</v>
      </c>
      <c r="AA2964" s="12">
        <f t="shared" si="92"/>
        <v>0.04</v>
      </c>
      <c r="AB2964" s="10">
        <f t="shared" si="93"/>
        <v>16.05</v>
      </c>
    </row>
    <row r="2965" spans="20:28" x14ac:dyDescent="0.25">
      <c r="T2965" s="9" t="s">
        <v>11</v>
      </c>
      <c r="U2965" s="2">
        <v>2962</v>
      </c>
      <c r="V2965" s="2" t="s">
        <v>23</v>
      </c>
      <c r="W2965" s="2" t="s">
        <v>44</v>
      </c>
      <c r="X2965" s="2">
        <v>23</v>
      </c>
      <c r="Y2965" s="10">
        <v>351.9</v>
      </c>
      <c r="Z2965" s="11" t="str">
        <f>VLOOKUP(W2965,looktax,2,FALSE)</f>
        <v>None</v>
      </c>
      <c r="AA2965" s="12">
        <f t="shared" si="92"/>
        <v>0</v>
      </c>
      <c r="AB2965" s="10">
        <f t="shared" si="93"/>
        <v>0</v>
      </c>
    </row>
    <row r="2966" spans="20:28" x14ac:dyDescent="0.25">
      <c r="T2966" s="9" t="s">
        <v>11</v>
      </c>
      <c r="U2966" s="2">
        <v>2963</v>
      </c>
      <c r="V2966" s="2" t="s">
        <v>24</v>
      </c>
      <c r="W2966" s="2" t="s">
        <v>34</v>
      </c>
      <c r="X2966" s="2">
        <v>16</v>
      </c>
      <c r="Y2966" s="10">
        <v>1060.8</v>
      </c>
      <c r="Z2966" s="11">
        <f>VLOOKUP(W2966,looktax,2,FALSE)</f>
        <v>6.25E-2</v>
      </c>
      <c r="AA2966" s="12">
        <f t="shared" si="92"/>
        <v>6.25E-2</v>
      </c>
      <c r="AB2966" s="10">
        <f t="shared" si="93"/>
        <v>66.3</v>
      </c>
    </row>
    <row r="2967" spans="20:28" x14ac:dyDescent="0.25">
      <c r="T2967" s="9" t="s">
        <v>11</v>
      </c>
      <c r="U2967" s="2">
        <v>2964</v>
      </c>
      <c r="V2967" s="2" t="s">
        <v>26</v>
      </c>
      <c r="W2967" s="2" t="s">
        <v>44</v>
      </c>
      <c r="X2967" s="2">
        <v>28</v>
      </c>
      <c r="Y2967" s="10">
        <v>4074</v>
      </c>
      <c r="Z2967" s="11" t="str">
        <f>VLOOKUP(W2967,looktax,2,FALSE)</f>
        <v>None</v>
      </c>
      <c r="AA2967" s="12">
        <f t="shared" si="92"/>
        <v>0</v>
      </c>
      <c r="AB2967" s="10">
        <f t="shared" si="93"/>
        <v>0</v>
      </c>
    </row>
    <row r="2968" spans="20:28" x14ac:dyDescent="0.25">
      <c r="T2968" s="9" t="s">
        <v>11</v>
      </c>
      <c r="U2968" s="2">
        <v>2965</v>
      </c>
      <c r="V2968" s="2" t="s">
        <v>23</v>
      </c>
      <c r="W2968" s="2" t="s">
        <v>61</v>
      </c>
      <c r="X2968" s="2">
        <v>35</v>
      </c>
      <c r="Y2968" s="10">
        <v>483</v>
      </c>
      <c r="Z2968" s="11">
        <f>VLOOKUP(W2968,looktax,2,FALSE)</f>
        <v>6.8500000000000005E-2</v>
      </c>
      <c r="AA2968" s="12">
        <f t="shared" si="92"/>
        <v>6.8500000000000005E-2</v>
      </c>
      <c r="AB2968" s="10">
        <f t="shared" si="93"/>
        <v>33.085500000000003</v>
      </c>
    </row>
    <row r="2969" spans="20:28" x14ac:dyDescent="0.25">
      <c r="T2969" s="9" t="s">
        <v>11</v>
      </c>
      <c r="U2969" s="2">
        <v>2966</v>
      </c>
      <c r="V2969" s="2" t="s">
        <v>22</v>
      </c>
      <c r="W2969" s="2" t="s">
        <v>43</v>
      </c>
      <c r="X2969" s="2">
        <v>17</v>
      </c>
      <c r="Y2969" s="10">
        <v>1373.6</v>
      </c>
      <c r="Z2969" s="11">
        <f>VLOOKUP(W2969,looktax,2,FALSE)</f>
        <v>0.04</v>
      </c>
      <c r="AA2969" s="12">
        <f t="shared" si="92"/>
        <v>0.04</v>
      </c>
      <c r="AB2969" s="10">
        <f t="shared" si="93"/>
        <v>54.943999999999996</v>
      </c>
    </row>
    <row r="2970" spans="20:28" x14ac:dyDescent="0.25">
      <c r="T2970" s="9" t="s">
        <v>11</v>
      </c>
      <c r="U2970" s="2">
        <v>2967</v>
      </c>
      <c r="V2970" s="2" t="s">
        <v>21</v>
      </c>
      <c r="W2970" s="2" t="s">
        <v>48</v>
      </c>
      <c r="X2970" s="2">
        <v>12</v>
      </c>
      <c r="Y2970" s="10">
        <v>915.6</v>
      </c>
      <c r="Z2970" s="11">
        <f>VLOOKUP(W2970,looktax,2,FALSE)</f>
        <v>7.0000000000000007E-2</v>
      </c>
      <c r="AA2970" s="12">
        <f t="shared" si="92"/>
        <v>7.0000000000000007E-2</v>
      </c>
      <c r="AB2970" s="10">
        <f t="shared" si="93"/>
        <v>64.092000000000013</v>
      </c>
    </row>
    <row r="2971" spans="20:28" x14ac:dyDescent="0.25">
      <c r="T2971" s="9" t="s">
        <v>11</v>
      </c>
      <c r="U2971" s="2">
        <v>2968</v>
      </c>
      <c r="V2971" s="2" t="s">
        <v>12</v>
      </c>
      <c r="W2971" s="2" t="s">
        <v>49</v>
      </c>
      <c r="X2971" s="2">
        <v>14</v>
      </c>
      <c r="Y2971" s="10">
        <v>3116.4</v>
      </c>
      <c r="Z2971" s="11">
        <f>VLOOKUP(W2971,looktax,2,FALSE)</f>
        <v>4.4999999999999998E-2</v>
      </c>
      <c r="AA2971" s="12">
        <f t="shared" si="92"/>
        <v>4.4999999999999998E-2</v>
      </c>
      <c r="AB2971" s="10">
        <f t="shared" si="93"/>
        <v>140.238</v>
      </c>
    </row>
    <row r="2972" spans="20:28" x14ac:dyDescent="0.25">
      <c r="T2972" s="9" t="s">
        <v>11</v>
      </c>
      <c r="U2972" s="2">
        <v>2969</v>
      </c>
      <c r="V2972" s="2" t="s">
        <v>24</v>
      </c>
      <c r="W2972" s="2" t="s">
        <v>63</v>
      </c>
      <c r="X2972" s="2">
        <v>11</v>
      </c>
      <c r="Y2972" s="10">
        <v>650.65</v>
      </c>
      <c r="Z2972" s="11">
        <f>VLOOKUP(W2972,looktax,2,FALSE)</f>
        <v>0.04</v>
      </c>
      <c r="AA2972" s="12">
        <f t="shared" si="92"/>
        <v>0.04</v>
      </c>
      <c r="AB2972" s="10">
        <f t="shared" si="93"/>
        <v>26.026</v>
      </c>
    </row>
    <row r="2973" spans="20:28" x14ac:dyDescent="0.25">
      <c r="T2973" s="9" t="s">
        <v>11</v>
      </c>
      <c r="U2973" s="2">
        <v>2970</v>
      </c>
      <c r="V2973" s="2" t="s">
        <v>22</v>
      </c>
      <c r="W2973" s="2" t="s">
        <v>47</v>
      </c>
      <c r="X2973" s="2">
        <v>16</v>
      </c>
      <c r="Y2973" s="10">
        <v>1177.5999999999999</v>
      </c>
      <c r="Z2973" s="11">
        <f>VLOOKUP(W2973,looktax,2,FALSE)</f>
        <v>0.04</v>
      </c>
      <c r="AA2973" s="12">
        <f t="shared" si="92"/>
        <v>0.04</v>
      </c>
      <c r="AB2973" s="10">
        <f t="shared" si="93"/>
        <v>47.103999999999999</v>
      </c>
    </row>
    <row r="2974" spans="20:28" x14ac:dyDescent="0.25">
      <c r="T2974" s="9" t="s">
        <v>11</v>
      </c>
      <c r="U2974" s="2">
        <v>2971</v>
      </c>
      <c r="V2974" s="2" t="s">
        <v>20</v>
      </c>
      <c r="W2974" s="2" t="s">
        <v>54</v>
      </c>
      <c r="X2974" s="2">
        <v>22</v>
      </c>
      <c r="Y2974" s="10">
        <v>1049.4000000000001</v>
      </c>
      <c r="Z2974" s="11">
        <f>VLOOKUP(W2974,looktax,2,FALSE)</f>
        <v>6.25E-2</v>
      </c>
      <c r="AA2974" s="12">
        <f t="shared" si="92"/>
        <v>6.25E-2</v>
      </c>
      <c r="AB2974" s="10">
        <f t="shared" si="93"/>
        <v>65.587500000000006</v>
      </c>
    </row>
    <row r="2975" spans="20:28" x14ac:dyDescent="0.25">
      <c r="T2975" s="9" t="s">
        <v>11</v>
      </c>
      <c r="U2975" s="2">
        <v>2972</v>
      </c>
      <c r="V2975" s="2" t="s">
        <v>12</v>
      </c>
      <c r="W2975" s="2" t="s">
        <v>47</v>
      </c>
      <c r="X2975" s="2">
        <v>16</v>
      </c>
      <c r="Y2975" s="10">
        <v>3360</v>
      </c>
      <c r="Z2975" s="11">
        <f>VLOOKUP(W2975,looktax,2,FALSE)</f>
        <v>0.04</v>
      </c>
      <c r="AA2975" s="12">
        <f t="shared" si="92"/>
        <v>0.04</v>
      </c>
      <c r="AB2975" s="10">
        <f t="shared" si="93"/>
        <v>134.4</v>
      </c>
    </row>
    <row r="2976" spans="20:28" x14ac:dyDescent="0.25">
      <c r="T2976" s="9" t="s">
        <v>3</v>
      </c>
      <c r="U2976" s="2">
        <v>2973</v>
      </c>
      <c r="V2976" s="2" t="s">
        <v>21</v>
      </c>
      <c r="W2976" s="2" t="s">
        <v>48</v>
      </c>
      <c r="X2976" s="2">
        <v>32</v>
      </c>
      <c r="Y2976" s="10">
        <v>2083.1999999999998</v>
      </c>
      <c r="Z2976" s="11">
        <f>VLOOKUP(W2976,looktax,2,FALSE)</f>
        <v>7.0000000000000007E-2</v>
      </c>
      <c r="AA2976" s="12">
        <f t="shared" si="92"/>
        <v>0</v>
      </c>
      <c r="AB2976" s="10">
        <f t="shared" si="93"/>
        <v>0</v>
      </c>
    </row>
    <row r="2977" spans="20:28" x14ac:dyDescent="0.25">
      <c r="T2977" s="9" t="s">
        <v>11</v>
      </c>
      <c r="U2977" s="2">
        <v>2974</v>
      </c>
      <c r="V2977" s="2" t="s">
        <v>21</v>
      </c>
      <c r="W2977" s="2" t="s">
        <v>56</v>
      </c>
      <c r="X2977" s="2">
        <v>20</v>
      </c>
      <c r="Y2977" s="10">
        <v>1442</v>
      </c>
      <c r="Z2977" s="11">
        <f>VLOOKUP(W2977,looktax,2,FALSE)</f>
        <v>0.06</v>
      </c>
      <c r="AA2977" s="12">
        <f t="shared" si="92"/>
        <v>0.06</v>
      </c>
      <c r="AB2977" s="10">
        <f t="shared" si="93"/>
        <v>86.52</v>
      </c>
    </row>
    <row r="2978" spans="20:28" x14ac:dyDescent="0.25">
      <c r="T2978" s="9" t="s">
        <v>11</v>
      </c>
      <c r="U2978" s="2">
        <v>2975</v>
      </c>
      <c r="V2978" s="2" t="s">
        <v>26</v>
      </c>
      <c r="W2978" s="2" t="s">
        <v>44</v>
      </c>
      <c r="X2978" s="2">
        <v>24</v>
      </c>
      <c r="Y2978" s="10">
        <v>3600</v>
      </c>
      <c r="Z2978" s="11" t="str">
        <f>VLOOKUP(W2978,looktax,2,FALSE)</f>
        <v>None</v>
      </c>
      <c r="AA2978" s="12">
        <f t="shared" si="92"/>
        <v>0</v>
      </c>
      <c r="AB2978" s="10">
        <f t="shared" si="93"/>
        <v>0</v>
      </c>
    </row>
    <row r="2979" spans="20:28" x14ac:dyDescent="0.25">
      <c r="T2979" s="9" t="s">
        <v>11</v>
      </c>
      <c r="U2979" s="2">
        <v>2976</v>
      </c>
      <c r="V2979" s="2" t="s">
        <v>24</v>
      </c>
      <c r="W2979" s="2" t="s">
        <v>59</v>
      </c>
      <c r="X2979" s="2">
        <v>34</v>
      </c>
      <c r="Y2979" s="10">
        <v>2364.6999999999998</v>
      </c>
      <c r="Z2979" s="11">
        <f>VLOOKUP(W2979,looktax,2,FALSE)</f>
        <v>0.04</v>
      </c>
      <c r="AA2979" s="12">
        <f t="shared" si="92"/>
        <v>0.04</v>
      </c>
      <c r="AB2979" s="10">
        <f t="shared" si="93"/>
        <v>94.587999999999994</v>
      </c>
    </row>
    <row r="2980" spans="20:28" x14ac:dyDescent="0.25">
      <c r="T2980" s="9" t="s">
        <v>11</v>
      </c>
      <c r="U2980" s="2">
        <v>2977</v>
      </c>
      <c r="V2980" s="2" t="s">
        <v>26</v>
      </c>
      <c r="W2980" s="2" t="s">
        <v>33</v>
      </c>
      <c r="X2980" s="2">
        <v>18</v>
      </c>
      <c r="Y2980" s="10">
        <v>2538</v>
      </c>
      <c r="Z2980" s="11">
        <f>VLOOKUP(W2980,looktax,2,FALSE)</f>
        <v>2.9000000000000001E-2</v>
      </c>
      <c r="AA2980" s="12">
        <f t="shared" si="92"/>
        <v>2.9000000000000001E-2</v>
      </c>
      <c r="AB2980" s="10">
        <f t="shared" si="93"/>
        <v>73.602000000000004</v>
      </c>
    </row>
    <row r="2981" spans="20:28" x14ac:dyDescent="0.25">
      <c r="T2981" s="9" t="s">
        <v>11</v>
      </c>
      <c r="U2981" s="2">
        <v>2978</v>
      </c>
      <c r="V2981" s="2" t="s">
        <v>12</v>
      </c>
      <c r="W2981" s="2" t="s">
        <v>59</v>
      </c>
      <c r="X2981" s="2">
        <v>14</v>
      </c>
      <c r="Y2981" s="10">
        <v>2793</v>
      </c>
      <c r="Z2981" s="11">
        <f>VLOOKUP(W2981,looktax,2,FALSE)</f>
        <v>0.04</v>
      </c>
      <c r="AA2981" s="12">
        <f t="shared" si="92"/>
        <v>0.04</v>
      </c>
      <c r="AB2981" s="10">
        <f t="shared" si="93"/>
        <v>111.72</v>
      </c>
    </row>
    <row r="2982" spans="20:28" x14ac:dyDescent="0.25">
      <c r="T2982" s="9" t="s">
        <v>11</v>
      </c>
      <c r="U2982" s="2">
        <v>2979</v>
      </c>
      <c r="V2982" s="2" t="s">
        <v>23</v>
      </c>
      <c r="W2982" s="2" t="s">
        <v>67</v>
      </c>
      <c r="X2982" s="2">
        <v>11</v>
      </c>
      <c r="Y2982" s="10">
        <v>151.80000000000001</v>
      </c>
      <c r="Z2982" s="11" t="str">
        <f>VLOOKUP(W2982,looktax,2,FALSE)</f>
        <v>None</v>
      </c>
      <c r="AA2982" s="12">
        <f t="shared" si="92"/>
        <v>0</v>
      </c>
      <c r="AB2982" s="10">
        <f t="shared" si="93"/>
        <v>0</v>
      </c>
    </row>
    <row r="2983" spans="20:28" x14ac:dyDescent="0.25">
      <c r="T2983" s="9" t="s">
        <v>11</v>
      </c>
      <c r="U2983" s="2">
        <v>2980</v>
      </c>
      <c r="V2983" s="2" t="s">
        <v>25</v>
      </c>
      <c r="W2983" s="2" t="s">
        <v>63</v>
      </c>
      <c r="X2983" s="2">
        <v>10</v>
      </c>
      <c r="Y2983" s="10">
        <v>611</v>
      </c>
      <c r="Z2983" s="11">
        <f>VLOOKUP(W2983,looktax,2,FALSE)</f>
        <v>0.04</v>
      </c>
      <c r="AA2983" s="12">
        <f t="shared" si="92"/>
        <v>0.04</v>
      </c>
      <c r="AB2983" s="10">
        <f t="shared" si="93"/>
        <v>24.44</v>
      </c>
    </row>
    <row r="2984" spans="20:28" x14ac:dyDescent="0.25">
      <c r="T2984" s="9" t="s">
        <v>11</v>
      </c>
      <c r="U2984" s="2">
        <v>2981</v>
      </c>
      <c r="V2984" s="2" t="s">
        <v>21</v>
      </c>
      <c r="W2984" s="2" t="s">
        <v>67</v>
      </c>
      <c r="X2984" s="2">
        <v>31</v>
      </c>
      <c r="Y2984" s="10">
        <v>1996.4</v>
      </c>
      <c r="Z2984" s="11" t="str">
        <f>VLOOKUP(W2984,looktax,2,FALSE)</f>
        <v>None</v>
      </c>
      <c r="AA2984" s="12">
        <f t="shared" si="92"/>
        <v>0</v>
      </c>
      <c r="AB2984" s="10">
        <f t="shared" si="93"/>
        <v>0</v>
      </c>
    </row>
    <row r="2985" spans="20:28" x14ac:dyDescent="0.25">
      <c r="T2985" s="9" t="s">
        <v>11</v>
      </c>
      <c r="U2985" s="2">
        <v>2982</v>
      </c>
      <c r="V2985" s="2" t="s">
        <v>21</v>
      </c>
      <c r="W2985" s="2" t="s">
        <v>72</v>
      </c>
      <c r="X2985" s="2">
        <v>28</v>
      </c>
      <c r="Y2985" s="10">
        <v>1862</v>
      </c>
      <c r="Z2985" s="11">
        <f>VLOOKUP(W2985,looktax,2,FALSE)</f>
        <v>0.06</v>
      </c>
      <c r="AA2985" s="12">
        <f t="shared" si="92"/>
        <v>0.06</v>
      </c>
      <c r="AB2985" s="10">
        <f t="shared" si="93"/>
        <v>111.72</v>
      </c>
    </row>
    <row r="2986" spans="20:28" x14ac:dyDescent="0.25">
      <c r="T2986" s="9" t="s">
        <v>11</v>
      </c>
      <c r="U2986" s="2">
        <v>2983</v>
      </c>
      <c r="V2986" s="2" t="s">
        <v>24</v>
      </c>
      <c r="W2986" s="2" t="s">
        <v>50</v>
      </c>
      <c r="X2986" s="2">
        <v>22</v>
      </c>
      <c r="Y2986" s="10">
        <v>1487.2</v>
      </c>
      <c r="Z2986" s="11">
        <f>VLOOKUP(W2986,looktax,2,FALSE)</f>
        <v>0.06</v>
      </c>
      <c r="AA2986" s="12">
        <f t="shared" si="92"/>
        <v>0.06</v>
      </c>
      <c r="AB2986" s="10">
        <f t="shared" si="93"/>
        <v>89.231999999999999</v>
      </c>
    </row>
    <row r="2987" spans="20:28" x14ac:dyDescent="0.25">
      <c r="T2987" s="9" t="s">
        <v>11</v>
      </c>
      <c r="U2987" s="2">
        <v>2984</v>
      </c>
      <c r="V2987" s="2" t="s">
        <v>24</v>
      </c>
      <c r="W2987" s="2" t="s">
        <v>67</v>
      </c>
      <c r="X2987" s="2">
        <v>18</v>
      </c>
      <c r="Y2987" s="10">
        <v>1053</v>
      </c>
      <c r="Z2987" s="11" t="str">
        <f>VLOOKUP(W2987,looktax,2,FALSE)</f>
        <v>None</v>
      </c>
      <c r="AA2987" s="12">
        <f t="shared" si="92"/>
        <v>0</v>
      </c>
      <c r="AB2987" s="10">
        <f t="shared" si="93"/>
        <v>0</v>
      </c>
    </row>
    <row r="2988" spans="20:28" x14ac:dyDescent="0.25">
      <c r="T2988" s="9" t="s">
        <v>11</v>
      </c>
      <c r="U2988" s="2">
        <v>2985</v>
      </c>
      <c r="V2988" s="2" t="s">
        <v>21</v>
      </c>
      <c r="W2988" s="2" t="s">
        <v>53</v>
      </c>
      <c r="X2988" s="2">
        <v>10</v>
      </c>
      <c r="Y2988" s="10">
        <v>707</v>
      </c>
      <c r="Z2988" s="11">
        <f>VLOOKUP(W2988,looktax,2,FALSE)</f>
        <v>5.5E-2</v>
      </c>
      <c r="AA2988" s="12">
        <f t="shared" si="92"/>
        <v>5.5E-2</v>
      </c>
      <c r="AB2988" s="10">
        <f t="shared" si="93"/>
        <v>38.884999999999998</v>
      </c>
    </row>
    <row r="2989" spans="20:28" x14ac:dyDescent="0.25">
      <c r="T2989" s="9" t="s">
        <v>11</v>
      </c>
      <c r="U2989" s="2">
        <v>2986</v>
      </c>
      <c r="V2989" s="2" t="s">
        <v>25</v>
      </c>
      <c r="W2989" s="2" t="s">
        <v>57</v>
      </c>
      <c r="X2989" s="2">
        <v>10</v>
      </c>
      <c r="Y2989" s="10">
        <v>598</v>
      </c>
      <c r="Z2989" s="11">
        <f>VLOOKUP(W2989,looktax,2,FALSE)</f>
        <v>5.5E-2</v>
      </c>
      <c r="AA2989" s="12">
        <f t="shared" si="92"/>
        <v>5.5E-2</v>
      </c>
      <c r="AB2989" s="10">
        <f t="shared" si="93"/>
        <v>32.89</v>
      </c>
    </row>
    <row r="2990" spans="20:28" x14ac:dyDescent="0.25">
      <c r="T2990" s="9" t="s">
        <v>3</v>
      </c>
      <c r="U2990" s="2">
        <v>2987</v>
      </c>
      <c r="V2990" s="2" t="s">
        <v>22</v>
      </c>
      <c r="W2990" s="2" t="s">
        <v>19</v>
      </c>
      <c r="X2990" s="2">
        <v>35</v>
      </c>
      <c r="Y2990" s="10">
        <v>3052</v>
      </c>
      <c r="Z2990" s="11">
        <f>VLOOKUP(W2990,looktax,2,FALSE)</f>
        <v>5.6000000000000001E-2</v>
      </c>
      <c r="AA2990" s="12">
        <f t="shared" si="92"/>
        <v>0</v>
      </c>
      <c r="AB2990" s="10">
        <f t="shared" si="93"/>
        <v>0</v>
      </c>
    </row>
    <row r="2991" spans="20:28" x14ac:dyDescent="0.25">
      <c r="T2991" s="9" t="s">
        <v>11</v>
      </c>
      <c r="U2991" s="2">
        <v>2988</v>
      </c>
      <c r="V2991" s="2" t="s">
        <v>20</v>
      </c>
      <c r="W2991" s="2" t="s">
        <v>74</v>
      </c>
      <c r="X2991" s="2">
        <v>35</v>
      </c>
      <c r="Y2991" s="10">
        <v>1701</v>
      </c>
      <c r="Z2991" s="11">
        <f>VLOOKUP(W2991,looktax,2,FALSE)</f>
        <v>5.7500000000000002E-2</v>
      </c>
      <c r="AA2991" s="12">
        <f t="shared" si="92"/>
        <v>5.7500000000000002E-2</v>
      </c>
      <c r="AB2991" s="10">
        <f t="shared" si="93"/>
        <v>97.807500000000005</v>
      </c>
    </row>
    <row r="2992" spans="20:28" x14ac:dyDescent="0.25">
      <c r="T2992" s="9" t="s">
        <v>11</v>
      </c>
      <c r="U2992" s="2">
        <v>2989</v>
      </c>
      <c r="V2992" s="2" t="s">
        <v>20</v>
      </c>
      <c r="W2992" s="2" t="s">
        <v>38</v>
      </c>
      <c r="X2992" s="2">
        <v>33</v>
      </c>
      <c r="Y2992" s="10">
        <v>1618.65</v>
      </c>
      <c r="Z2992" s="11">
        <f>VLOOKUP(W2992,looktax,2,FALSE)</f>
        <v>4.2250000000000003E-2</v>
      </c>
      <c r="AA2992" s="12">
        <f t="shared" si="92"/>
        <v>4.2250000000000003E-2</v>
      </c>
      <c r="AB2992" s="10">
        <f t="shared" si="93"/>
        <v>68.387962500000015</v>
      </c>
    </row>
    <row r="2993" spans="20:28" x14ac:dyDescent="0.25">
      <c r="T2993" s="9" t="s">
        <v>11</v>
      </c>
      <c r="U2993" s="2">
        <v>2990</v>
      </c>
      <c r="V2993" s="2" t="s">
        <v>25</v>
      </c>
      <c r="W2993" s="2" t="s">
        <v>55</v>
      </c>
      <c r="X2993" s="2">
        <v>17</v>
      </c>
      <c r="Y2993" s="10">
        <v>1005.55</v>
      </c>
      <c r="Z2993" s="11">
        <f>VLOOKUP(W2993,looktax,2,FALSE)</f>
        <v>7.0000000000000007E-2</v>
      </c>
      <c r="AA2993" s="12">
        <f t="shared" si="92"/>
        <v>7.0000000000000007E-2</v>
      </c>
      <c r="AB2993" s="10">
        <f t="shared" si="93"/>
        <v>70.388500000000008</v>
      </c>
    </row>
    <row r="2994" spans="20:28" x14ac:dyDescent="0.25">
      <c r="T2994" s="9" t="s">
        <v>11</v>
      </c>
      <c r="U2994" s="2">
        <v>2991</v>
      </c>
      <c r="V2994" s="2" t="s">
        <v>26</v>
      </c>
      <c r="W2994" s="2" t="s">
        <v>47</v>
      </c>
      <c r="X2994" s="2">
        <v>26</v>
      </c>
      <c r="Y2994" s="10">
        <v>4134</v>
      </c>
      <c r="Z2994" s="11">
        <f>VLOOKUP(W2994,looktax,2,FALSE)</f>
        <v>0.04</v>
      </c>
      <c r="AA2994" s="12">
        <f t="shared" si="92"/>
        <v>0.04</v>
      </c>
      <c r="AB2994" s="10">
        <f t="shared" si="93"/>
        <v>165.36</v>
      </c>
    </row>
    <row r="2995" spans="20:28" x14ac:dyDescent="0.25">
      <c r="T2995" s="9" t="s">
        <v>11</v>
      </c>
      <c r="U2995" s="2">
        <v>2992</v>
      </c>
      <c r="V2995" s="2" t="s">
        <v>21</v>
      </c>
      <c r="W2995" s="2" t="s">
        <v>59</v>
      </c>
      <c r="X2995" s="2">
        <v>21</v>
      </c>
      <c r="Y2995" s="10">
        <v>1367.1</v>
      </c>
      <c r="Z2995" s="11">
        <f>VLOOKUP(W2995,looktax,2,FALSE)</f>
        <v>0.04</v>
      </c>
      <c r="AA2995" s="12">
        <f t="shared" si="92"/>
        <v>0.04</v>
      </c>
      <c r="AB2995" s="10">
        <f t="shared" si="93"/>
        <v>54.683999999999997</v>
      </c>
    </row>
    <row r="2996" spans="20:28" x14ac:dyDescent="0.25">
      <c r="T2996" s="9" t="s">
        <v>11</v>
      </c>
      <c r="U2996" s="2">
        <v>2993</v>
      </c>
      <c r="V2996" s="2" t="s">
        <v>22</v>
      </c>
      <c r="W2996" s="2" t="s">
        <v>70</v>
      </c>
      <c r="X2996" s="2">
        <v>11</v>
      </c>
      <c r="Y2996" s="10">
        <v>800.8</v>
      </c>
      <c r="Z2996" s="11">
        <f>VLOOKUP(W2996,looktax,2,FALSE)</f>
        <v>5.2999999999999999E-2</v>
      </c>
      <c r="AA2996" s="12">
        <f t="shared" si="92"/>
        <v>5.2999999999999999E-2</v>
      </c>
      <c r="AB2996" s="10">
        <f t="shared" si="93"/>
        <v>42.442399999999999</v>
      </c>
    </row>
    <row r="2997" spans="20:28" x14ac:dyDescent="0.25">
      <c r="T2997" s="9" t="s">
        <v>11</v>
      </c>
      <c r="U2997" s="2">
        <v>2994</v>
      </c>
      <c r="V2997" s="2" t="s">
        <v>22</v>
      </c>
      <c r="W2997" s="2" t="s">
        <v>73</v>
      </c>
      <c r="X2997" s="2">
        <v>27</v>
      </c>
      <c r="Y2997" s="10">
        <v>2095.1999999999998</v>
      </c>
      <c r="Z2997" s="11">
        <f>VLOOKUP(W2997,looktax,2,FALSE)</f>
        <v>0.04</v>
      </c>
      <c r="AA2997" s="12">
        <f t="shared" si="92"/>
        <v>0.04</v>
      </c>
      <c r="AB2997" s="10">
        <f t="shared" si="93"/>
        <v>83.807999999999993</v>
      </c>
    </row>
    <row r="2998" spans="20:28" x14ac:dyDescent="0.25">
      <c r="T2998" s="9" t="s">
        <v>11</v>
      </c>
      <c r="U2998" s="2">
        <v>2995</v>
      </c>
      <c r="V2998" s="2" t="s">
        <v>24</v>
      </c>
      <c r="W2998" s="2" t="s">
        <v>41</v>
      </c>
      <c r="X2998" s="2">
        <v>25</v>
      </c>
      <c r="Y2998" s="10">
        <v>1673.75</v>
      </c>
      <c r="Z2998" s="11">
        <f>VLOOKUP(W2998,looktax,2,FALSE)</f>
        <v>0.04</v>
      </c>
      <c r="AA2998" s="12">
        <f t="shared" si="92"/>
        <v>0.04</v>
      </c>
      <c r="AB2998" s="10">
        <f t="shared" si="93"/>
        <v>66.95</v>
      </c>
    </row>
    <row r="2999" spans="20:28" x14ac:dyDescent="0.25">
      <c r="T2999" s="9" t="s">
        <v>11</v>
      </c>
      <c r="U2999" s="2">
        <v>2996</v>
      </c>
      <c r="V2999" s="2" t="s">
        <v>24</v>
      </c>
      <c r="W2999" s="2" t="s">
        <v>32</v>
      </c>
      <c r="X2999" s="2">
        <v>26</v>
      </c>
      <c r="Y2999" s="10">
        <v>1639.3</v>
      </c>
      <c r="Z2999" s="11">
        <f>VLOOKUP(W2999,looktax,2,FALSE)</f>
        <v>6.8750000000000006E-2</v>
      </c>
      <c r="AA2999" s="12">
        <f t="shared" si="92"/>
        <v>6.8750000000000006E-2</v>
      </c>
      <c r="AB2999" s="10">
        <f t="shared" si="93"/>
        <v>112.701875</v>
      </c>
    </row>
    <row r="3000" spans="20:28" x14ac:dyDescent="0.25">
      <c r="T3000" s="9" t="s">
        <v>11</v>
      </c>
      <c r="U3000" s="2">
        <v>2997</v>
      </c>
      <c r="V3000" s="2" t="s">
        <v>22</v>
      </c>
      <c r="W3000" s="2" t="s">
        <v>45</v>
      </c>
      <c r="X3000" s="2">
        <v>15</v>
      </c>
      <c r="Y3000" s="10">
        <v>1200</v>
      </c>
      <c r="Z3000" s="11">
        <f>VLOOKUP(W3000,looktax,2,FALSE)</f>
        <v>0.06</v>
      </c>
      <c r="AA3000" s="12">
        <f t="shared" si="92"/>
        <v>0.06</v>
      </c>
      <c r="AB3000" s="10">
        <f t="shared" si="93"/>
        <v>72</v>
      </c>
    </row>
    <row r="3001" spans="20:28" x14ac:dyDescent="0.25">
      <c r="T3001" s="9" t="s">
        <v>11</v>
      </c>
      <c r="U3001" s="2">
        <v>2998</v>
      </c>
      <c r="V3001" s="2" t="s">
        <v>21</v>
      </c>
      <c r="W3001" s="2" t="s">
        <v>58</v>
      </c>
      <c r="X3001" s="2">
        <v>18</v>
      </c>
      <c r="Y3001" s="10">
        <v>1234.8</v>
      </c>
      <c r="Z3001" s="11" t="str">
        <f>VLOOKUP(W3001,looktax,2,FALSE)</f>
        <v>None</v>
      </c>
      <c r="AA3001" s="12">
        <f t="shared" si="92"/>
        <v>0</v>
      </c>
      <c r="AB3001" s="10">
        <f t="shared" si="93"/>
        <v>0</v>
      </c>
    </row>
    <row r="3002" spans="20:28" x14ac:dyDescent="0.25">
      <c r="T3002" s="9" t="s">
        <v>11</v>
      </c>
      <c r="U3002" s="2">
        <v>2999</v>
      </c>
      <c r="V3002" s="2" t="s">
        <v>25</v>
      </c>
      <c r="W3002" s="2" t="s">
        <v>13</v>
      </c>
      <c r="X3002" s="2">
        <v>35</v>
      </c>
      <c r="Y3002" s="10">
        <v>2070.25</v>
      </c>
      <c r="Z3002" s="11">
        <f>VLOOKUP(W3002,looktax,2,FALSE)</f>
        <v>6.25E-2</v>
      </c>
      <c r="AA3002" s="12">
        <f t="shared" si="92"/>
        <v>6.25E-2</v>
      </c>
      <c r="AB3002" s="10">
        <f t="shared" si="93"/>
        <v>129.390625</v>
      </c>
    </row>
    <row r="3003" spans="20:28" x14ac:dyDescent="0.25">
      <c r="T3003" s="9" t="s">
        <v>11</v>
      </c>
      <c r="U3003" s="2">
        <v>3000</v>
      </c>
      <c r="V3003" s="2" t="s">
        <v>21</v>
      </c>
      <c r="W3003" s="2" t="s">
        <v>56</v>
      </c>
      <c r="X3003" s="2">
        <v>13</v>
      </c>
      <c r="Y3003" s="10">
        <v>991.9</v>
      </c>
      <c r="Z3003" s="11">
        <f>VLOOKUP(W3003,looktax,2,FALSE)</f>
        <v>0.06</v>
      </c>
      <c r="AA3003" s="12">
        <f t="shared" si="92"/>
        <v>0.06</v>
      </c>
      <c r="AB3003" s="10">
        <f t="shared" si="93"/>
        <v>59.513999999999996</v>
      </c>
    </row>
    <row r="3004" spans="20:28" x14ac:dyDescent="0.25">
      <c r="T3004" s="9" t="s">
        <v>11</v>
      </c>
      <c r="U3004" s="2">
        <v>3001</v>
      </c>
      <c r="V3004" s="2" t="s">
        <v>12</v>
      </c>
      <c r="W3004" s="2" t="s">
        <v>49</v>
      </c>
      <c r="X3004" s="2">
        <v>17</v>
      </c>
      <c r="Y3004" s="10">
        <v>3819.9</v>
      </c>
      <c r="Z3004" s="11">
        <f>VLOOKUP(W3004,looktax,2,FALSE)</f>
        <v>4.4999999999999998E-2</v>
      </c>
      <c r="AA3004" s="12">
        <f t="shared" si="92"/>
        <v>4.4999999999999998E-2</v>
      </c>
      <c r="AB3004" s="10">
        <f t="shared" si="93"/>
        <v>171.8955</v>
      </c>
    </row>
    <row r="3005" spans="20:28" x14ac:dyDescent="0.25">
      <c r="T3005" s="9" t="s">
        <v>11</v>
      </c>
      <c r="U3005" s="2">
        <v>3002</v>
      </c>
      <c r="V3005" s="2" t="s">
        <v>22</v>
      </c>
      <c r="W3005" s="2" t="s">
        <v>45</v>
      </c>
      <c r="X3005" s="2">
        <v>22</v>
      </c>
      <c r="Y3005" s="10">
        <v>1760</v>
      </c>
      <c r="Z3005" s="11">
        <f>VLOOKUP(W3005,looktax,2,FALSE)</f>
        <v>0.06</v>
      </c>
      <c r="AA3005" s="12">
        <f t="shared" si="92"/>
        <v>0.06</v>
      </c>
      <c r="AB3005" s="10">
        <f t="shared" si="93"/>
        <v>105.6</v>
      </c>
    </row>
    <row r="3006" spans="20:28" x14ac:dyDescent="0.25">
      <c r="T3006" s="9" t="s">
        <v>11</v>
      </c>
      <c r="U3006" s="2">
        <v>3003</v>
      </c>
      <c r="V3006" s="2" t="s">
        <v>20</v>
      </c>
      <c r="W3006" s="2" t="s">
        <v>51</v>
      </c>
      <c r="X3006" s="2">
        <v>35</v>
      </c>
      <c r="Y3006" s="10">
        <v>1464.75</v>
      </c>
      <c r="Z3006" s="11">
        <f>VLOOKUP(W3006,looktax,2,FALSE)</f>
        <v>0.06</v>
      </c>
      <c r="AA3006" s="12">
        <f t="shared" si="92"/>
        <v>0.06</v>
      </c>
      <c r="AB3006" s="10">
        <f t="shared" si="93"/>
        <v>87.884999999999991</v>
      </c>
    </row>
    <row r="3007" spans="20:28" x14ac:dyDescent="0.25">
      <c r="T3007" s="9" t="s">
        <v>11</v>
      </c>
      <c r="U3007" s="2">
        <v>3004</v>
      </c>
      <c r="V3007" s="2" t="s">
        <v>26</v>
      </c>
      <c r="W3007" s="2" t="s">
        <v>44</v>
      </c>
      <c r="X3007" s="2">
        <v>21</v>
      </c>
      <c r="Y3007" s="10">
        <v>3370.5</v>
      </c>
      <c r="Z3007" s="11" t="str">
        <f>VLOOKUP(W3007,looktax,2,FALSE)</f>
        <v>None</v>
      </c>
      <c r="AA3007" s="12">
        <f t="shared" si="92"/>
        <v>0</v>
      </c>
      <c r="AB3007" s="10">
        <f t="shared" si="93"/>
        <v>0</v>
      </c>
    </row>
    <row r="3008" spans="20:28" x14ac:dyDescent="0.25">
      <c r="T3008" s="9" t="s">
        <v>11</v>
      </c>
      <c r="U3008" s="2">
        <v>3005</v>
      </c>
      <c r="V3008" s="2" t="s">
        <v>23</v>
      </c>
      <c r="W3008" s="2" t="s">
        <v>42</v>
      </c>
      <c r="X3008" s="2">
        <v>23</v>
      </c>
      <c r="Y3008" s="10">
        <v>341.55</v>
      </c>
      <c r="Z3008" s="11">
        <f>VLOOKUP(W3008,looktax,2,FALSE)</f>
        <v>0.06</v>
      </c>
      <c r="AA3008" s="12">
        <f t="shared" si="92"/>
        <v>0.06</v>
      </c>
      <c r="AB3008" s="10">
        <f t="shared" si="93"/>
        <v>20.492999999999999</v>
      </c>
    </row>
    <row r="3009" spans="20:28" x14ac:dyDescent="0.25">
      <c r="T3009" s="9" t="s">
        <v>11</v>
      </c>
      <c r="U3009" s="2">
        <v>3006</v>
      </c>
      <c r="V3009" s="2" t="s">
        <v>21</v>
      </c>
      <c r="W3009" s="2" t="s">
        <v>49</v>
      </c>
      <c r="X3009" s="2">
        <v>12</v>
      </c>
      <c r="Y3009" s="10">
        <v>789.6</v>
      </c>
      <c r="Z3009" s="11">
        <f>VLOOKUP(W3009,looktax,2,FALSE)</f>
        <v>4.4999999999999998E-2</v>
      </c>
      <c r="AA3009" s="12">
        <f t="shared" si="92"/>
        <v>4.4999999999999998E-2</v>
      </c>
      <c r="AB3009" s="10">
        <f t="shared" si="93"/>
        <v>35.531999999999996</v>
      </c>
    </row>
    <row r="3010" spans="20:28" x14ac:dyDescent="0.25">
      <c r="T3010" s="9" t="s">
        <v>11</v>
      </c>
      <c r="U3010" s="2">
        <v>3007</v>
      </c>
      <c r="V3010" s="2" t="s">
        <v>22</v>
      </c>
      <c r="W3010" s="2" t="s">
        <v>34</v>
      </c>
      <c r="X3010" s="2">
        <v>28</v>
      </c>
      <c r="Y3010" s="10">
        <v>2307.1999999999998</v>
      </c>
      <c r="Z3010" s="11">
        <f>VLOOKUP(W3010,looktax,2,FALSE)</f>
        <v>6.25E-2</v>
      </c>
      <c r="AA3010" s="12">
        <f t="shared" si="92"/>
        <v>6.25E-2</v>
      </c>
      <c r="AB3010" s="10">
        <f t="shared" si="93"/>
        <v>144.19999999999999</v>
      </c>
    </row>
    <row r="3011" spans="20:28" x14ac:dyDescent="0.25">
      <c r="T3011" s="9" t="s">
        <v>3</v>
      </c>
      <c r="U3011" s="2">
        <v>3008</v>
      </c>
      <c r="V3011" s="2" t="s">
        <v>20</v>
      </c>
      <c r="W3011" s="2" t="s">
        <v>69</v>
      </c>
      <c r="X3011" s="2">
        <v>15</v>
      </c>
      <c r="Y3011" s="10">
        <v>607.5</v>
      </c>
      <c r="Z3011" s="11">
        <f>VLOOKUP(W3011,looktax,2,FALSE)</f>
        <v>7.0000000000000007E-2</v>
      </c>
      <c r="AA3011" s="12">
        <f t="shared" si="92"/>
        <v>0</v>
      </c>
      <c r="AB3011" s="10">
        <f t="shared" si="93"/>
        <v>0</v>
      </c>
    </row>
    <row r="3012" spans="20:28" x14ac:dyDescent="0.25">
      <c r="T3012" s="9" t="s">
        <v>11</v>
      </c>
      <c r="U3012" s="2">
        <v>3009</v>
      </c>
      <c r="V3012" s="2" t="s">
        <v>26</v>
      </c>
      <c r="W3012" s="2" t="s">
        <v>19</v>
      </c>
      <c r="X3012" s="2">
        <v>25</v>
      </c>
      <c r="Y3012" s="10">
        <v>3600</v>
      </c>
      <c r="Z3012" s="11">
        <f>VLOOKUP(W3012,looktax,2,FALSE)</f>
        <v>5.6000000000000001E-2</v>
      </c>
      <c r="AA3012" s="12">
        <f t="shared" si="92"/>
        <v>5.6000000000000001E-2</v>
      </c>
      <c r="AB3012" s="10">
        <f t="shared" si="93"/>
        <v>201.6</v>
      </c>
    </row>
    <row r="3013" spans="20:28" x14ac:dyDescent="0.25">
      <c r="T3013" s="9" t="s">
        <v>11</v>
      </c>
      <c r="U3013" s="2">
        <v>3010</v>
      </c>
      <c r="V3013" s="2" t="s">
        <v>25</v>
      </c>
      <c r="W3013" s="2" t="s">
        <v>37</v>
      </c>
      <c r="X3013" s="2">
        <v>12</v>
      </c>
      <c r="Y3013" s="10">
        <v>811.2</v>
      </c>
      <c r="Z3013" s="11" t="str">
        <f>VLOOKUP(W3013,looktax,2,FALSE)</f>
        <v>None</v>
      </c>
      <c r="AA3013" s="12">
        <f t="shared" ref="AA3013:AA3076" si="94">IF(OR(T3013="nonprofit",Z3013="none"),0,Z3013)</f>
        <v>0</v>
      </c>
      <c r="AB3013" s="10">
        <f t="shared" ref="AB3013:AB3076" si="95">AA3013*Y3013</f>
        <v>0</v>
      </c>
    </row>
    <row r="3014" spans="20:28" x14ac:dyDescent="0.25">
      <c r="T3014" s="9" t="s">
        <v>11</v>
      </c>
      <c r="U3014" s="2">
        <v>3011</v>
      </c>
      <c r="V3014" s="2" t="s">
        <v>21</v>
      </c>
      <c r="W3014" s="2" t="s">
        <v>58</v>
      </c>
      <c r="X3014" s="2">
        <v>31</v>
      </c>
      <c r="Y3014" s="10">
        <v>2061.5</v>
      </c>
      <c r="Z3014" s="11" t="str">
        <f>VLOOKUP(W3014,looktax,2,FALSE)</f>
        <v>None</v>
      </c>
      <c r="AA3014" s="12">
        <f t="shared" si="94"/>
        <v>0</v>
      </c>
      <c r="AB3014" s="10">
        <f t="shared" si="95"/>
        <v>0</v>
      </c>
    </row>
    <row r="3015" spans="20:28" x14ac:dyDescent="0.25">
      <c r="T3015" s="9" t="s">
        <v>11</v>
      </c>
      <c r="U3015" s="2">
        <v>3012</v>
      </c>
      <c r="V3015" s="2" t="s">
        <v>22</v>
      </c>
      <c r="W3015" s="2" t="s">
        <v>47</v>
      </c>
      <c r="X3015" s="2">
        <v>26</v>
      </c>
      <c r="Y3015" s="10">
        <v>2288</v>
      </c>
      <c r="Z3015" s="11">
        <f>VLOOKUP(W3015,looktax,2,FALSE)</f>
        <v>0.04</v>
      </c>
      <c r="AA3015" s="12">
        <f t="shared" si="94"/>
        <v>0.04</v>
      </c>
      <c r="AB3015" s="10">
        <f t="shared" si="95"/>
        <v>91.52</v>
      </c>
    </row>
    <row r="3016" spans="20:28" x14ac:dyDescent="0.25">
      <c r="T3016" s="9" t="s">
        <v>11</v>
      </c>
      <c r="U3016" s="2">
        <v>3013</v>
      </c>
      <c r="V3016" s="2" t="s">
        <v>22</v>
      </c>
      <c r="W3016" s="2" t="s">
        <v>55</v>
      </c>
      <c r="X3016" s="2">
        <v>29</v>
      </c>
      <c r="Y3016" s="10">
        <v>2505.6</v>
      </c>
      <c r="Z3016" s="11">
        <f>VLOOKUP(W3016,looktax,2,FALSE)</f>
        <v>7.0000000000000007E-2</v>
      </c>
      <c r="AA3016" s="12">
        <f t="shared" si="94"/>
        <v>7.0000000000000007E-2</v>
      </c>
      <c r="AB3016" s="10">
        <f t="shared" si="95"/>
        <v>175.39200000000002</v>
      </c>
    </row>
    <row r="3017" spans="20:28" x14ac:dyDescent="0.25">
      <c r="T3017" s="9" t="s">
        <v>11</v>
      </c>
      <c r="U3017" s="2">
        <v>3014</v>
      </c>
      <c r="V3017" s="2" t="s">
        <v>23</v>
      </c>
      <c r="W3017" s="2" t="s">
        <v>40</v>
      </c>
      <c r="X3017" s="2">
        <v>12</v>
      </c>
      <c r="Y3017" s="10">
        <v>174.6</v>
      </c>
      <c r="Z3017" s="11">
        <f>VLOOKUP(W3017,looktax,2,FALSE)</f>
        <v>0.06</v>
      </c>
      <c r="AA3017" s="12">
        <f t="shared" si="94"/>
        <v>0.06</v>
      </c>
      <c r="AB3017" s="10">
        <f t="shared" si="95"/>
        <v>10.475999999999999</v>
      </c>
    </row>
    <row r="3018" spans="20:28" x14ac:dyDescent="0.25">
      <c r="T3018" s="9" t="s">
        <v>11</v>
      </c>
      <c r="U3018" s="2">
        <v>3015</v>
      </c>
      <c r="V3018" s="2" t="s">
        <v>25</v>
      </c>
      <c r="W3018" s="2" t="s">
        <v>38</v>
      </c>
      <c r="X3018" s="2">
        <v>14</v>
      </c>
      <c r="Y3018" s="10">
        <v>882.7</v>
      </c>
      <c r="Z3018" s="11">
        <f>VLOOKUP(W3018,looktax,2,FALSE)</f>
        <v>4.2250000000000003E-2</v>
      </c>
      <c r="AA3018" s="12">
        <f t="shared" si="94"/>
        <v>4.2250000000000003E-2</v>
      </c>
      <c r="AB3018" s="10">
        <f t="shared" si="95"/>
        <v>37.294075000000007</v>
      </c>
    </row>
    <row r="3019" spans="20:28" x14ac:dyDescent="0.25">
      <c r="T3019" s="9" t="s">
        <v>11</v>
      </c>
      <c r="U3019" s="2">
        <v>3016</v>
      </c>
      <c r="V3019" s="2" t="s">
        <v>24</v>
      </c>
      <c r="W3019" s="2" t="s">
        <v>69</v>
      </c>
      <c r="X3019" s="2">
        <v>18</v>
      </c>
      <c r="Y3019" s="10">
        <v>1263.5999999999999</v>
      </c>
      <c r="Z3019" s="11">
        <f>VLOOKUP(W3019,looktax,2,FALSE)</f>
        <v>7.0000000000000007E-2</v>
      </c>
      <c r="AA3019" s="12">
        <f t="shared" si="94"/>
        <v>7.0000000000000007E-2</v>
      </c>
      <c r="AB3019" s="10">
        <f t="shared" si="95"/>
        <v>88.451999999999998</v>
      </c>
    </row>
    <row r="3020" spans="20:28" x14ac:dyDescent="0.25">
      <c r="T3020" s="9" t="s">
        <v>11</v>
      </c>
      <c r="U3020" s="2">
        <v>3017</v>
      </c>
      <c r="V3020" s="2" t="s">
        <v>25</v>
      </c>
      <c r="W3020" s="2" t="s">
        <v>36</v>
      </c>
      <c r="X3020" s="2">
        <v>18</v>
      </c>
      <c r="Y3020" s="10">
        <v>1134.9000000000001</v>
      </c>
      <c r="Z3020" s="11">
        <f>VLOOKUP(W3020,looktax,2,FALSE)</f>
        <v>7.0000000000000007E-2</v>
      </c>
      <c r="AA3020" s="12">
        <f t="shared" si="94"/>
        <v>7.0000000000000007E-2</v>
      </c>
      <c r="AB3020" s="10">
        <f t="shared" si="95"/>
        <v>79.443000000000012</v>
      </c>
    </row>
    <row r="3021" spans="20:28" x14ac:dyDescent="0.25">
      <c r="T3021" s="9" t="s">
        <v>11</v>
      </c>
      <c r="U3021" s="2">
        <v>3018</v>
      </c>
      <c r="V3021" s="2" t="s">
        <v>26</v>
      </c>
      <c r="W3021" s="2" t="s">
        <v>36</v>
      </c>
      <c r="X3021" s="2">
        <v>35</v>
      </c>
      <c r="Y3021" s="10">
        <v>5407.5</v>
      </c>
      <c r="Z3021" s="11">
        <f>VLOOKUP(W3021,looktax,2,FALSE)</f>
        <v>7.0000000000000007E-2</v>
      </c>
      <c r="AA3021" s="12">
        <f t="shared" si="94"/>
        <v>7.0000000000000007E-2</v>
      </c>
      <c r="AB3021" s="10">
        <f t="shared" si="95"/>
        <v>378.52500000000003</v>
      </c>
    </row>
    <row r="3022" spans="20:28" x14ac:dyDescent="0.25">
      <c r="T3022" s="9" t="s">
        <v>11</v>
      </c>
      <c r="U3022" s="2">
        <v>3019</v>
      </c>
      <c r="V3022" s="2" t="s">
        <v>12</v>
      </c>
      <c r="W3022" s="2" t="s">
        <v>51</v>
      </c>
      <c r="X3022" s="2">
        <v>18</v>
      </c>
      <c r="Y3022" s="10">
        <v>3704.4</v>
      </c>
      <c r="Z3022" s="11">
        <f>VLOOKUP(W3022,looktax,2,FALSE)</f>
        <v>0.06</v>
      </c>
      <c r="AA3022" s="12">
        <f t="shared" si="94"/>
        <v>0.06</v>
      </c>
      <c r="AB3022" s="10">
        <f t="shared" si="95"/>
        <v>222.26400000000001</v>
      </c>
    </row>
    <row r="3023" spans="20:28" x14ac:dyDescent="0.25">
      <c r="T3023" s="9" t="s">
        <v>11</v>
      </c>
      <c r="U3023" s="2">
        <v>3020</v>
      </c>
      <c r="V3023" s="2" t="s">
        <v>26</v>
      </c>
      <c r="W3023" s="2" t="s">
        <v>73</v>
      </c>
      <c r="X3023" s="2">
        <v>13</v>
      </c>
      <c r="Y3023" s="10">
        <v>2067</v>
      </c>
      <c r="Z3023" s="11">
        <f>VLOOKUP(W3023,looktax,2,FALSE)</f>
        <v>0.04</v>
      </c>
      <c r="AA3023" s="12">
        <f t="shared" si="94"/>
        <v>0.04</v>
      </c>
      <c r="AB3023" s="10">
        <f t="shared" si="95"/>
        <v>82.68</v>
      </c>
    </row>
    <row r="3024" spans="20:28" x14ac:dyDescent="0.25">
      <c r="T3024" s="9" t="s">
        <v>11</v>
      </c>
      <c r="U3024" s="2">
        <v>3021</v>
      </c>
      <c r="V3024" s="2" t="s">
        <v>23</v>
      </c>
      <c r="W3024" s="2" t="s">
        <v>29</v>
      </c>
      <c r="X3024" s="2">
        <v>29</v>
      </c>
      <c r="Y3024" s="10">
        <v>443.7</v>
      </c>
      <c r="Z3024" s="11">
        <f>VLOOKUP(W3024,looktax,2,FALSE)</f>
        <v>6.1499999999999999E-2</v>
      </c>
      <c r="AA3024" s="12">
        <f t="shared" si="94"/>
        <v>6.1499999999999999E-2</v>
      </c>
      <c r="AB3024" s="10">
        <f t="shared" si="95"/>
        <v>27.28755</v>
      </c>
    </row>
    <row r="3025" spans="20:28" x14ac:dyDescent="0.25">
      <c r="T3025" s="9" t="s">
        <v>11</v>
      </c>
      <c r="U3025" s="2">
        <v>3022</v>
      </c>
      <c r="V3025" s="2" t="s">
        <v>25</v>
      </c>
      <c r="W3025" s="2" t="s">
        <v>61</v>
      </c>
      <c r="X3025" s="2">
        <v>28</v>
      </c>
      <c r="Y3025" s="10">
        <v>1765.4</v>
      </c>
      <c r="Z3025" s="11">
        <f>VLOOKUP(W3025,looktax,2,FALSE)</f>
        <v>6.8500000000000005E-2</v>
      </c>
      <c r="AA3025" s="12">
        <f t="shared" si="94"/>
        <v>6.8500000000000005E-2</v>
      </c>
      <c r="AB3025" s="10">
        <f t="shared" si="95"/>
        <v>120.92990000000002</v>
      </c>
    </row>
    <row r="3026" spans="20:28" x14ac:dyDescent="0.25">
      <c r="T3026" s="9" t="s">
        <v>11</v>
      </c>
      <c r="U3026" s="2">
        <v>3023</v>
      </c>
      <c r="V3026" s="2" t="s">
        <v>12</v>
      </c>
      <c r="W3026" s="2" t="s">
        <v>28</v>
      </c>
      <c r="X3026" s="2">
        <v>22</v>
      </c>
      <c r="Y3026" s="10">
        <v>4989.6000000000004</v>
      </c>
      <c r="Z3026" s="11">
        <f>VLOOKUP(W3026,looktax,2,FALSE)</f>
        <v>6.5000000000000002E-2</v>
      </c>
      <c r="AA3026" s="12">
        <f t="shared" si="94"/>
        <v>6.5000000000000002E-2</v>
      </c>
      <c r="AB3026" s="10">
        <f t="shared" si="95"/>
        <v>324.32400000000001</v>
      </c>
    </row>
    <row r="3027" spans="20:28" x14ac:dyDescent="0.25">
      <c r="T3027" s="9" t="s">
        <v>3</v>
      </c>
      <c r="U3027" s="2">
        <v>3024</v>
      </c>
      <c r="V3027" s="2" t="s">
        <v>23</v>
      </c>
      <c r="W3027" s="2" t="s">
        <v>67</v>
      </c>
      <c r="X3027" s="2">
        <v>16</v>
      </c>
      <c r="Y3027" s="10">
        <v>244.8</v>
      </c>
      <c r="Z3027" s="11" t="str">
        <f>VLOOKUP(W3027,looktax,2,FALSE)</f>
        <v>None</v>
      </c>
      <c r="AA3027" s="12">
        <f t="shared" si="94"/>
        <v>0</v>
      </c>
      <c r="AB3027" s="10">
        <f t="shared" si="95"/>
        <v>0</v>
      </c>
    </row>
    <row r="3028" spans="20:28" x14ac:dyDescent="0.25">
      <c r="T3028" s="9" t="s">
        <v>11</v>
      </c>
      <c r="U3028" s="2">
        <v>3025</v>
      </c>
      <c r="V3028" s="2" t="s">
        <v>21</v>
      </c>
      <c r="W3028" s="2" t="s">
        <v>47</v>
      </c>
      <c r="X3028" s="2">
        <v>30</v>
      </c>
      <c r="Y3028" s="10">
        <v>2205</v>
      </c>
      <c r="Z3028" s="11">
        <f>VLOOKUP(W3028,looktax,2,FALSE)</f>
        <v>0.04</v>
      </c>
      <c r="AA3028" s="12">
        <f t="shared" si="94"/>
        <v>0.04</v>
      </c>
      <c r="AB3028" s="10">
        <f t="shared" si="95"/>
        <v>88.2</v>
      </c>
    </row>
    <row r="3029" spans="20:28" x14ac:dyDescent="0.25">
      <c r="T3029" s="9" t="s">
        <v>11</v>
      </c>
      <c r="U3029" s="2">
        <v>3026</v>
      </c>
      <c r="V3029" s="2" t="s">
        <v>20</v>
      </c>
      <c r="W3029" s="2" t="s">
        <v>27</v>
      </c>
      <c r="X3029" s="2">
        <v>26</v>
      </c>
      <c r="Y3029" s="10">
        <v>1053</v>
      </c>
      <c r="Z3029" s="11">
        <f>VLOOKUP(W3029,looktax,2,FALSE)</f>
        <v>7.0000000000000007E-2</v>
      </c>
      <c r="AA3029" s="12">
        <f t="shared" si="94"/>
        <v>7.0000000000000007E-2</v>
      </c>
      <c r="AB3029" s="10">
        <f t="shared" si="95"/>
        <v>73.710000000000008</v>
      </c>
    </row>
    <row r="3030" spans="20:28" x14ac:dyDescent="0.25">
      <c r="T3030" s="9" t="s">
        <v>11</v>
      </c>
      <c r="U3030" s="2">
        <v>3027</v>
      </c>
      <c r="V3030" s="2" t="s">
        <v>21</v>
      </c>
      <c r="W3030" s="2" t="s">
        <v>29</v>
      </c>
      <c r="X3030" s="2">
        <v>27</v>
      </c>
      <c r="Y3030" s="10">
        <v>1908.9</v>
      </c>
      <c r="Z3030" s="11">
        <f>VLOOKUP(W3030,looktax,2,FALSE)</f>
        <v>6.1499999999999999E-2</v>
      </c>
      <c r="AA3030" s="12">
        <f t="shared" si="94"/>
        <v>6.1499999999999999E-2</v>
      </c>
      <c r="AB3030" s="10">
        <f t="shared" si="95"/>
        <v>117.39735</v>
      </c>
    </row>
    <row r="3031" spans="20:28" x14ac:dyDescent="0.25">
      <c r="T3031" s="9" t="s">
        <v>11</v>
      </c>
      <c r="U3031" s="2">
        <v>3028</v>
      </c>
      <c r="V3031" s="2" t="s">
        <v>20</v>
      </c>
      <c r="W3031" s="2" t="s">
        <v>48</v>
      </c>
      <c r="X3031" s="2">
        <v>29</v>
      </c>
      <c r="Y3031" s="10">
        <v>1344.15</v>
      </c>
      <c r="Z3031" s="11">
        <f>VLOOKUP(W3031,looktax,2,FALSE)</f>
        <v>7.0000000000000007E-2</v>
      </c>
      <c r="AA3031" s="12">
        <f t="shared" si="94"/>
        <v>7.0000000000000007E-2</v>
      </c>
      <c r="AB3031" s="10">
        <f t="shared" si="95"/>
        <v>94.09050000000002</v>
      </c>
    </row>
    <row r="3032" spans="20:28" x14ac:dyDescent="0.25">
      <c r="T3032" s="9" t="s">
        <v>11</v>
      </c>
      <c r="U3032" s="2">
        <v>3029</v>
      </c>
      <c r="V3032" s="2" t="s">
        <v>22</v>
      </c>
      <c r="W3032" s="2" t="s">
        <v>68</v>
      </c>
      <c r="X3032" s="2">
        <v>21</v>
      </c>
      <c r="Y3032" s="10">
        <v>1764</v>
      </c>
      <c r="Z3032" s="11">
        <f>VLOOKUP(W3032,looktax,2,FALSE)</f>
        <v>0.06</v>
      </c>
      <c r="AA3032" s="12">
        <f t="shared" si="94"/>
        <v>0.06</v>
      </c>
      <c r="AB3032" s="10">
        <f t="shared" si="95"/>
        <v>105.83999999999999</v>
      </c>
    </row>
    <row r="3033" spans="20:28" x14ac:dyDescent="0.25">
      <c r="T3033" s="9" t="s">
        <v>11</v>
      </c>
      <c r="U3033" s="2">
        <v>3030</v>
      </c>
      <c r="V3033" s="2" t="s">
        <v>24</v>
      </c>
      <c r="W3033" s="2" t="s">
        <v>47</v>
      </c>
      <c r="X3033" s="2">
        <v>11</v>
      </c>
      <c r="Y3033" s="10">
        <v>736.45</v>
      </c>
      <c r="Z3033" s="11">
        <f>VLOOKUP(W3033,looktax,2,FALSE)</f>
        <v>0.04</v>
      </c>
      <c r="AA3033" s="12">
        <f t="shared" si="94"/>
        <v>0.04</v>
      </c>
      <c r="AB3033" s="10">
        <f t="shared" si="95"/>
        <v>29.458000000000002</v>
      </c>
    </row>
    <row r="3034" spans="20:28" x14ac:dyDescent="0.25">
      <c r="T3034" s="9" t="s">
        <v>11</v>
      </c>
      <c r="U3034" s="2">
        <v>3031</v>
      </c>
      <c r="V3034" s="2" t="s">
        <v>23</v>
      </c>
      <c r="W3034" s="2" t="s">
        <v>63</v>
      </c>
      <c r="X3034" s="2">
        <v>35</v>
      </c>
      <c r="Y3034" s="10">
        <v>546</v>
      </c>
      <c r="Z3034" s="11">
        <f>VLOOKUP(W3034,looktax,2,FALSE)</f>
        <v>0.04</v>
      </c>
      <c r="AA3034" s="12">
        <f t="shared" si="94"/>
        <v>0.04</v>
      </c>
      <c r="AB3034" s="10">
        <f t="shared" si="95"/>
        <v>21.84</v>
      </c>
    </row>
    <row r="3035" spans="20:28" x14ac:dyDescent="0.25">
      <c r="T3035" s="9" t="s">
        <v>11</v>
      </c>
      <c r="U3035" s="2">
        <v>3032</v>
      </c>
      <c r="V3035" s="2" t="s">
        <v>12</v>
      </c>
      <c r="W3035" s="2" t="s">
        <v>44</v>
      </c>
      <c r="X3035" s="2">
        <v>17</v>
      </c>
      <c r="Y3035" s="10">
        <v>3498.6</v>
      </c>
      <c r="Z3035" s="11" t="str">
        <f>VLOOKUP(W3035,looktax,2,FALSE)</f>
        <v>None</v>
      </c>
      <c r="AA3035" s="12">
        <f t="shared" si="94"/>
        <v>0</v>
      </c>
      <c r="AB3035" s="10">
        <f t="shared" si="95"/>
        <v>0</v>
      </c>
    </row>
    <row r="3036" spans="20:28" x14ac:dyDescent="0.25">
      <c r="T3036" s="9" t="s">
        <v>11</v>
      </c>
      <c r="U3036" s="2">
        <v>3033</v>
      </c>
      <c r="V3036" s="2" t="s">
        <v>26</v>
      </c>
      <c r="W3036" s="2" t="s">
        <v>58</v>
      </c>
      <c r="X3036" s="2">
        <v>22</v>
      </c>
      <c r="Y3036" s="10">
        <v>3036</v>
      </c>
      <c r="Z3036" s="11" t="str">
        <f>VLOOKUP(W3036,looktax,2,FALSE)</f>
        <v>None</v>
      </c>
      <c r="AA3036" s="12">
        <f t="shared" si="94"/>
        <v>0</v>
      </c>
      <c r="AB3036" s="10">
        <f t="shared" si="95"/>
        <v>0</v>
      </c>
    </row>
    <row r="3037" spans="20:28" x14ac:dyDescent="0.25">
      <c r="T3037" s="9" t="s">
        <v>11</v>
      </c>
      <c r="U3037" s="2">
        <v>3034</v>
      </c>
      <c r="V3037" s="2" t="s">
        <v>24</v>
      </c>
      <c r="W3037" s="2" t="s">
        <v>44</v>
      </c>
      <c r="X3037" s="2">
        <v>15</v>
      </c>
      <c r="Y3037" s="10">
        <v>916.5</v>
      </c>
      <c r="Z3037" s="11" t="str">
        <f>VLOOKUP(W3037,looktax,2,FALSE)</f>
        <v>None</v>
      </c>
      <c r="AA3037" s="12">
        <f t="shared" si="94"/>
        <v>0</v>
      </c>
      <c r="AB3037" s="10">
        <f t="shared" si="95"/>
        <v>0</v>
      </c>
    </row>
    <row r="3038" spans="20:28" x14ac:dyDescent="0.25">
      <c r="T3038" s="9" t="s">
        <v>11</v>
      </c>
      <c r="U3038" s="2">
        <v>3035</v>
      </c>
      <c r="V3038" s="2" t="s">
        <v>25</v>
      </c>
      <c r="W3038" s="2" t="s">
        <v>70</v>
      </c>
      <c r="X3038" s="2">
        <v>23</v>
      </c>
      <c r="Y3038" s="10">
        <v>1465.1</v>
      </c>
      <c r="Z3038" s="11">
        <f>VLOOKUP(W3038,looktax,2,FALSE)</f>
        <v>5.2999999999999999E-2</v>
      </c>
      <c r="AA3038" s="12">
        <f t="shared" si="94"/>
        <v>5.2999999999999999E-2</v>
      </c>
      <c r="AB3038" s="10">
        <f t="shared" si="95"/>
        <v>77.650299999999987</v>
      </c>
    </row>
    <row r="3039" spans="20:28" x14ac:dyDescent="0.25">
      <c r="T3039" s="9" t="s">
        <v>11</v>
      </c>
      <c r="U3039" s="2">
        <v>3036</v>
      </c>
      <c r="V3039" s="2" t="s">
        <v>21</v>
      </c>
      <c r="W3039" s="2" t="s">
        <v>34</v>
      </c>
      <c r="X3039" s="2">
        <v>11</v>
      </c>
      <c r="Y3039" s="10">
        <v>816.2</v>
      </c>
      <c r="Z3039" s="11">
        <f>VLOOKUP(W3039,looktax,2,FALSE)</f>
        <v>6.25E-2</v>
      </c>
      <c r="AA3039" s="12">
        <f t="shared" si="94"/>
        <v>6.25E-2</v>
      </c>
      <c r="AB3039" s="10">
        <f t="shared" si="95"/>
        <v>51.012500000000003</v>
      </c>
    </row>
    <row r="3040" spans="20:28" x14ac:dyDescent="0.25">
      <c r="T3040" s="9" t="s">
        <v>11</v>
      </c>
      <c r="U3040" s="2">
        <v>3037</v>
      </c>
      <c r="V3040" s="2" t="s">
        <v>20</v>
      </c>
      <c r="W3040" s="2" t="s">
        <v>42</v>
      </c>
      <c r="X3040" s="2">
        <v>11</v>
      </c>
      <c r="Y3040" s="10">
        <v>539.54999999999995</v>
      </c>
      <c r="Z3040" s="11">
        <f>VLOOKUP(W3040,looktax,2,FALSE)</f>
        <v>0.06</v>
      </c>
      <c r="AA3040" s="12">
        <f t="shared" si="94"/>
        <v>0.06</v>
      </c>
      <c r="AB3040" s="10">
        <f t="shared" si="95"/>
        <v>32.372999999999998</v>
      </c>
    </row>
    <row r="3041" spans="20:28" x14ac:dyDescent="0.25">
      <c r="T3041" s="9" t="s">
        <v>11</v>
      </c>
      <c r="U3041" s="2">
        <v>3038</v>
      </c>
      <c r="V3041" s="2" t="s">
        <v>24</v>
      </c>
      <c r="W3041" s="2" t="s">
        <v>47</v>
      </c>
      <c r="X3041" s="2">
        <v>28</v>
      </c>
      <c r="Y3041" s="10">
        <v>1729</v>
      </c>
      <c r="Z3041" s="11">
        <f>VLOOKUP(W3041,looktax,2,FALSE)</f>
        <v>0.04</v>
      </c>
      <c r="AA3041" s="12">
        <f t="shared" si="94"/>
        <v>0.04</v>
      </c>
      <c r="AB3041" s="10">
        <f t="shared" si="95"/>
        <v>69.16</v>
      </c>
    </row>
    <row r="3042" spans="20:28" x14ac:dyDescent="0.25">
      <c r="T3042" s="9" t="s">
        <v>11</v>
      </c>
      <c r="U3042" s="2">
        <v>3039</v>
      </c>
      <c r="V3042" s="2" t="s">
        <v>20</v>
      </c>
      <c r="W3042" s="2" t="s">
        <v>68</v>
      </c>
      <c r="X3042" s="2">
        <v>11</v>
      </c>
      <c r="Y3042" s="10">
        <v>450.45</v>
      </c>
      <c r="Z3042" s="11">
        <f>VLOOKUP(W3042,looktax,2,FALSE)</f>
        <v>0.06</v>
      </c>
      <c r="AA3042" s="12">
        <f t="shared" si="94"/>
        <v>0.06</v>
      </c>
      <c r="AB3042" s="10">
        <f t="shared" si="95"/>
        <v>27.026999999999997</v>
      </c>
    </row>
    <row r="3043" spans="20:28" x14ac:dyDescent="0.25">
      <c r="T3043" s="9" t="s">
        <v>11</v>
      </c>
      <c r="U3043" s="2">
        <v>3040</v>
      </c>
      <c r="V3043" s="2" t="s">
        <v>21</v>
      </c>
      <c r="W3043" s="2" t="s">
        <v>35</v>
      </c>
      <c r="X3043" s="2">
        <v>22</v>
      </c>
      <c r="Y3043" s="10">
        <v>1540</v>
      </c>
      <c r="Z3043" s="11">
        <f>VLOOKUP(W3043,looktax,2,FALSE)</f>
        <v>6.3500000000000001E-2</v>
      </c>
      <c r="AA3043" s="12">
        <f t="shared" si="94"/>
        <v>6.3500000000000001E-2</v>
      </c>
      <c r="AB3043" s="10">
        <f t="shared" si="95"/>
        <v>97.79</v>
      </c>
    </row>
    <row r="3044" spans="20:28" x14ac:dyDescent="0.25">
      <c r="T3044" s="9" t="s">
        <v>11</v>
      </c>
      <c r="U3044" s="2">
        <v>3041</v>
      </c>
      <c r="V3044" s="2" t="s">
        <v>25</v>
      </c>
      <c r="W3044" s="2" t="s">
        <v>56</v>
      </c>
      <c r="X3044" s="2">
        <v>21</v>
      </c>
      <c r="Y3044" s="10">
        <v>1446.9</v>
      </c>
      <c r="Z3044" s="11">
        <f>VLOOKUP(W3044,looktax,2,FALSE)</f>
        <v>0.06</v>
      </c>
      <c r="AA3044" s="12">
        <f t="shared" si="94"/>
        <v>0.06</v>
      </c>
      <c r="AB3044" s="10">
        <f t="shared" si="95"/>
        <v>86.814000000000007</v>
      </c>
    </row>
    <row r="3045" spans="20:28" x14ac:dyDescent="0.25">
      <c r="T3045" s="9" t="s">
        <v>3</v>
      </c>
      <c r="U3045" s="2">
        <v>3042</v>
      </c>
      <c r="V3045" s="2" t="s">
        <v>12</v>
      </c>
      <c r="W3045" s="2" t="s">
        <v>32</v>
      </c>
      <c r="X3045" s="2">
        <v>20</v>
      </c>
      <c r="Y3045" s="10">
        <v>4074</v>
      </c>
      <c r="Z3045" s="11">
        <f>VLOOKUP(W3045,looktax,2,FALSE)</f>
        <v>6.8750000000000006E-2</v>
      </c>
      <c r="AA3045" s="12">
        <f t="shared" si="94"/>
        <v>0</v>
      </c>
      <c r="AB3045" s="10">
        <f t="shared" si="95"/>
        <v>0</v>
      </c>
    </row>
    <row r="3046" spans="20:28" x14ac:dyDescent="0.25">
      <c r="T3046" s="9" t="s">
        <v>11</v>
      </c>
      <c r="U3046" s="2">
        <v>3043</v>
      </c>
      <c r="V3046" s="2" t="s">
        <v>26</v>
      </c>
      <c r="W3046" s="2" t="s">
        <v>42</v>
      </c>
      <c r="X3046" s="2">
        <v>28</v>
      </c>
      <c r="Y3046" s="10">
        <v>3864</v>
      </c>
      <c r="Z3046" s="11">
        <f>VLOOKUP(W3046,looktax,2,FALSE)</f>
        <v>0.06</v>
      </c>
      <c r="AA3046" s="12">
        <f t="shared" si="94"/>
        <v>0.06</v>
      </c>
      <c r="AB3046" s="10">
        <f t="shared" si="95"/>
        <v>231.84</v>
      </c>
    </row>
    <row r="3047" spans="20:28" x14ac:dyDescent="0.25">
      <c r="T3047" s="9" t="s">
        <v>11</v>
      </c>
      <c r="U3047" s="2">
        <v>3044</v>
      </c>
      <c r="V3047" s="2" t="s">
        <v>26</v>
      </c>
      <c r="W3047" s="2" t="s">
        <v>27</v>
      </c>
      <c r="X3047" s="2">
        <v>24</v>
      </c>
      <c r="Y3047" s="10">
        <v>3240</v>
      </c>
      <c r="Z3047" s="11">
        <f>VLOOKUP(W3047,looktax,2,FALSE)</f>
        <v>7.0000000000000007E-2</v>
      </c>
      <c r="AA3047" s="12">
        <f t="shared" si="94"/>
        <v>7.0000000000000007E-2</v>
      </c>
      <c r="AB3047" s="10">
        <f t="shared" si="95"/>
        <v>226.8</v>
      </c>
    </row>
    <row r="3048" spans="20:28" x14ac:dyDescent="0.25">
      <c r="T3048" s="9" t="s">
        <v>11</v>
      </c>
      <c r="U3048" s="2">
        <v>3045</v>
      </c>
      <c r="V3048" s="2" t="s">
        <v>23</v>
      </c>
      <c r="W3048" s="2" t="s">
        <v>43</v>
      </c>
      <c r="X3048" s="2">
        <v>30</v>
      </c>
      <c r="Y3048" s="10">
        <v>427.5</v>
      </c>
      <c r="Z3048" s="11">
        <f>VLOOKUP(W3048,looktax,2,FALSE)</f>
        <v>0.04</v>
      </c>
      <c r="AA3048" s="12">
        <f t="shared" si="94"/>
        <v>0.04</v>
      </c>
      <c r="AB3048" s="10">
        <f t="shared" si="95"/>
        <v>17.100000000000001</v>
      </c>
    </row>
    <row r="3049" spans="20:28" x14ac:dyDescent="0.25">
      <c r="T3049" s="9" t="s">
        <v>11</v>
      </c>
      <c r="U3049" s="2">
        <v>3046</v>
      </c>
      <c r="V3049" s="2" t="s">
        <v>25</v>
      </c>
      <c r="W3049" s="2" t="s">
        <v>52</v>
      </c>
      <c r="X3049" s="2">
        <v>32</v>
      </c>
      <c r="Y3049" s="10">
        <v>2204.8000000000002</v>
      </c>
      <c r="Z3049" s="11">
        <f>VLOOKUP(W3049,looktax,2,FALSE)</f>
        <v>0.06</v>
      </c>
      <c r="AA3049" s="12">
        <f t="shared" si="94"/>
        <v>0.06</v>
      </c>
      <c r="AB3049" s="10">
        <f t="shared" si="95"/>
        <v>132.28800000000001</v>
      </c>
    </row>
    <row r="3050" spans="20:28" x14ac:dyDescent="0.25">
      <c r="T3050" s="9" t="s">
        <v>11</v>
      </c>
      <c r="U3050" s="2">
        <v>3047</v>
      </c>
      <c r="V3050" s="2" t="s">
        <v>21</v>
      </c>
      <c r="W3050" s="2" t="s">
        <v>52</v>
      </c>
      <c r="X3050" s="2">
        <v>32</v>
      </c>
      <c r="Y3050" s="10">
        <v>2217.6</v>
      </c>
      <c r="Z3050" s="11">
        <f>VLOOKUP(W3050,looktax,2,FALSE)</f>
        <v>0.06</v>
      </c>
      <c r="AA3050" s="12">
        <f t="shared" si="94"/>
        <v>0.06</v>
      </c>
      <c r="AB3050" s="10">
        <f t="shared" si="95"/>
        <v>133.05599999999998</v>
      </c>
    </row>
    <row r="3051" spans="20:28" x14ac:dyDescent="0.25">
      <c r="T3051" s="9" t="s">
        <v>11</v>
      </c>
      <c r="U3051" s="2">
        <v>3048</v>
      </c>
      <c r="V3051" s="2" t="s">
        <v>22</v>
      </c>
      <c r="W3051" s="2" t="s">
        <v>29</v>
      </c>
      <c r="X3051" s="2">
        <v>20</v>
      </c>
      <c r="Y3051" s="10">
        <v>1680</v>
      </c>
      <c r="Z3051" s="11">
        <f>VLOOKUP(W3051,looktax,2,FALSE)</f>
        <v>6.1499999999999999E-2</v>
      </c>
      <c r="AA3051" s="12">
        <f t="shared" si="94"/>
        <v>6.1499999999999999E-2</v>
      </c>
      <c r="AB3051" s="10">
        <f t="shared" si="95"/>
        <v>103.32</v>
      </c>
    </row>
    <row r="3052" spans="20:28" x14ac:dyDescent="0.25">
      <c r="T3052" s="9" t="s">
        <v>11</v>
      </c>
      <c r="U3052" s="2">
        <v>3049</v>
      </c>
      <c r="V3052" s="2" t="s">
        <v>26</v>
      </c>
      <c r="W3052" s="2" t="s">
        <v>50</v>
      </c>
      <c r="X3052" s="2">
        <v>23</v>
      </c>
      <c r="Y3052" s="10">
        <v>3346.5</v>
      </c>
      <c r="Z3052" s="11">
        <f>VLOOKUP(W3052,looktax,2,FALSE)</f>
        <v>0.06</v>
      </c>
      <c r="AA3052" s="12">
        <f t="shared" si="94"/>
        <v>0.06</v>
      </c>
      <c r="AB3052" s="10">
        <f t="shared" si="95"/>
        <v>200.79</v>
      </c>
    </row>
    <row r="3053" spans="20:28" x14ac:dyDescent="0.25">
      <c r="T3053" s="9" t="s">
        <v>11</v>
      </c>
      <c r="U3053" s="2">
        <v>3050</v>
      </c>
      <c r="V3053" s="2" t="s">
        <v>21</v>
      </c>
      <c r="W3053" s="2" t="s">
        <v>13</v>
      </c>
      <c r="X3053" s="2">
        <v>29</v>
      </c>
      <c r="Y3053" s="10">
        <v>1867.6</v>
      </c>
      <c r="Z3053" s="11">
        <f>VLOOKUP(W3053,looktax,2,FALSE)</f>
        <v>6.25E-2</v>
      </c>
      <c r="AA3053" s="12">
        <f t="shared" si="94"/>
        <v>6.25E-2</v>
      </c>
      <c r="AB3053" s="10">
        <f t="shared" si="95"/>
        <v>116.72499999999999</v>
      </c>
    </row>
    <row r="3054" spans="20:28" x14ac:dyDescent="0.25">
      <c r="T3054" s="9" t="s">
        <v>11</v>
      </c>
      <c r="U3054" s="2">
        <v>3051</v>
      </c>
      <c r="V3054" s="2" t="s">
        <v>22</v>
      </c>
      <c r="W3054" s="2" t="s">
        <v>53</v>
      </c>
      <c r="X3054" s="2">
        <v>12</v>
      </c>
      <c r="Y3054" s="10">
        <v>921.6</v>
      </c>
      <c r="Z3054" s="11">
        <f>VLOOKUP(W3054,looktax,2,FALSE)</f>
        <v>5.5E-2</v>
      </c>
      <c r="AA3054" s="12">
        <f t="shared" si="94"/>
        <v>5.5E-2</v>
      </c>
      <c r="AB3054" s="10">
        <f t="shared" si="95"/>
        <v>50.688000000000002</v>
      </c>
    </row>
    <row r="3055" spans="20:28" x14ac:dyDescent="0.25">
      <c r="T3055" s="9" t="s">
        <v>11</v>
      </c>
      <c r="U3055" s="2">
        <v>3052</v>
      </c>
      <c r="V3055" s="2" t="s">
        <v>24</v>
      </c>
      <c r="W3055" s="2" t="s">
        <v>60</v>
      </c>
      <c r="X3055" s="2">
        <v>33</v>
      </c>
      <c r="Y3055" s="10">
        <v>2080.65</v>
      </c>
      <c r="Z3055" s="11">
        <f>VLOOKUP(W3055,looktax,2,FALSE)</f>
        <v>0.05</v>
      </c>
      <c r="AA3055" s="12">
        <f t="shared" si="94"/>
        <v>0.05</v>
      </c>
      <c r="AB3055" s="10">
        <f t="shared" si="95"/>
        <v>104.03250000000001</v>
      </c>
    </row>
    <row r="3056" spans="20:28" x14ac:dyDescent="0.25">
      <c r="T3056" s="9" t="s">
        <v>11</v>
      </c>
      <c r="U3056" s="2">
        <v>3053</v>
      </c>
      <c r="V3056" s="2" t="s">
        <v>20</v>
      </c>
      <c r="W3056" s="2" t="s">
        <v>10</v>
      </c>
      <c r="X3056" s="2">
        <v>32</v>
      </c>
      <c r="Y3056" s="10">
        <v>1555.2</v>
      </c>
      <c r="Z3056" s="11">
        <f>VLOOKUP(W3056,looktax,2,FALSE)</f>
        <v>0.04</v>
      </c>
      <c r="AA3056" s="12">
        <f t="shared" si="94"/>
        <v>0.04</v>
      </c>
      <c r="AB3056" s="10">
        <f t="shared" si="95"/>
        <v>62.208000000000006</v>
      </c>
    </row>
    <row r="3057" spans="20:28" x14ac:dyDescent="0.25">
      <c r="T3057" s="9" t="s">
        <v>11</v>
      </c>
      <c r="U3057" s="2">
        <v>3054</v>
      </c>
      <c r="V3057" s="2" t="s">
        <v>24</v>
      </c>
      <c r="W3057" s="2" t="s">
        <v>59</v>
      </c>
      <c r="X3057" s="2">
        <v>15</v>
      </c>
      <c r="Y3057" s="10">
        <v>916.5</v>
      </c>
      <c r="Z3057" s="11">
        <f>VLOOKUP(W3057,looktax,2,FALSE)</f>
        <v>0.04</v>
      </c>
      <c r="AA3057" s="12">
        <f t="shared" si="94"/>
        <v>0.04</v>
      </c>
      <c r="AB3057" s="10">
        <f t="shared" si="95"/>
        <v>36.660000000000004</v>
      </c>
    </row>
    <row r="3058" spans="20:28" x14ac:dyDescent="0.25">
      <c r="T3058" s="9" t="s">
        <v>11</v>
      </c>
      <c r="U3058" s="2">
        <v>3055</v>
      </c>
      <c r="V3058" s="2" t="s">
        <v>24</v>
      </c>
      <c r="W3058" s="2" t="s">
        <v>71</v>
      </c>
      <c r="X3058" s="2">
        <v>10</v>
      </c>
      <c r="Y3058" s="10">
        <v>682.5</v>
      </c>
      <c r="Z3058" s="11">
        <f>VLOOKUP(W3058,looktax,2,FALSE)</f>
        <v>6.5000000000000002E-2</v>
      </c>
      <c r="AA3058" s="12">
        <f t="shared" si="94"/>
        <v>6.5000000000000002E-2</v>
      </c>
      <c r="AB3058" s="10">
        <f t="shared" si="95"/>
        <v>44.362500000000004</v>
      </c>
    </row>
    <row r="3059" spans="20:28" x14ac:dyDescent="0.25">
      <c r="T3059" s="9" t="s">
        <v>11</v>
      </c>
      <c r="U3059" s="2">
        <v>3056</v>
      </c>
      <c r="V3059" s="2" t="s">
        <v>21</v>
      </c>
      <c r="W3059" s="2" t="s">
        <v>70</v>
      </c>
      <c r="X3059" s="2">
        <v>18</v>
      </c>
      <c r="Y3059" s="10">
        <v>1285.2</v>
      </c>
      <c r="Z3059" s="11">
        <f>VLOOKUP(W3059,looktax,2,FALSE)</f>
        <v>5.2999999999999999E-2</v>
      </c>
      <c r="AA3059" s="12">
        <f t="shared" si="94"/>
        <v>5.2999999999999999E-2</v>
      </c>
      <c r="AB3059" s="10">
        <f t="shared" si="95"/>
        <v>68.115600000000001</v>
      </c>
    </row>
    <row r="3060" spans="20:28" x14ac:dyDescent="0.25">
      <c r="T3060" s="9" t="s">
        <v>11</v>
      </c>
      <c r="U3060" s="2">
        <v>3057</v>
      </c>
      <c r="V3060" s="2" t="s">
        <v>24</v>
      </c>
      <c r="W3060" s="2" t="s">
        <v>59</v>
      </c>
      <c r="X3060" s="2">
        <v>30</v>
      </c>
      <c r="Y3060" s="10">
        <v>1969.5</v>
      </c>
      <c r="Z3060" s="11">
        <f>VLOOKUP(W3060,looktax,2,FALSE)</f>
        <v>0.04</v>
      </c>
      <c r="AA3060" s="12">
        <f t="shared" si="94"/>
        <v>0.04</v>
      </c>
      <c r="AB3060" s="10">
        <f t="shared" si="95"/>
        <v>78.78</v>
      </c>
    </row>
    <row r="3061" spans="20:28" x14ac:dyDescent="0.25">
      <c r="T3061" s="9" t="s">
        <v>11</v>
      </c>
      <c r="U3061" s="2">
        <v>3058</v>
      </c>
      <c r="V3061" s="2" t="s">
        <v>24</v>
      </c>
      <c r="W3061" s="2" t="s">
        <v>35</v>
      </c>
      <c r="X3061" s="2">
        <v>24</v>
      </c>
      <c r="Y3061" s="10">
        <v>1419.6</v>
      </c>
      <c r="Z3061" s="11">
        <f>VLOOKUP(W3061,looktax,2,FALSE)</f>
        <v>6.3500000000000001E-2</v>
      </c>
      <c r="AA3061" s="12">
        <f t="shared" si="94"/>
        <v>6.3500000000000001E-2</v>
      </c>
      <c r="AB3061" s="10">
        <f t="shared" si="95"/>
        <v>90.144599999999997</v>
      </c>
    </row>
    <row r="3062" spans="20:28" x14ac:dyDescent="0.25">
      <c r="T3062" s="9" t="s">
        <v>11</v>
      </c>
      <c r="U3062" s="2">
        <v>3059</v>
      </c>
      <c r="V3062" s="2" t="s">
        <v>23</v>
      </c>
      <c r="W3062" s="2" t="s">
        <v>36</v>
      </c>
      <c r="X3062" s="2">
        <v>23</v>
      </c>
      <c r="Y3062" s="10">
        <v>334.65</v>
      </c>
      <c r="Z3062" s="11">
        <f>VLOOKUP(W3062,looktax,2,FALSE)</f>
        <v>7.0000000000000007E-2</v>
      </c>
      <c r="AA3062" s="12">
        <f t="shared" si="94"/>
        <v>7.0000000000000007E-2</v>
      </c>
      <c r="AB3062" s="10">
        <f t="shared" si="95"/>
        <v>23.4255</v>
      </c>
    </row>
    <row r="3063" spans="20:28" x14ac:dyDescent="0.25">
      <c r="T3063" s="9" t="s">
        <v>11</v>
      </c>
      <c r="U3063" s="2">
        <v>3060</v>
      </c>
      <c r="V3063" s="2" t="s">
        <v>21</v>
      </c>
      <c r="W3063" s="2" t="s">
        <v>13</v>
      </c>
      <c r="X3063" s="2">
        <v>27</v>
      </c>
      <c r="Y3063" s="10">
        <v>1833.3</v>
      </c>
      <c r="Z3063" s="11">
        <f>VLOOKUP(W3063,looktax,2,FALSE)</f>
        <v>6.25E-2</v>
      </c>
      <c r="AA3063" s="12">
        <f t="shared" si="94"/>
        <v>6.25E-2</v>
      </c>
      <c r="AB3063" s="10">
        <f t="shared" si="95"/>
        <v>114.58125</v>
      </c>
    </row>
    <row r="3064" spans="20:28" x14ac:dyDescent="0.25">
      <c r="T3064" s="9" t="s">
        <v>11</v>
      </c>
      <c r="U3064" s="2">
        <v>3061</v>
      </c>
      <c r="V3064" s="2" t="s">
        <v>22</v>
      </c>
      <c r="W3064" s="2" t="s">
        <v>63</v>
      </c>
      <c r="X3064" s="2">
        <v>30</v>
      </c>
      <c r="Y3064" s="10">
        <v>2328</v>
      </c>
      <c r="Z3064" s="11">
        <f>VLOOKUP(W3064,looktax,2,FALSE)</f>
        <v>0.04</v>
      </c>
      <c r="AA3064" s="12">
        <f t="shared" si="94"/>
        <v>0.04</v>
      </c>
      <c r="AB3064" s="10">
        <f t="shared" si="95"/>
        <v>93.12</v>
      </c>
    </row>
    <row r="3065" spans="20:28" x14ac:dyDescent="0.25">
      <c r="T3065" s="9" t="s">
        <v>3</v>
      </c>
      <c r="U3065" s="2">
        <v>3062</v>
      </c>
      <c r="V3065" s="2" t="s">
        <v>20</v>
      </c>
      <c r="W3065" s="2" t="s">
        <v>35</v>
      </c>
      <c r="X3065" s="2">
        <v>24</v>
      </c>
      <c r="Y3065" s="10">
        <v>972</v>
      </c>
      <c r="Z3065" s="11">
        <f>VLOOKUP(W3065,looktax,2,FALSE)</f>
        <v>6.3500000000000001E-2</v>
      </c>
      <c r="AA3065" s="12">
        <f t="shared" si="94"/>
        <v>0</v>
      </c>
      <c r="AB3065" s="10">
        <f t="shared" si="95"/>
        <v>0</v>
      </c>
    </row>
    <row r="3066" spans="20:28" x14ac:dyDescent="0.25">
      <c r="T3066" s="9" t="s">
        <v>11</v>
      </c>
      <c r="U3066" s="2">
        <v>3063</v>
      </c>
      <c r="V3066" s="2" t="s">
        <v>20</v>
      </c>
      <c r="W3066" s="2" t="s">
        <v>58</v>
      </c>
      <c r="X3066" s="2">
        <v>13</v>
      </c>
      <c r="Y3066" s="10">
        <v>532.35</v>
      </c>
      <c r="Z3066" s="11" t="str">
        <f>VLOOKUP(W3066,looktax,2,FALSE)</f>
        <v>None</v>
      </c>
      <c r="AA3066" s="12">
        <f t="shared" si="94"/>
        <v>0</v>
      </c>
      <c r="AB3066" s="10">
        <f t="shared" si="95"/>
        <v>0</v>
      </c>
    </row>
    <row r="3067" spans="20:28" x14ac:dyDescent="0.25">
      <c r="T3067" s="9" t="s">
        <v>3</v>
      </c>
      <c r="U3067" s="2">
        <v>3064</v>
      </c>
      <c r="V3067" s="2" t="s">
        <v>25</v>
      </c>
      <c r="W3067" s="2" t="s">
        <v>48</v>
      </c>
      <c r="X3067" s="2">
        <v>27</v>
      </c>
      <c r="Y3067" s="10">
        <v>1860.3</v>
      </c>
      <c r="Z3067" s="11">
        <f>VLOOKUP(W3067,looktax,2,FALSE)</f>
        <v>7.0000000000000007E-2</v>
      </c>
      <c r="AA3067" s="12">
        <f t="shared" si="94"/>
        <v>0</v>
      </c>
      <c r="AB3067" s="10">
        <f t="shared" si="95"/>
        <v>0</v>
      </c>
    </row>
    <row r="3068" spans="20:28" x14ac:dyDescent="0.25">
      <c r="T3068" s="9" t="s">
        <v>11</v>
      </c>
      <c r="U3068" s="2">
        <v>3065</v>
      </c>
      <c r="V3068" s="2" t="s">
        <v>26</v>
      </c>
      <c r="W3068" s="2" t="s">
        <v>69</v>
      </c>
      <c r="X3068" s="2">
        <v>26</v>
      </c>
      <c r="Y3068" s="10">
        <v>3549</v>
      </c>
      <c r="Z3068" s="11">
        <f>VLOOKUP(W3068,looktax,2,FALSE)</f>
        <v>7.0000000000000007E-2</v>
      </c>
      <c r="AA3068" s="12">
        <f t="shared" si="94"/>
        <v>7.0000000000000007E-2</v>
      </c>
      <c r="AB3068" s="10">
        <f t="shared" si="95"/>
        <v>248.43000000000004</v>
      </c>
    </row>
    <row r="3069" spans="20:28" x14ac:dyDescent="0.25">
      <c r="T3069" s="9" t="s">
        <v>11</v>
      </c>
      <c r="U3069" s="2">
        <v>3066</v>
      </c>
      <c r="V3069" s="2" t="s">
        <v>12</v>
      </c>
      <c r="W3069" s="2" t="s">
        <v>38</v>
      </c>
      <c r="X3069" s="2">
        <v>15</v>
      </c>
      <c r="Y3069" s="10">
        <v>3055.5</v>
      </c>
      <c r="Z3069" s="11">
        <f>VLOOKUP(W3069,looktax,2,FALSE)</f>
        <v>4.2250000000000003E-2</v>
      </c>
      <c r="AA3069" s="12">
        <f t="shared" si="94"/>
        <v>4.2250000000000003E-2</v>
      </c>
      <c r="AB3069" s="10">
        <f t="shared" si="95"/>
        <v>129.094875</v>
      </c>
    </row>
    <row r="3070" spans="20:28" x14ac:dyDescent="0.25">
      <c r="T3070" s="9" t="s">
        <v>11</v>
      </c>
      <c r="U3070" s="2">
        <v>3067</v>
      </c>
      <c r="V3070" s="2" t="s">
        <v>26</v>
      </c>
      <c r="W3070" s="2" t="s">
        <v>47</v>
      </c>
      <c r="X3070" s="2">
        <v>26</v>
      </c>
      <c r="Y3070" s="10">
        <v>3705</v>
      </c>
      <c r="Z3070" s="11">
        <f>VLOOKUP(W3070,looktax,2,FALSE)</f>
        <v>0.04</v>
      </c>
      <c r="AA3070" s="12">
        <f t="shared" si="94"/>
        <v>0.04</v>
      </c>
      <c r="AB3070" s="10">
        <f t="shared" si="95"/>
        <v>148.20000000000002</v>
      </c>
    </row>
    <row r="3071" spans="20:28" x14ac:dyDescent="0.25">
      <c r="T3071" s="9" t="s">
        <v>11</v>
      </c>
      <c r="U3071" s="2">
        <v>3068</v>
      </c>
      <c r="V3071" s="2" t="s">
        <v>23</v>
      </c>
      <c r="W3071" s="2" t="s">
        <v>45</v>
      </c>
      <c r="X3071" s="2">
        <v>15</v>
      </c>
      <c r="Y3071" s="10">
        <v>236.25</v>
      </c>
      <c r="Z3071" s="11">
        <f>VLOOKUP(W3071,looktax,2,FALSE)</f>
        <v>0.06</v>
      </c>
      <c r="AA3071" s="12">
        <f t="shared" si="94"/>
        <v>0.06</v>
      </c>
      <c r="AB3071" s="10">
        <f t="shared" si="95"/>
        <v>14.174999999999999</v>
      </c>
    </row>
    <row r="3072" spans="20:28" x14ac:dyDescent="0.25">
      <c r="T3072" s="9" t="s">
        <v>11</v>
      </c>
      <c r="U3072" s="2">
        <v>3069</v>
      </c>
      <c r="V3072" s="2" t="s">
        <v>12</v>
      </c>
      <c r="W3072" s="2" t="s">
        <v>69</v>
      </c>
      <c r="X3072" s="2">
        <v>30</v>
      </c>
      <c r="Y3072" s="10">
        <v>6111</v>
      </c>
      <c r="Z3072" s="11">
        <f>VLOOKUP(W3072,looktax,2,FALSE)</f>
        <v>7.0000000000000007E-2</v>
      </c>
      <c r="AA3072" s="12">
        <f t="shared" si="94"/>
        <v>7.0000000000000007E-2</v>
      </c>
      <c r="AB3072" s="10">
        <f t="shared" si="95"/>
        <v>427.77000000000004</v>
      </c>
    </row>
    <row r="3073" spans="20:28" x14ac:dyDescent="0.25">
      <c r="T3073" s="9" t="s">
        <v>11</v>
      </c>
      <c r="U3073" s="2">
        <v>3070</v>
      </c>
      <c r="V3073" s="2" t="s">
        <v>26</v>
      </c>
      <c r="W3073" s="2" t="s">
        <v>33</v>
      </c>
      <c r="X3073" s="2">
        <v>15</v>
      </c>
      <c r="Y3073" s="10">
        <v>2115</v>
      </c>
      <c r="Z3073" s="11">
        <f>VLOOKUP(W3073,looktax,2,FALSE)</f>
        <v>2.9000000000000001E-2</v>
      </c>
      <c r="AA3073" s="12">
        <f t="shared" si="94"/>
        <v>2.9000000000000001E-2</v>
      </c>
      <c r="AB3073" s="10">
        <f t="shared" si="95"/>
        <v>61.335000000000001</v>
      </c>
    </row>
    <row r="3074" spans="20:28" x14ac:dyDescent="0.25">
      <c r="T3074" s="9" t="s">
        <v>11</v>
      </c>
      <c r="U3074" s="2">
        <v>3071</v>
      </c>
      <c r="V3074" s="2" t="s">
        <v>24</v>
      </c>
      <c r="W3074" s="2" t="s">
        <v>68</v>
      </c>
      <c r="X3074" s="2">
        <v>33</v>
      </c>
      <c r="Y3074" s="10">
        <v>2252.25</v>
      </c>
      <c r="Z3074" s="11">
        <f>VLOOKUP(W3074,looktax,2,FALSE)</f>
        <v>0.06</v>
      </c>
      <c r="AA3074" s="12">
        <f t="shared" si="94"/>
        <v>0.06</v>
      </c>
      <c r="AB3074" s="10">
        <f t="shared" si="95"/>
        <v>135.13499999999999</v>
      </c>
    </row>
    <row r="3075" spans="20:28" x14ac:dyDescent="0.25">
      <c r="T3075" s="9" t="s">
        <v>11</v>
      </c>
      <c r="U3075" s="2">
        <v>3072</v>
      </c>
      <c r="V3075" s="2" t="s">
        <v>23</v>
      </c>
      <c r="W3075" s="2" t="s">
        <v>32</v>
      </c>
      <c r="X3075" s="2">
        <v>32</v>
      </c>
      <c r="Y3075" s="10">
        <v>499.2</v>
      </c>
      <c r="Z3075" s="11">
        <f>VLOOKUP(W3075,looktax,2,FALSE)</f>
        <v>6.8750000000000006E-2</v>
      </c>
      <c r="AA3075" s="12">
        <f t="shared" si="94"/>
        <v>6.8750000000000006E-2</v>
      </c>
      <c r="AB3075" s="10">
        <f t="shared" si="95"/>
        <v>34.32</v>
      </c>
    </row>
    <row r="3076" spans="20:28" x14ac:dyDescent="0.25">
      <c r="T3076" s="9" t="s">
        <v>11</v>
      </c>
      <c r="U3076" s="2">
        <v>3073</v>
      </c>
      <c r="V3076" s="2" t="s">
        <v>24</v>
      </c>
      <c r="W3076" s="2" t="s">
        <v>28</v>
      </c>
      <c r="X3076" s="2">
        <v>18</v>
      </c>
      <c r="Y3076" s="10">
        <v>1088.0999999999999</v>
      </c>
      <c r="Z3076" s="11">
        <f>VLOOKUP(W3076,looktax,2,FALSE)</f>
        <v>6.5000000000000002E-2</v>
      </c>
      <c r="AA3076" s="12">
        <f t="shared" si="94"/>
        <v>6.5000000000000002E-2</v>
      </c>
      <c r="AB3076" s="10">
        <f t="shared" si="95"/>
        <v>70.726500000000001</v>
      </c>
    </row>
    <row r="3077" spans="20:28" x14ac:dyDescent="0.25">
      <c r="T3077" s="9" t="s">
        <v>11</v>
      </c>
      <c r="U3077" s="2">
        <v>3074</v>
      </c>
      <c r="V3077" s="2" t="s">
        <v>26</v>
      </c>
      <c r="W3077" s="2" t="s">
        <v>48</v>
      </c>
      <c r="X3077" s="2">
        <v>24</v>
      </c>
      <c r="Y3077" s="10">
        <v>3528</v>
      </c>
      <c r="Z3077" s="11">
        <f>VLOOKUP(W3077,looktax,2,FALSE)</f>
        <v>7.0000000000000007E-2</v>
      </c>
      <c r="AA3077" s="12">
        <f t="shared" ref="AA3077:AA3140" si="96">IF(OR(T3077="nonprofit",Z3077="none"),0,Z3077)</f>
        <v>7.0000000000000007E-2</v>
      </c>
      <c r="AB3077" s="10">
        <f t="shared" ref="AB3077:AB3140" si="97">AA3077*Y3077</f>
        <v>246.96000000000004</v>
      </c>
    </row>
    <row r="3078" spans="20:28" x14ac:dyDescent="0.25">
      <c r="T3078" s="9" t="s">
        <v>11</v>
      </c>
      <c r="U3078" s="2">
        <v>3075</v>
      </c>
      <c r="V3078" s="2" t="s">
        <v>26</v>
      </c>
      <c r="W3078" s="2" t="s">
        <v>32</v>
      </c>
      <c r="X3078" s="2">
        <v>21</v>
      </c>
      <c r="Y3078" s="10">
        <v>3150</v>
      </c>
      <c r="Z3078" s="11">
        <f>VLOOKUP(W3078,looktax,2,FALSE)</f>
        <v>6.8750000000000006E-2</v>
      </c>
      <c r="AA3078" s="12">
        <f t="shared" si="96"/>
        <v>6.8750000000000006E-2</v>
      </c>
      <c r="AB3078" s="10">
        <f t="shared" si="97"/>
        <v>216.56250000000003</v>
      </c>
    </row>
    <row r="3079" spans="20:28" x14ac:dyDescent="0.25">
      <c r="T3079" s="9" t="s">
        <v>11</v>
      </c>
      <c r="U3079" s="2">
        <v>3076</v>
      </c>
      <c r="V3079" s="2" t="s">
        <v>20</v>
      </c>
      <c r="W3079" s="2" t="s">
        <v>58</v>
      </c>
      <c r="X3079" s="2">
        <v>15</v>
      </c>
      <c r="Y3079" s="10">
        <v>695.25</v>
      </c>
      <c r="Z3079" s="11" t="str">
        <f>VLOOKUP(W3079,looktax,2,FALSE)</f>
        <v>None</v>
      </c>
      <c r="AA3079" s="12">
        <f t="shared" si="96"/>
        <v>0</v>
      </c>
      <c r="AB3079" s="10">
        <f t="shared" si="97"/>
        <v>0</v>
      </c>
    </row>
    <row r="3080" spans="20:28" x14ac:dyDescent="0.25">
      <c r="T3080" s="9" t="s">
        <v>11</v>
      </c>
      <c r="U3080" s="2">
        <v>3077</v>
      </c>
      <c r="V3080" s="2" t="s">
        <v>24</v>
      </c>
      <c r="W3080" s="2" t="s">
        <v>54</v>
      </c>
      <c r="X3080" s="2">
        <v>13</v>
      </c>
      <c r="Y3080" s="10">
        <v>921.05</v>
      </c>
      <c r="Z3080" s="11">
        <f>VLOOKUP(W3080,looktax,2,FALSE)</f>
        <v>6.25E-2</v>
      </c>
      <c r="AA3080" s="12">
        <f t="shared" si="96"/>
        <v>6.25E-2</v>
      </c>
      <c r="AB3080" s="10">
        <f t="shared" si="97"/>
        <v>57.565624999999997</v>
      </c>
    </row>
    <row r="3081" spans="20:28" x14ac:dyDescent="0.25">
      <c r="T3081" s="9" t="s">
        <v>11</v>
      </c>
      <c r="U3081" s="2">
        <v>3078</v>
      </c>
      <c r="V3081" s="2" t="s">
        <v>20</v>
      </c>
      <c r="W3081" s="2" t="s">
        <v>53</v>
      </c>
      <c r="X3081" s="2">
        <v>23</v>
      </c>
      <c r="Y3081" s="10">
        <v>1107.45</v>
      </c>
      <c r="Z3081" s="11">
        <f>VLOOKUP(W3081,looktax,2,FALSE)</f>
        <v>5.5E-2</v>
      </c>
      <c r="AA3081" s="12">
        <f t="shared" si="96"/>
        <v>5.5E-2</v>
      </c>
      <c r="AB3081" s="10">
        <f t="shared" si="97"/>
        <v>60.909750000000003</v>
      </c>
    </row>
    <row r="3082" spans="20:28" x14ac:dyDescent="0.25">
      <c r="T3082" s="9" t="s">
        <v>11</v>
      </c>
      <c r="U3082" s="2">
        <v>3079</v>
      </c>
      <c r="V3082" s="2" t="s">
        <v>21</v>
      </c>
      <c r="W3082" s="2" t="s">
        <v>45</v>
      </c>
      <c r="X3082" s="2">
        <v>26</v>
      </c>
      <c r="Y3082" s="10">
        <v>1874.6</v>
      </c>
      <c r="Z3082" s="11">
        <f>VLOOKUP(W3082,looktax,2,FALSE)</f>
        <v>0.06</v>
      </c>
      <c r="AA3082" s="12">
        <f t="shared" si="96"/>
        <v>0.06</v>
      </c>
      <c r="AB3082" s="10">
        <f t="shared" si="97"/>
        <v>112.47599999999998</v>
      </c>
    </row>
    <row r="3083" spans="20:28" x14ac:dyDescent="0.25">
      <c r="T3083" s="9" t="s">
        <v>11</v>
      </c>
      <c r="U3083" s="2">
        <v>3080</v>
      </c>
      <c r="V3083" s="2" t="s">
        <v>25</v>
      </c>
      <c r="W3083" s="2" t="s">
        <v>46</v>
      </c>
      <c r="X3083" s="2">
        <v>31</v>
      </c>
      <c r="Y3083" s="10">
        <v>1813.5</v>
      </c>
      <c r="Z3083" s="11">
        <f>VLOOKUP(W3083,looktax,2,FALSE)</f>
        <v>5.9499999999999997E-2</v>
      </c>
      <c r="AA3083" s="12">
        <f t="shared" si="96"/>
        <v>5.9499999999999997E-2</v>
      </c>
      <c r="AB3083" s="10">
        <f t="shared" si="97"/>
        <v>107.90325</v>
      </c>
    </row>
    <row r="3084" spans="20:28" x14ac:dyDescent="0.25">
      <c r="T3084" s="9" t="s">
        <v>3</v>
      </c>
      <c r="U3084" s="2">
        <v>3081</v>
      </c>
      <c r="V3084" s="2" t="s">
        <v>12</v>
      </c>
      <c r="W3084" s="2" t="s">
        <v>52</v>
      </c>
      <c r="X3084" s="2">
        <v>33</v>
      </c>
      <c r="Y3084" s="10">
        <v>6583.5</v>
      </c>
      <c r="Z3084" s="11">
        <f>VLOOKUP(W3084,looktax,2,FALSE)</f>
        <v>0.06</v>
      </c>
      <c r="AA3084" s="12">
        <f t="shared" si="96"/>
        <v>0</v>
      </c>
      <c r="AB3084" s="10">
        <f t="shared" si="97"/>
        <v>0</v>
      </c>
    </row>
    <row r="3085" spans="20:28" x14ac:dyDescent="0.25">
      <c r="T3085" s="9" t="s">
        <v>3</v>
      </c>
      <c r="U3085" s="2">
        <v>3082</v>
      </c>
      <c r="V3085" s="2" t="s">
        <v>21</v>
      </c>
      <c r="W3085" s="2" t="s">
        <v>33</v>
      </c>
      <c r="X3085" s="2">
        <v>20</v>
      </c>
      <c r="Y3085" s="10">
        <v>1442</v>
      </c>
      <c r="Z3085" s="11">
        <f>VLOOKUP(W3085,looktax,2,FALSE)</f>
        <v>2.9000000000000001E-2</v>
      </c>
      <c r="AA3085" s="12">
        <f t="shared" si="96"/>
        <v>0</v>
      </c>
      <c r="AB3085" s="10">
        <f t="shared" si="97"/>
        <v>0</v>
      </c>
    </row>
    <row r="3086" spans="20:28" x14ac:dyDescent="0.25">
      <c r="T3086" s="9" t="s">
        <v>11</v>
      </c>
      <c r="U3086" s="2">
        <v>3083</v>
      </c>
      <c r="V3086" s="2" t="s">
        <v>23</v>
      </c>
      <c r="W3086" s="2" t="s">
        <v>69</v>
      </c>
      <c r="X3086" s="2">
        <v>34</v>
      </c>
      <c r="Y3086" s="10">
        <v>535.5</v>
      </c>
      <c r="Z3086" s="11">
        <f>VLOOKUP(W3086,looktax,2,FALSE)</f>
        <v>7.0000000000000007E-2</v>
      </c>
      <c r="AA3086" s="12">
        <f t="shared" si="96"/>
        <v>7.0000000000000007E-2</v>
      </c>
      <c r="AB3086" s="10">
        <f t="shared" si="97"/>
        <v>37.485000000000007</v>
      </c>
    </row>
    <row r="3087" spans="20:28" x14ac:dyDescent="0.25">
      <c r="T3087" s="9" t="s">
        <v>11</v>
      </c>
      <c r="U3087" s="2">
        <v>3084</v>
      </c>
      <c r="V3087" s="2" t="s">
        <v>20</v>
      </c>
      <c r="W3087" s="2" t="s">
        <v>19</v>
      </c>
      <c r="X3087" s="2">
        <v>11</v>
      </c>
      <c r="Y3087" s="10">
        <v>534.6</v>
      </c>
      <c r="Z3087" s="11">
        <f>VLOOKUP(W3087,looktax,2,FALSE)</f>
        <v>5.6000000000000001E-2</v>
      </c>
      <c r="AA3087" s="12">
        <f t="shared" si="96"/>
        <v>5.6000000000000001E-2</v>
      </c>
      <c r="AB3087" s="10">
        <f t="shared" si="97"/>
        <v>29.937600000000003</v>
      </c>
    </row>
    <row r="3088" spans="20:28" x14ac:dyDescent="0.25">
      <c r="T3088" s="9" t="s">
        <v>11</v>
      </c>
      <c r="U3088" s="2">
        <v>3085</v>
      </c>
      <c r="V3088" s="2" t="s">
        <v>23</v>
      </c>
      <c r="W3088" s="2" t="s">
        <v>31</v>
      </c>
      <c r="X3088" s="2">
        <v>27</v>
      </c>
      <c r="Y3088" s="10">
        <v>380.7</v>
      </c>
      <c r="Z3088" s="11">
        <f>VLOOKUP(W3088,looktax,2,FALSE)</f>
        <v>7.4999999999999997E-2</v>
      </c>
      <c r="AA3088" s="12">
        <f t="shared" si="96"/>
        <v>7.4999999999999997E-2</v>
      </c>
      <c r="AB3088" s="10">
        <f t="shared" si="97"/>
        <v>28.552499999999998</v>
      </c>
    </row>
    <row r="3089" spans="20:28" x14ac:dyDescent="0.25">
      <c r="T3089" s="9" t="s">
        <v>11</v>
      </c>
      <c r="U3089" s="2">
        <v>3086</v>
      </c>
      <c r="V3089" s="2" t="s">
        <v>26</v>
      </c>
      <c r="W3089" s="2" t="s">
        <v>73</v>
      </c>
      <c r="X3089" s="2">
        <v>29</v>
      </c>
      <c r="Y3089" s="10">
        <v>4524</v>
      </c>
      <c r="Z3089" s="11">
        <f>VLOOKUP(W3089,looktax,2,FALSE)</f>
        <v>0.04</v>
      </c>
      <c r="AA3089" s="12">
        <f t="shared" si="96"/>
        <v>0.04</v>
      </c>
      <c r="AB3089" s="10">
        <f t="shared" si="97"/>
        <v>180.96</v>
      </c>
    </row>
    <row r="3090" spans="20:28" x14ac:dyDescent="0.25">
      <c r="T3090" s="9" t="s">
        <v>11</v>
      </c>
      <c r="U3090" s="2">
        <v>3087</v>
      </c>
      <c r="V3090" s="2" t="s">
        <v>21</v>
      </c>
      <c r="W3090" s="2" t="s">
        <v>32</v>
      </c>
      <c r="X3090" s="2">
        <v>28</v>
      </c>
      <c r="Y3090" s="10">
        <v>1842.4</v>
      </c>
      <c r="Z3090" s="11">
        <f>VLOOKUP(W3090,looktax,2,FALSE)</f>
        <v>6.8750000000000006E-2</v>
      </c>
      <c r="AA3090" s="12">
        <f t="shared" si="96"/>
        <v>6.8750000000000006E-2</v>
      </c>
      <c r="AB3090" s="10">
        <f t="shared" si="97"/>
        <v>126.66500000000002</v>
      </c>
    </row>
    <row r="3091" spans="20:28" x14ac:dyDescent="0.25">
      <c r="T3091" s="9" t="s">
        <v>11</v>
      </c>
      <c r="U3091" s="2">
        <v>3088</v>
      </c>
      <c r="V3091" s="2" t="s">
        <v>12</v>
      </c>
      <c r="W3091" s="2" t="s">
        <v>57</v>
      </c>
      <c r="X3091" s="2">
        <v>24</v>
      </c>
      <c r="Y3091" s="10">
        <v>4788</v>
      </c>
      <c r="Z3091" s="11">
        <f>VLOOKUP(W3091,looktax,2,FALSE)</f>
        <v>5.5E-2</v>
      </c>
      <c r="AA3091" s="12">
        <f t="shared" si="96"/>
        <v>5.5E-2</v>
      </c>
      <c r="AB3091" s="10">
        <f t="shared" si="97"/>
        <v>263.33999999999997</v>
      </c>
    </row>
    <row r="3092" spans="20:28" x14ac:dyDescent="0.25">
      <c r="T3092" s="9" t="s">
        <v>11</v>
      </c>
      <c r="U3092" s="2">
        <v>3089</v>
      </c>
      <c r="V3092" s="2" t="s">
        <v>23</v>
      </c>
      <c r="W3092" s="2" t="s">
        <v>49</v>
      </c>
      <c r="X3092" s="2">
        <v>22</v>
      </c>
      <c r="Y3092" s="10">
        <v>326.7</v>
      </c>
      <c r="Z3092" s="11">
        <f>VLOOKUP(W3092,looktax,2,FALSE)</f>
        <v>4.4999999999999998E-2</v>
      </c>
      <c r="AA3092" s="12">
        <f t="shared" si="96"/>
        <v>4.4999999999999998E-2</v>
      </c>
      <c r="AB3092" s="10">
        <f t="shared" si="97"/>
        <v>14.701499999999999</v>
      </c>
    </row>
    <row r="3093" spans="20:28" x14ac:dyDescent="0.25">
      <c r="T3093" s="9" t="s">
        <v>11</v>
      </c>
      <c r="U3093" s="2">
        <v>3090</v>
      </c>
      <c r="V3093" s="2" t="s">
        <v>20</v>
      </c>
      <c r="W3093" s="2" t="s">
        <v>56</v>
      </c>
      <c r="X3093" s="2">
        <v>34</v>
      </c>
      <c r="Y3093" s="10">
        <v>1621.8</v>
      </c>
      <c r="Z3093" s="11">
        <f>VLOOKUP(W3093,looktax,2,FALSE)</f>
        <v>0.06</v>
      </c>
      <c r="AA3093" s="12">
        <f t="shared" si="96"/>
        <v>0.06</v>
      </c>
      <c r="AB3093" s="10">
        <f t="shared" si="97"/>
        <v>97.307999999999993</v>
      </c>
    </row>
    <row r="3094" spans="20:28" x14ac:dyDescent="0.25">
      <c r="T3094" s="9" t="s">
        <v>11</v>
      </c>
      <c r="U3094" s="2">
        <v>3091</v>
      </c>
      <c r="V3094" s="2" t="s">
        <v>22</v>
      </c>
      <c r="W3094" s="2" t="s">
        <v>48</v>
      </c>
      <c r="X3094" s="2">
        <v>18</v>
      </c>
      <c r="Y3094" s="10">
        <v>1425.6</v>
      </c>
      <c r="Z3094" s="11">
        <f>VLOOKUP(W3094,looktax,2,FALSE)</f>
        <v>7.0000000000000007E-2</v>
      </c>
      <c r="AA3094" s="12">
        <f t="shared" si="96"/>
        <v>7.0000000000000007E-2</v>
      </c>
      <c r="AB3094" s="10">
        <f t="shared" si="97"/>
        <v>99.792000000000002</v>
      </c>
    </row>
    <row r="3095" spans="20:28" x14ac:dyDescent="0.25">
      <c r="T3095" s="9" t="s">
        <v>11</v>
      </c>
      <c r="U3095" s="2">
        <v>3092</v>
      </c>
      <c r="V3095" s="2" t="s">
        <v>25</v>
      </c>
      <c r="W3095" s="2" t="s">
        <v>10</v>
      </c>
      <c r="X3095" s="2">
        <v>21</v>
      </c>
      <c r="Y3095" s="10">
        <v>1446.9</v>
      </c>
      <c r="Z3095" s="11">
        <f>VLOOKUP(W3095,looktax,2,FALSE)</f>
        <v>0.04</v>
      </c>
      <c r="AA3095" s="12">
        <f t="shared" si="96"/>
        <v>0.04</v>
      </c>
      <c r="AB3095" s="10">
        <f t="shared" si="97"/>
        <v>57.876000000000005</v>
      </c>
    </row>
    <row r="3096" spans="20:28" x14ac:dyDescent="0.25">
      <c r="T3096" s="9" t="s">
        <v>11</v>
      </c>
      <c r="U3096" s="2">
        <v>3093</v>
      </c>
      <c r="V3096" s="2" t="s">
        <v>26</v>
      </c>
      <c r="W3096" s="2" t="s">
        <v>60</v>
      </c>
      <c r="X3096" s="2">
        <v>20</v>
      </c>
      <c r="Y3096" s="10">
        <v>2760</v>
      </c>
      <c r="Z3096" s="11">
        <f>VLOOKUP(W3096,looktax,2,FALSE)</f>
        <v>0.05</v>
      </c>
      <c r="AA3096" s="12">
        <f t="shared" si="96"/>
        <v>0.05</v>
      </c>
      <c r="AB3096" s="10">
        <f t="shared" si="97"/>
        <v>138</v>
      </c>
    </row>
    <row r="3097" spans="20:28" x14ac:dyDescent="0.25">
      <c r="T3097" s="9" t="s">
        <v>11</v>
      </c>
      <c r="U3097" s="2">
        <v>3094</v>
      </c>
      <c r="V3097" s="2" t="s">
        <v>23</v>
      </c>
      <c r="W3097" s="2" t="s">
        <v>63</v>
      </c>
      <c r="X3097" s="2">
        <v>21</v>
      </c>
      <c r="Y3097" s="10">
        <v>299.25</v>
      </c>
      <c r="Z3097" s="11">
        <f>VLOOKUP(W3097,looktax,2,FALSE)</f>
        <v>0.04</v>
      </c>
      <c r="AA3097" s="12">
        <f t="shared" si="96"/>
        <v>0.04</v>
      </c>
      <c r="AB3097" s="10">
        <f t="shared" si="97"/>
        <v>11.97</v>
      </c>
    </row>
    <row r="3098" spans="20:28" x14ac:dyDescent="0.25">
      <c r="T3098" s="9" t="s">
        <v>11</v>
      </c>
      <c r="U3098" s="2">
        <v>3095</v>
      </c>
      <c r="V3098" s="2" t="s">
        <v>25</v>
      </c>
      <c r="W3098" s="2" t="s">
        <v>31</v>
      </c>
      <c r="X3098" s="2">
        <v>16</v>
      </c>
      <c r="Y3098" s="10">
        <v>977.6</v>
      </c>
      <c r="Z3098" s="11">
        <f>VLOOKUP(W3098,looktax,2,FALSE)</f>
        <v>7.4999999999999997E-2</v>
      </c>
      <c r="AA3098" s="12">
        <f t="shared" si="96"/>
        <v>7.4999999999999997E-2</v>
      </c>
      <c r="AB3098" s="10">
        <f t="shared" si="97"/>
        <v>73.319999999999993</v>
      </c>
    </row>
    <row r="3099" spans="20:28" x14ac:dyDescent="0.25">
      <c r="T3099" s="9" t="s">
        <v>11</v>
      </c>
      <c r="U3099" s="2">
        <v>3096</v>
      </c>
      <c r="V3099" s="2" t="s">
        <v>21</v>
      </c>
      <c r="W3099" s="2" t="s">
        <v>66</v>
      </c>
      <c r="X3099" s="2">
        <v>32</v>
      </c>
      <c r="Y3099" s="10">
        <v>2329.6</v>
      </c>
      <c r="Z3099" s="11">
        <f>VLOOKUP(W3099,looktax,2,FALSE)</f>
        <v>5.7500000000000002E-2</v>
      </c>
      <c r="AA3099" s="12">
        <f t="shared" si="96"/>
        <v>5.7500000000000002E-2</v>
      </c>
      <c r="AB3099" s="10">
        <f t="shared" si="97"/>
        <v>133.952</v>
      </c>
    </row>
    <row r="3100" spans="20:28" x14ac:dyDescent="0.25">
      <c r="T3100" s="9" t="s">
        <v>11</v>
      </c>
      <c r="U3100" s="2">
        <v>3097</v>
      </c>
      <c r="V3100" s="2" t="s">
        <v>24</v>
      </c>
      <c r="W3100" s="2" t="s">
        <v>55</v>
      </c>
      <c r="X3100" s="2">
        <v>13</v>
      </c>
      <c r="Y3100" s="10">
        <v>768.95</v>
      </c>
      <c r="Z3100" s="11">
        <f>VLOOKUP(W3100,looktax,2,FALSE)</f>
        <v>7.0000000000000007E-2</v>
      </c>
      <c r="AA3100" s="12">
        <f t="shared" si="96"/>
        <v>7.0000000000000007E-2</v>
      </c>
      <c r="AB3100" s="10">
        <f t="shared" si="97"/>
        <v>53.82650000000001</v>
      </c>
    </row>
    <row r="3101" spans="20:28" x14ac:dyDescent="0.25">
      <c r="T3101" s="9" t="s">
        <v>11</v>
      </c>
      <c r="U3101" s="2">
        <v>3098</v>
      </c>
      <c r="V3101" s="2" t="s">
        <v>24</v>
      </c>
      <c r="W3101" s="2" t="s">
        <v>71</v>
      </c>
      <c r="X3101" s="2">
        <v>31</v>
      </c>
      <c r="Y3101" s="10">
        <v>1853.8</v>
      </c>
      <c r="Z3101" s="11">
        <f>VLOOKUP(W3101,looktax,2,FALSE)</f>
        <v>6.5000000000000002E-2</v>
      </c>
      <c r="AA3101" s="12">
        <f t="shared" si="96"/>
        <v>6.5000000000000002E-2</v>
      </c>
      <c r="AB3101" s="10">
        <f t="shared" si="97"/>
        <v>120.497</v>
      </c>
    </row>
    <row r="3102" spans="20:28" x14ac:dyDescent="0.25">
      <c r="T3102" s="9" t="s">
        <v>11</v>
      </c>
      <c r="U3102" s="2">
        <v>3099</v>
      </c>
      <c r="V3102" s="2" t="s">
        <v>24</v>
      </c>
      <c r="W3102" s="2" t="s">
        <v>31</v>
      </c>
      <c r="X3102" s="2">
        <v>20</v>
      </c>
      <c r="Y3102" s="10">
        <v>1300</v>
      </c>
      <c r="Z3102" s="11">
        <f>VLOOKUP(W3102,looktax,2,FALSE)</f>
        <v>7.4999999999999997E-2</v>
      </c>
      <c r="AA3102" s="12">
        <f t="shared" si="96"/>
        <v>7.4999999999999997E-2</v>
      </c>
      <c r="AB3102" s="10">
        <f t="shared" si="97"/>
        <v>97.5</v>
      </c>
    </row>
    <row r="3103" spans="20:28" x14ac:dyDescent="0.25">
      <c r="T3103" s="9" t="s">
        <v>11</v>
      </c>
      <c r="U3103" s="2">
        <v>3100</v>
      </c>
      <c r="V3103" s="2" t="s">
        <v>12</v>
      </c>
      <c r="W3103" s="2" t="s">
        <v>64</v>
      </c>
      <c r="X3103" s="2">
        <v>22</v>
      </c>
      <c r="Y3103" s="10">
        <v>5082</v>
      </c>
      <c r="Z3103" s="11">
        <f>VLOOKUP(W3103,looktax,2,FALSE)</f>
        <v>4.7500000000000001E-2</v>
      </c>
      <c r="AA3103" s="12">
        <f t="shared" si="96"/>
        <v>4.7500000000000001E-2</v>
      </c>
      <c r="AB3103" s="10">
        <f t="shared" si="97"/>
        <v>241.39500000000001</v>
      </c>
    </row>
    <row r="3104" spans="20:28" x14ac:dyDescent="0.25">
      <c r="T3104" s="9" t="s">
        <v>11</v>
      </c>
      <c r="U3104" s="2">
        <v>3101</v>
      </c>
      <c r="V3104" s="2" t="s">
        <v>25</v>
      </c>
      <c r="W3104" s="2" t="s">
        <v>37</v>
      </c>
      <c r="X3104" s="2">
        <v>12</v>
      </c>
      <c r="Y3104" s="10">
        <v>725.4</v>
      </c>
      <c r="Z3104" s="11" t="str">
        <f>VLOOKUP(W3104,looktax,2,FALSE)</f>
        <v>None</v>
      </c>
      <c r="AA3104" s="12">
        <f t="shared" si="96"/>
        <v>0</v>
      </c>
      <c r="AB3104" s="10">
        <f t="shared" si="97"/>
        <v>0</v>
      </c>
    </row>
    <row r="3105" spans="20:28" x14ac:dyDescent="0.25">
      <c r="T3105" s="9" t="s">
        <v>11</v>
      </c>
      <c r="U3105" s="2">
        <v>3102</v>
      </c>
      <c r="V3105" s="2" t="s">
        <v>22</v>
      </c>
      <c r="W3105" s="2" t="s">
        <v>70</v>
      </c>
      <c r="X3105" s="2">
        <v>20</v>
      </c>
      <c r="Y3105" s="10">
        <v>1696</v>
      </c>
      <c r="Z3105" s="11">
        <f>VLOOKUP(W3105,looktax,2,FALSE)</f>
        <v>5.2999999999999999E-2</v>
      </c>
      <c r="AA3105" s="12">
        <f t="shared" si="96"/>
        <v>5.2999999999999999E-2</v>
      </c>
      <c r="AB3105" s="10">
        <f t="shared" si="97"/>
        <v>89.887999999999991</v>
      </c>
    </row>
    <row r="3106" spans="20:28" x14ac:dyDescent="0.25">
      <c r="T3106" s="9" t="s">
        <v>11</v>
      </c>
      <c r="U3106" s="2">
        <v>3103</v>
      </c>
      <c r="V3106" s="2" t="s">
        <v>22</v>
      </c>
      <c r="W3106" s="2" t="s">
        <v>72</v>
      </c>
      <c r="X3106" s="2">
        <v>22</v>
      </c>
      <c r="Y3106" s="10">
        <v>1918.4</v>
      </c>
      <c r="Z3106" s="11">
        <f>VLOOKUP(W3106,looktax,2,FALSE)</f>
        <v>0.06</v>
      </c>
      <c r="AA3106" s="12">
        <f t="shared" si="96"/>
        <v>0.06</v>
      </c>
      <c r="AB3106" s="10">
        <f t="shared" si="97"/>
        <v>115.104</v>
      </c>
    </row>
    <row r="3107" spans="20:28" x14ac:dyDescent="0.25">
      <c r="T3107" s="9" t="s">
        <v>11</v>
      </c>
      <c r="U3107" s="2">
        <v>3104</v>
      </c>
      <c r="V3107" s="2" t="s">
        <v>12</v>
      </c>
      <c r="W3107" s="2" t="s">
        <v>67</v>
      </c>
      <c r="X3107" s="2">
        <v>21</v>
      </c>
      <c r="Y3107" s="10">
        <v>4233.6000000000004</v>
      </c>
      <c r="Z3107" s="11" t="str">
        <f>VLOOKUP(W3107,looktax,2,FALSE)</f>
        <v>None</v>
      </c>
      <c r="AA3107" s="12">
        <f t="shared" si="96"/>
        <v>0</v>
      </c>
      <c r="AB3107" s="10">
        <f t="shared" si="97"/>
        <v>0</v>
      </c>
    </row>
    <row r="3108" spans="20:28" x14ac:dyDescent="0.25">
      <c r="T3108" s="9" t="s">
        <v>11</v>
      </c>
      <c r="U3108" s="2">
        <v>3105</v>
      </c>
      <c r="V3108" s="2" t="s">
        <v>20</v>
      </c>
      <c r="W3108" s="2" t="s">
        <v>65</v>
      </c>
      <c r="X3108" s="2">
        <v>17</v>
      </c>
      <c r="Y3108" s="10">
        <v>749.7</v>
      </c>
      <c r="Z3108" s="11">
        <f>VLOOKUP(W3108,looktax,2,FALSE)</f>
        <v>0.05</v>
      </c>
      <c r="AA3108" s="12">
        <f t="shared" si="96"/>
        <v>0.05</v>
      </c>
      <c r="AB3108" s="10">
        <f t="shared" si="97"/>
        <v>37.485000000000007</v>
      </c>
    </row>
    <row r="3109" spans="20:28" x14ac:dyDescent="0.25">
      <c r="T3109" s="9" t="s">
        <v>11</v>
      </c>
      <c r="U3109" s="2">
        <v>3106</v>
      </c>
      <c r="V3109" s="2" t="s">
        <v>21</v>
      </c>
      <c r="W3109" s="2" t="s">
        <v>44</v>
      </c>
      <c r="X3109" s="2">
        <v>11</v>
      </c>
      <c r="Y3109" s="10">
        <v>762.3</v>
      </c>
      <c r="Z3109" s="11" t="str">
        <f>VLOOKUP(W3109,looktax,2,FALSE)</f>
        <v>None</v>
      </c>
      <c r="AA3109" s="12">
        <f t="shared" si="96"/>
        <v>0</v>
      </c>
      <c r="AB3109" s="10">
        <f t="shared" si="97"/>
        <v>0</v>
      </c>
    </row>
    <row r="3110" spans="20:28" x14ac:dyDescent="0.25">
      <c r="T3110" s="9" t="s">
        <v>11</v>
      </c>
      <c r="U3110" s="2">
        <v>3107</v>
      </c>
      <c r="V3110" s="2" t="s">
        <v>12</v>
      </c>
      <c r="W3110" s="2" t="s">
        <v>37</v>
      </c>
      <c r="X3110" s="2">
        <v>29</v>
      </c>
      <c r="Y3110" s="10">
        <v>6638.1</v>
      </c>
      <c r="Z3110" s="11" t="str">
        <f>VLOOKUP(W3110,looktax,2,FALSE)</f>
        <v>None</v>
      </c>
      <c r="AA3110" s="12">
        <f t="shared" si="96"/>
        <v>0</v>
      </c>
      <c r="AB3110" s="10">
        <f t="shared" si="97"/>
        <v>0</v>
      </c>
    </row>
    <row r="3111" spans="20:28" x14ac:dyDescent="0.25">
      <c r="T3111" s="9" t="s">
        <v>11</v>
      </c>
      <c r="U3111" s="2">
        <v>3108</v>
      </c>
      <c r="V3111" s="2" t="s">
        <v>22</v>
      </c>
      <c r="W3111" s="2" t="s">
        <v>52</v>
      </c>
      <c r="X3111" s="2">
        <v>13</v>
      </c>
      <c r="Y3111" s="10">
        <v>977.6</v>
      </c>
      <c r="Z3111" s="11">
        <f>VLOOKUP(W3111,looktax,2,FALSE)</f>
        <v>0.06</v>
      </c>
      <c r="AA3111" s="12">
        <f t="shared" si="96"/>
        <v>0.06</v>
      </c>
      <c r="AB3111" s="10">
        <f t="shared" si="97"/>
        <v>58.655999999999999</v>
      </c>
    </row>
    <row r="3112" spans="20:28" x14ac:dyDescent="0.25">
      <c r="T3112" s="9" t="s">
        <v>11</v>
      </c>
      <c r="U3112" s="2">
        <v>3109</v>
      </c>
      <c r="V3112" s="2" t="s">
        <v>26</v>
      </c>
      <c r="W3112" s="2" t="s">
        <v>73</v>
      </c>
      <c r="X3112" s="2">
        <v>31</v>
      </c>
      <c r="Y3112" s="10">
        <v>5115</v>
      </c>
      <c r="Z3112" s="11">
        <f>VLOOKUP(W3112,looktax,2,FALSE)</f>
        <v>0.04</v>
      </c>
      <c r="AA3112" s="12">
        <f t="shared" si="96"/>
        <v>0.04</v>
      </c>
      <c r="AB3112" s="10">
        <f t="shared" si="97"/>
        <v>204.6</v>
      </c>
    </row>
    <row r="3113" spans="20:28" x14ac:dyDescent="0.25">
      <c r="T3113" s="9" t="s">
        <v>11</v>
      </c>
      <c r="U3113" s="2">
        <v>3110</v>
      </c>
      <c r="V3113" s="2" t="s">
        <v>25</v>
      </c>
      <c r="W3113" s="2" t="s">
        <v>61</v>
      </c>
      <c r="X3113" s="2">
        <v>25</v>
      </c>
      <c r="Y3113" s="10">
        <v>1771.25</v>
      </c>
      <c r="Z3113" s="11">
        <f>VLOOKUP(W3113,looktax,2,FALSE)</f>
        <v>6.8500000000000005E-2</v>
      </c>
      <c r="AA3113" s="12">
        <f t="shared" si="96"/>
        <v>6.8500000000000005E-2</v>
      </c>
      <c r="AB3113" s="10">
        <f t="shared" si="97"/>
        <v>121.33062500000001</v>
      </c>
    </row>
    <row r="3114" spans="20:28" x14ac:dyDescent="0.25">
      <c r="T3114" s="9" t="s">
        <v>3</v>
      </c>
      <c r="U3114" s="2">
        <v>3111</v>
      </c>
      <c r="V3114" s="2" t="s">
        <v>23</v>
      </c>
      <c r="W3114" s="2" t="s">
        <v>33</v>
      </c>
      <c r="X3114" s="2">
        <v>28</v>
      </c>
      <c r="Y3114" s="10">
        <v>453.6</v>
      </c>
      <c r="Z3114" s="11">
        <f>VLOOKUP(W3114,looktax,2,FALSE)</f>
        <v>2.9000000000000001E-2</v>
      </c>
      <c r="AA3114" s="12">
        <f t="shared" si="96"/>
        <v>0</v>
      </c>
      <c r="AB3114" s="10">
        <f t="shared" si="97"/>
        <v>0</v>
      </c>
    </row>
    <row r="3115" spans="20:28" x14ac:dyDescent="0.25">
      <c r="T3115" s="9" t="s">
        <v>11</v>
      </c>
      <c r="U3115" s="2">
        <v>3112</v>
      </c>
      <c r="V3115" s="2" t="s">
        <v>26</v>
      </c>
      <c r="W3115" s="2" t="s">
        <v>50</v>
      </c>
      <c r="X3115" s="2">
        <v>10</v>
      </c>
      <c r="Y3115" s="10">
        <v>1365</v>
      </c>
      <c r="Z3115" s="11">
        <f>VLOOKUP(W3115,looktax,2,FALSE)</f>
        <v>0.06</v>
      </c>
      <c r="AA3115" s="12">
        <f t="shared" si="96"/>
        <v>0.06</v>
      </c>
      <c r="AB3115" s="10">
        <f t="shared" si="97"/>
        <v>81.899999999999991</v>
      </c>
    </row>
    <row r="3116" spans="20:28" x14ac:dyDescent="0.25">
      <c r="T3116" s="9" t="s">
        <v>3</v>
      </c>
      <c r="U3116" s="2">
        <v>3113</v>
      </c>
      <c r="V3116" s="2" t="s">
        <v>20</v>
      </c>
      <c r="W3116" s="2" t="s">
        <v>17</v>
      </c>
      <c r="X3116" s="2">
        <v>32</v>
      </c>
      <c r="Y3116" s="10">
        <v>1569.6</v>
      </c>
      <c r="Z3116" s="11">
        <f>VLOOKUP(W3116,looktax,2,FALSE)</f>
        <v>0.06</v>
      </c>
      <c r="AA3116" s="12">
        <f t="shared" si="96"/>
        <v>0</v>
      </c>
      <c r="AB3116" s="10">
        <f t="shared" si="97"/>
        <v>0</v>
      </c>
    </row>
    <row r="3117" spans="20:28" x14ac:dyDescent="0.25">
      <c r="T3117" s="9" t="s">
        <v>11</v>
      </c>
      <c r="U3117" s="2">
        <v>3114</v>
      </c>
      <c r="V3117" s="2" t="s">
        <v>26</v>
      </c>
      <c r="W3117" s="2" t="s">
        <v>58</v>
      </c>
      <c r="X3117" s="2">
        <v>31</v>
      </c>
      <c r="Y3117" s="10">
        <v>5022</v>
      </c>
      <c r="Z3117" s="11" t="str">
        <f>VLOOKUP(W3117,looktax,2,FALSE)</f>
        <v>None</v>
      </c>
      <c r="AA3117" s="12">
        <f t="shared" si="96"/>
        <v>0</v>
      </c>
      <c r="AB3117" s="10">
        <f t="shared" si="97"/>
        <v>0</v>
      </c>
    </row>
    <row r="3118" spans="20:28" x14ac:dyDescent="0.25">
      <c r="T3118" s="9" t="s">
        <v>11</v>
      </c>
      <c r="U3118" s="2">
        <v>3115</v>
      </c>
      <c r="V3118" s="2" t="s">
        <v>12</v>
      </c>
      <c r="W3118" s="2" t="s">
        <v>33</v>
      </c>
      <c r="X3118" s="2">
        <v>27</v>
      </c>
      <c r="Y3118" s="10">
        <v>6010.2</v>
      </c>
      <c r="Z3118" s="11">
        <f>VLOOKUP(W3118,looktax,2,FALSE)</f>
        <v>2.9000000000000001E-2</v>
      </c>
      <c r="AA3118" s="12">
        <f t="shared" si="96"/>
        <v>2.9000000000000001E-2</v>
      </c>
      <c r="AB3118" s="10">
        <f t="shared" si="97"/>
        <v>174.29580000000001</v>
      </c>
    </row>
    <row r="3119" spans="20:28" x14ac:dyDescent="0.25">
      <c r="T3119" s="9" t="s">
        <v>3</v>
      </c>
      <c r="U3119" s="2">
        <v>3116</v>
      </c>
      <c r="V3119" s="2" t="s">
        <v>12</v>
      </c>
      <c r="W3119" s="2" t="s">
        <v>51</v>
      </c>
      <c r="X3119" s="2">
        <v>20</v>
      </c>
      <c r="Y3119" s="10">
        <v>4242</v>
      </c>
      <c r="Z3119" s="11">
        <f>VLOOKUP(W3119,looktax,2,FALSE)</f>
        <v>0.06</v>
      </c>
      <c r="AA3119" s="12">
        <f t="shared" si="96"/>
        <v>0</v>
      </c>
      <c r="AB3119" s="10">
        <f t="shared" si="97"/>
        <v>0</v>
      </c>
    </row>
    <row r="3120" spans="20:28" x14ac:dyDescent="0.25">
      <c r="T3120" s="9" t="s">
        <v>11</v>
      </c>
      <c r="U3120" s="2">
        <v>3117</v>
      </c>
      <c r="V3120" s="2" t="s">
        <v>12</v>
      </c>
      <c r="W3120" s="2" t="s">
        <v>51</v>
      </c>
      <c r="X3120" s="2">
        <v>27</v>
      </c>
      <c r="Y3120" s="10">
        <v>5726.7</v>
      </c>
      <c r="Z3120" s="11">
        <f>VLOOKUP(W3120,looktax,2,FALSE)</f>
        <v>0.06</v>
      </c>
      <c r="AA3120" s="12">
        <f t="shared" si="96"/>
        <v>0.06</v>
      </c>
      <c r="AB3120" s="10">
        <f t="shared" si="97"/>
        <v>343.60199999999998</v>
      </c>
    </row>
    <row r="3121" spans="20:28" x14ac:dyDescent="0.25">
      <c r="T3121" s="9" t="s">
        <v>11</v>
      </c>
      <c r="U3121" s="2">
        <v>3118</v>
      </c>
      <c r="V3121" s="2" t="s">
        <v>26</v>
      </c>
      <c r="W3121" s="2" t="s">
        <v>58</v>
      </c>
      <c r="X3121" s="2">
        <v>12</v>
      </c>
      <c r="Y3121" s="10">
        <v>1800</v>
      </c>
      <c r="Z3121" s="11" t="str">
        <f>VLOOKUP(W3121,looktax,2,FALSE)</f>
        <v>None</v>
      </c>
      <c r="AA3121" s="12">
        <f t="shared" si="96"/>
        <v>0</v>
      </c>
      <c r="AB3121" s="10">
        <f t="shared" si="97"/>
        <v>0</v>
      </c>
    </row>
    <row r="3122" spans="20:28" x14ac:dyDescent="0.25">
      <c r="T3122" s="9" t="s">
        <v>11</v>
      </c>
      <c r="U3122" s="2">
        <v>3119</v>
      </c>
      <c r="V3122" s="2" t="s">
        <v>23</v>
      </c>
      <c r="W3122" s="2" t="s">
        <v>29</v>
      </c>
      <c r="X3122" s="2">
        <v>17</v>
      </c>
      <c r="Y3122" s="10">
        <v>247.35</v>
      </c>
      <c r="Z3122" s="11">
        <f>VLOOKUP(W3122,looktax,2,FALSE)</f>
        <v>6.1499999999999999E-2</v>
      </c>
      <c r="AA3122" s="12">
        <f t="shared" si="96"/>
        <v>6.1499999999999999E-2</v>
      </c>
      <c r="AB3122" s="10">
        <f t="shared" si="97"/>
        <v>15.212024999999999</v>
      </c>
    </row>
    <row r="3123" spans="20:28" x14ac:dyDescent="0.25">
      <c r="T3123" s="9" t="s">
        <v>11</v>
      </c>
      <c r="U3123" s="2">
        <v>3120</v>
      </c>
      <c r="V3123" s="2" t="s">
        <v>23</v>
      </c>
      <c r="W3123" s="2" t="s">
        <v>58</v>
      </c>
      <c r="X3123" s="2">
        <v>29</v>
      </c>
      <c r="Y3123" s="10">
        <v>452.4</v>
      </c>
      <c r="Z3123" s="11" t="str">
        <f>VLOOKUP(W3123,looktax,2,FALSE)</f>
        <v>None</v>
      </c>
      <c r="AA3123" s="12">
        <f t="shared" si="96"/>
        <v>0</v>
      </c>
      <c r="AB3123" s="10">
        <f t="shared" si="97"/>
        <v>0</v>
      </c>
    </row>
    <row r="3124" spans="20:28" x14ac:dyDescent="0.25">
      <c r="T3124" s="9" t="s">
        <v>3</v>
      </c>
      <c r="U3124" s="2">
        <v>3121</v>
      </c>
      <c r="V3124" s="2" t="s">
        <v>12</v>
      </c>
      <c r="W3124" s="2" t="s">
        <v>66</v>
      </c>
      <c r="X3124" s="2">
        <v>10</v>
      </c>
      <c r="Y3124" s="10">
        <v>2121</v>
      </c>
      <c r="Z3124" s="11">
        <f>VLOOKUP(W3124,looktax,2,FALSE)</f>
        <v>5.7500000000000002E-2</v>
      </c>
      <c r="AA3124" s="12">
        <f t="shared" si="96"/>
        <v>0</v>
      </c>
      <c r="AB3124" s="10">
        <f t="shared" si="97"/>
        <v>0</v>
      </c>
    </row>
    <row r="3125" spans="20:28" x14ac:dyDescent="0.25">
      <c r="T3125" s="9" t="s">
        <v>11</v>
      </c>
      <c r="U3125" s="2">
        <v>3122</v>
      </c>
      <c r="V3125" s="2" t="s">
        <v>26</v>
      </c>
      <c r="W3125" s="2" t="s">
        <v>56</v>
      </c>
      <c r="X3125" s="2">
        <v>32</v>
      </c>
      <c r="Y3125" s="10">
        <v>4656</v>
      </c>
      <c r="Z3125" s="11">
        <f>VLOOKUP(W3125,looktax,2,FALSE)</f>
        <v>0.06</v>
      </c>
      <c r="AA3125" s="12">
        <f t="shared" si="96"/>
        <v>0.06</v>
      </c>
      <c r="AB3125" s="10">
        <f t="shared" si="97"/>
        <v>279.36</v>
      </c>
    </row>
    <row r="3126" spans="20:28" x14ac:dyDescent="0.25">
      <c r="T3126" s="9" t="s">
        <v>3</v>
      </c>
      <c r="U3126" s="2">
        <v>3123</v>
      </c>
      <c r="V3126" s="2" t="s">
        <v>25</v>
      </c>
      <c r="W3126" s="2" t="s">
        <v>42</v>
      </c>
      <c r="X3126" s="2">
        <v>23</v>
      </c>
      <c r="Y3126" s="10">
        <v>1554.8</v>
      </c>
      <c r="Z3126" s="11">
        <f>VLOOKUP(W3126,looktax,2,FALSE)</f>
        <v>0.06</v>
      </c>
      <c r="AA3126" s="12">
        <f t="shared" si="96"/>
        <v>0</v>
      </c>
      <c r="AB3126" s="10">
        <f t="shared" si="97"/>
        <v>0</v>
      </c>
    </row>
    <row r="3127" spans="20:28" x14ac:dyDescent="0.25">
      <c r="T3127" s="9" t="s">
        <v>11</v>
      </c>
      <c r="U3127" s="2">
        <v>3124</v>
      </c>
      <c r="V3127" s="2" t="s">
        <v>26</v>
      </c>
      <c r="W3127" s="2" t="s">
        <v>53</v>
      </c>
      <c r="X3127" s="2">
        <v>33</v>
      </c>
      <c r="Y3127" s="10">
        <v>4702.5</v>
      </c>
      <c r="Z3127" s="11">
        <f>VLOOKUP(W3127,looktax,2,FALSE)</f>
        <v>5.5E-2</v>
      </c>
      <c r="AA3127" s="12">
        <f t="shared" si="96"/>
        <v>5.5E-2</v>
      </c>
      <c r="AB3127" s="10">
        <f t="shared" si="97"/>
        <v>258.63749999999999</v>
      </c>
    </row>
    <row r="3128" spans="20:28" x14ac:dyDescent="0.25">
      <c r="T3128" s="9" t="s">
        <v>11</v>
      </c>
      <c r="U3128" s="2">
        <v>3125</v>
      </c>
      <c r="V3128" s="2" t="s">
        <v>23</v>
      </c>
      <c r="W3128" s="2" t="s">
        <v>58</v>
      </c>
      <c r="X3128" s="2">
        <v>16</v>
      </c>
      <c r="Y3128" s="10">
        <v>252</v>
      </c>
      <c r="Z3128" s="11" t="str">
        <f>VLOOKUP(W3128,looktax,2,FALSE)</f>
        <v>None</v>
      </c>
      <c r="AA3128" s="12">
        <f t="shared" si="96"/>
        <v>0</v>
      </c>
      <c r="AB3128" s="10">
        <f t="shared" si="97"/>
        <v>0</v>
      </c>
    </row>
    <row r="3129" spans="20:28" x14ac:dyDescent="0.25">
      <c r="T3129" s="9" t="s">
        <v>11</v>
      </c>
      <c r="U3129" s="2">
        <v>3126</v>
      </c>
      <c r="V3129" s="2" t="s">
        <v>24</v>
      </c>
      <c r="W3129" s="2" t="s">
        <v>43</v>
      </c>
      <c r="X3129" s="2">
        <v>28</v>
      </c>
      <c r="Y3129" s="10">
        <v>1892.8</v>
      </c>
      <c r="Z3129" s="11">
        <f>VLOOKUP(W3129,looktax,2,FALSE)</f>
        <v>0.04</v>
      </c>
      <c r="AA3129" s="12">
        <f t="shared" si="96"/>
        <v>0.04</v>
      </c>
      <c r="AB3129" s="10">
        <f t="shared" si="97"/>
        <v>75.712000000000003</v>
      </c>
    </row>
    <row r="3130" spans="20:28" x14ac:dyDescent="0.25">
      <c r="T3130" s="9" t="s">
        <v>11</v>
      </c>
      <c r="U3130" s="2">
        <v>3127</v>
      </c>
      <c r="V3130" s="2" t="s">
        <v>26</v>
      </c>
      <c r="W3130" s="2" t="s">
        <v>56</v>
      </c>
      <c r="X3130" s="2">
        <v>33</v>
      </c>
      <c r="Y3130" s="10">
        <v>4851</v>
      </c>
      <c r="Z3130" s="11">
        <f>VLOOKUP(W3130,looktax,2,FALSE)</f>
        <v>0.06</v>
      </c>
      <c r="AA3130" s="12">
        <f t="shared" si="96"/>
        <v>0.06</v>
      </c>
      <c r="AB3130" s="10">
        <f t="shared" si="97"/>
        <v>291.06</v>
      </c>
    </row>
    <row r="3131" spans="20:28" x14ac:dyDescent="0.25">
      <c r="T3131" s="9" t="s">
        <v>11</v>
      </c>
      <c r="U3131" s="2">
        <v>3128</v>
      </c>
      <c r="V3131" s="2" t="s">
        <v>23</v>
      </c>
      <c r="W3131" s="2" t="s">
        <v>61</v>
      </c>
      <c r="X3131" s="2">
        <v>33</v>
      </c>
      <c r="Y3131" s="10">
        <v>445.5</v>
      </c>
      <c r="Z3131" s="11">
        <f>VLOOKUP(W3131,looktax,2,FALSE)</f>
        <v>6.8500000000000005E-2</v>
      </c>
      <c r="AA3131" s="12">
        <f t="shared" si="96"/>
        <v>6.8500000000000005E-2</v>
      </c>
      <c r="AB3131" s="10">
        <f t="shared" si="97"/>
        <v>30.516750000000002</v>
      </c>
    </row>
    <row r="3132" spans="20:28" x14ac:dyDescent="0.25">
      <c r="T3132" s="9" t="s">
        <v>11</v>
      </c>
      <c r="U3132" s="2">
        <v>3129</v>
      </c>
      <c r="V3132" s="2" t="s">
        <v>21</v>
      </c>
      <c r="W3132" s="2" t="s">
        <v>17</v>
      </c>
      <c r="X3132" s="2">
        <v>10</v>
      </c>
      <c r="Y3132" s="10">
        <v>728</v>
      </c>
      <c r="Z3132" s="11">
        <f>VLOOKUP(W3132,looktax,2,FALSE)</f>
        <v>0.06</v>
      </c>
      <c r="AA3132" s="12">
        <f t="shared" si="96"/>
        <v>0.06</v>
      </c>
      <c r="AB3132" s="10">
        <f t="shared" si="97"/>
        <v>43.68</v>
      </c>
    </row>
    <row r="3133" spans="20:28" x14ac:dyDescent="0.25">
      <c r="T3133" s="9" t="s">
        <v>11</v>
      </c>
      <c r="U3133" s="2">
        <v>3130</v>
      </c>
      <c r="V3133" s="2" t="s">
        <v>22</v>
      </c>
      <c r="W3133" s="2" t="s">
        <v>55</v>
      </c>
      <c r="X3133" s="2">
        <v>32</v>
      </c>
      <c r="Y3133" s="10">
        <v>2790.4</v>
      </c>
      <c r="Z3133" s="11">
        <f>VLOOKUP(W3133,looktax,2,FALSE)</f>
        <v>7.0000000000000007E-2</v>
      </c>
      <c r="AA3133" s="12">
        <f t="shared" si="96"/>
        <v>7.0000000000000007E-2</v>
      </c>
      <c r="AB3133" s="10">
        <f t="shared" si="97"/>
        <v>195.32800000000003</v>
      </c>
    </row>
    <row r="3134" spans="20:28" x14ac:dyDescent="0.25">
      <c r="T3134" s="9" t="s">
        <v>11</v>
      </c>
      <c r="U3134" s="2">
        <v>3131</v>
      </c>
      <c r="V3134" s="2" t="s">
        <v>26</v>
      </c>
      <c r="W3134" s="2" t="s">
        <v>50</v>
      </c>
      <c r="X3134" s="2">
        <v>25</v>
      </c>
      <c r="Y3134" s="10">
        <v>3487.5</v>
      </c>
      <c r="Z3134" s="11">
        <f>VLOOKUP(W3134,looktax,2,FALSE)</f>
        <v>0.06</v>
      </c>
      <c r="AA3134" s="12">
        <f t="shared" si="96"/>
        <v>0.06</v>
      </c>
      <c r="AB3134" s="10">
        <f t="shared" si="97"/>
        <v>209.25</v>
      </c>
    </row>
    <row r="3135" spans="20:28" x14ac:dyDescent="0.25">
      <c r="T3135" s="9" t="s">
        <v>3</v>
      </c>
      <c r="U3135" s="2">
        <v>3132</v>
      </c>
      <c r="V3135" s="2" t="s">
        <v>21</v>
      </c>
      <c r="W3135" s="2" t="s">
        <v>10</v>
      </c>
      <c r="X3135" s="2">
        <v>26</v>
      </c>
      <c r="Y3135" s="10">
        <v>1783.6</v>
      </c>
      <c r="Z3135" s="11">
        <f>VLOOKUP(W3135,looktax,2,FALSE)</f>
        <v>0.04</v>
      </c>
      <c r="AA3135" s="12">
        <f t="shared" si="96"/>
        <v>0</v>
      </c>
      <c r="AB3135" s="10">
        <f t="shared" si="97"/>
        <v>0</v>
      </c>
    </row>
    <row r="3136" spans="20:28" x14ac:dyDescent="0.25">
      <c r="T3136" s="9" t="s">
        <v>11</v>
      </c>
      <c r="U3136" s="2">
        <v>3133</v>
      </c>
      <c r="V3136" s="2" t="s">
        <v>21</v>
      </c>
      <c r="W3136" s="2" t="s">
        <v>34</v>
      </c>
      <c r="X3136" s="2">
        <v>20</v>
      </c>
      <c r="Y3136" s="10">
        <v>1344</v>
      </c>
      <c r="Z3136" s="11">
        <f>VLOOKUP(W3136,looktax,2,FALSE)</f>
        <v>6.25E-2</v>
      </c>
      <c r="AA3136" s="12">
        <f t="shared" si="96"/>
        <v>6.25E-2</v>
      </c>
      <c r="AB3136" s="10">
        <f t="shared" si="97"/>
        <v>84</v>
      </c>
    </row>
    <row r="3137" spans="20:28" x14ac:dyDescent="0.25">
      <c r="T3137" s="9" t="s">
        <v>11</v>
      </c>
      <c r="U3137" s="2">
        <v>3134</v>
      </c>
      <c r="V3137" s="2" t="s">
        <v>24</v>
      </c>
      <c r="W3137" s="2" t="s">
        <v>13</v>
      </c>
      <c r="X3137" s="2">
        <v>31</v>
      </c>
      <c r="Y3137" s="10">
        <v>1813.5</v>
      </c>
      <c r="Z3137" s="11">
        <f>VLOOKUP(W3137,looktax,2,FALSE)</f>
        <v>6.25E-2</v>
      </c>
      <c r="AA3137" s="12">
        <f t="shared" si="96"/>
        <v>6.25E-2</v>
      </c>
      <c r="AB3137" s="10">
        <f t="shared" si="97"/>
        <v>113.34375</v>
      </c>
    </row>
    <row r="3138" spans="20:28" x14ac:dyDescent="0.25">
      <c r="T3138" s="9" t="s">
        <v>11</v>
      </c>
      <c r="U3138" s="2">
        <v>3135</v>
      </c>
      <c r="V3138" s="2" t="s">
        <v>23</v>
      </c>
      <c r="W3138" s="2" t="s">
        <v>73</v>
      </c>
      <c r="X3138" s="2">
        <v>19</v>
      </c>
      <c r="Y3138" s="10">
        <v>299.25</v>
      </c>
      <c r="Z3138" s="11">
        <f>VLOOKUP(W3138,looktax,2,FALSE)</f>
        <v>0.04</v>
      </c>
      <c r="AA3138" s="12">
        <f t="shared" si="96"/>
        <v>0.04</v>
      </c>
      <c r="AB3138" s="10">
        <f t="shared" si="97"/>
        <v>11.97</v>
      </c>
    </row>
    <row r="3139" spans="20:28" x14ac:dyDescent="0.25">
      <c r="T3139" s="9" t="s">
        <v>11</v>
      </c>
      <c r="U3139" s="2">
        <v>3136</v>
      </c>
      <c r="V3139" s="2" t="s">
        <v>24</v>
      </c>
      <c r="W3139" s="2" t="s">
        <v>71</v>
      </c>
      <c r="X3139" s="2">
        <v>23</v>
      </c>
      <c r="Y3139" s="10">
        <v>1584.7</v>
      </c>
      <c r="Z3139" s="11">
        <f>VLOOKUP(W3139,looktax,2,FALSE)</f>
        <v>6.5000000000000002E-2</v>
      </c>
      <c r="AA3139" s="12">
        <f t="shared" si="96"/>
        <v>6.5000000000000002E-2</v>
      </c>
      <c r="AB3139" s="10">
        <f t="shared" si="97"/>
        <v>103.00550000000001</v>
      </c>
    </row>
    <row r="3140" spans="20:28" x14ac:dyDescent="0.25">
      <c r="T3140" s="9" t="s">
        <v>11</v>
      </c>
      <c r="U3140" s="2">
        <v>3137</v>
      </c>
      <c r="V3140" s="2" t="s">
        <v>20</v>
      </c>
      <c r="W3140" s="2" t="s">
        <v>63</v>
      </c>
      <c r="X3140" s="2">
        <v>11</v>
      </c>
      <c r="Y3140" s="10">
        <v>485.1</v>
      </c>
      <c r="Z3140" s="11">
        <f>VLOOKUP(W3140,looktax,2,FALSE)</f>
        <v>0.04</v>
      </c>
      <c r="AA3140" s="12">
        <f t="shared" si="96"/>
        <v>0.04</v>
      </c>
      <c r="AB3140" s="10">
        <f t="shared" si="97"/>
        <v>19.404</v>
      </c>
    </row>
    <row r="3141" spans="20:28" x14ac:dyDescent="0.25">
      <c r="T3141" s="9" t="s">
        <v>11</v>
      </c>
      <c r="U3141" s="2">
        <v>3138</v>
      </c>
      <c r="V3141" s="2" t="s">
        <v>25</v>
      </c>
      <c r="W3141" s="2" t="s">
        <v>31</v>
      </c>
      <c r="X3141" s="2">
        <v>14</v>
      </c>
      <c r="Y3141" s="10">
        <v>919.1</v>
      </c>
      <c r="Z3141" s="11">
        <f>VLOOKUP(W3141,looktax,2,FALSE)</f>
        <v>7.4999999999999997E-2</v>
      </c>
      <c r="AA3141" s="12">
        <f t="shared" ref="AA3141:AA3204" si="98">IF(OR(T3141="nonprofit",Z3141="none"),0,Z3141)</f>
        <v>7.4999999999999997E-2</v>
      </c>
      <c r="AB3141" s="10">
        <f t="shared" ref="AB3141:AB3204" si="99">AA3141*Y3141</f>
        <v>68.932500000000005</v>
      </c>
    </row>
    <row r="3142" spans="20:28" x14ac:dyDescent="0.25">
      <c r="T3142" s="9" t="s">
        <v>11</v>
      </c>
      <c r="U3142" s="2">
        <v>3139</v>
      </c>
      <c r="V3142" s="2" t="s">
        <v>24</v>
      </c>
      <c r="W3142" s="2" t="s">
        <v>32</v>
      </c>
      <c r="X3142" s="2">
        <v>23</v>
      </c>
      <c r="Y3142" s="10">
        <v>1480.05</v>
      </c>
      <c r="Z3142" s="11">
        <f>VLOOKUP(W3142,looktax,2,FALSE)</f>
        <v>6.8750000000000006E-2</v>
      </c>
      <c r="AA3142" s="12">
        <f t="shared" si="98"/>
        <v>6.8750000000000006E-2</v>
      </c>
      <c r="AB3142" s="10">
        <f t="shared" si="99"/>
        <v>101.7534375</v>
      </c>
    </row>
    <row r="3143" spans="20:28" x14ac:dyDescent="0.25">
      <c r="T3143" s="9" t="s">
        <v>3</v>
      </c>
      <c r="U3143" s="2">
        <v>3140</v>
      </c>
      <c r="V3143" s="2" t="s">
        <v>22</v>
      </c>
      <c r="W3143" s="2" t="s">
        <v>37</v>
      </c>
      <c r="X3143" s="2">
        <v>26</v>
      </c>
      <c r="Y3143" s="10">
        <v>1976</v>
      </c>
      <c r="Z3143" s="11" t="str">
        <f>VLOOKUP(W3143,looktax,2,FALSE)</f>
        <v>None</v>
      </c>
      <c r="AA3143" s="12">
        <f t="shared" si="98"/>
        <v>0</v>
      </c>
      <c r="AB3143" s="10">
        <f t="shared" si="99"/>
        <v>0</v>
      </c>
    </row>
    <row r="3144" spans="20:28" x14ac:dyDescent="0.25">
      <c r="T3144" s="9" t="s">
        <v>11</v>
      </c>
      <c r="U3144" s="2">
        <v>3141</v>
      </c>
      <c r="V3144" s="2" t="s">
        <v>23</v>
      </c>
      <c r="W3144" s="2" t="s">
        <v>13</v>
      </c>
      <c r="X3144" s="2">
        <v>31</v>
      </c>
      <c r="Y3144" s="10">
        <v>465</v>
      </c>
      <c r="Z3144" s="11">
        <f>VLOOKUP(W3144,looktax,2,FALSE)</f>
        <v>6.25E-2</v>
      </c>
      <c r="AA3144" s="12">
        <f t="shared" si="98"/>
        <v>6.25E-2</v>
      </c>
      <c r="AB3144" s="10">
        <f t="shared" si="99"/>
        <v>29.0625</v>
      </c>
    </row>
    <row r="3145" spans="20:28" x14ac:dyDescent="0.25">
      <c r="T3145" s="9" t="s">
        <v>11</v>
      </c>
      <c r="U3145" s="2">
        <v>3142</v>
      </c>
      <c r="V3145" s="2" t="s">
        <v>25</v>
      </c>
      <c r="W3145" s="2" t="s">
        <v>72</v>
      </c>
      <c r="X3145" s="2">
        <v>16</v>
      </c>
      <c r="Y3145" s="10">
        <v>977.6</v>
      </c>
      <c r="Z3145" s="11">
        <f>VLOOKUP(W3145,looktax,2,FALSE)</f>
        <v>0.06</v>
      </c>
      <c r="AA3145" s="12">
        <f t="shared" si="98"/>
        <v>0.06</v>
      </c>
      <c r="AB3145" s="10">
        <f t="shared" si="99"/>
        <v>58.655999999999999</v>
      </c>
    </row>
    <row r="3146" spans="20:28" x14ac:dyDescent="0.25">
      <c r="T3146" s="9" t="s">
        <v>11</v>
      </c>
      <c r="U3146" s="2">
        <v>3143</v>
      </c>
      <c r="V3146" s="2" t="s">
        <v>21</v>
      </c>
      <c r="W3146" s="2" t="s">
        <v>36</v>
      </c>
      <c r="X3146" s="2">
        <v>33</v>
      </c>
      <c r="Y3146" s="10">
        <v>2333.1</v>
      </c>
      <c r="Z3146" s="11">
        <f>VLOOKUP(W3146,looktax,2,FALSE)</f>
        <v>7.0000000000000007E-2</v>
      </c>
      <c r="AA3146" s="12">
        <f t="shared" si="98"/>
        <v>7.0000000000000007E-2</v>
      </c>
      <c r="AB3146" s="10">
        <f t="shared" si="99"/>
        <v>163.31700000000001</v>
      </c>
    </row>
    <row r="3147" spans="20:28" x14ac:dyDescent="0.25">
      <c r="T3147" s="9" t="s">
        <v>11</v>
      </c>
      <c r="U3147" s="2">
        <v>3144</v>
      </c>
      <c r="V3147" s="2" t="s">
        <v>21</v>
      </c>
      <c r="W3147" s="2" t="s">
        <v>13</v>
      </c>
      <c r="X3147" s="2">
        <v>22</v>
      </c>
      <c r="Y3147" s="10">
        <v>1447.6</v>
      </c>
      <c r="Z3147" s="11">
        <f>VLOOKUP(W3147,looktax,2,FALSE)</f>
        <v>6.25E-2</v>
      </c>
      <c r="AA3147" s="12">
        <f t="shared" si="98"/>
        <v>6.25E-2</v>
      </c>
      <c r="AB3147" s="10">
        <f t="shared" si="99"/>
        <v>90.474999999999994</v>
      </c>
    </row>
    <row r="3148" spans="20:28" x14ac:dyDescent="0.25">
      <c r="T3148" s="9" t="s">
        <v>11</v>
      </c>
      <c r="U3148" s="2">
        <v>3145</v>
      </c>
      <c r="V3148" s="2" t="s">
        <v>22</v>
      </c>
      <c r="W3148" s="2" t="s">
        <v>48</v>
      </c>
      <c r="X3148" s="2">
        <v>13</v>
      </c>
      <c r="Y3148" s="10">
        <v>1040</v>
      </c>
      <c r="Z3148" s="11">
        <f>VLOOKUP(W3148,looktax,2,FALSE)</f>
        <v>7.0000000000000007E-2</v>
      </c>
      <c r="AA3148" s="12">
        <f t="shared" si="98"/>
        <v>7.0000000000000007E-2</v>
      </c>
      <c r="AB3148" s="10">
        <f t="shared" si="99"/>
        <v>72.800000000000011</v>
      </c>
    </row>
    <row r="3149" spans="20:28" x14ac:dyDescent="0.25">
      <c r="T3149" s="9" t="s">
        <v>11</v>
      </c>
      <c r="U3149" s="2">
        <v>3146</v>
      </c>
      <c r="V3149" s="2" t="s">
        <v>26</v>
      </c>
      <c r="W3149" s="2" t="s">
        <v>63</v>
      </c>
      <c r="X3149" s="2">
        <v>34</v>
      </c>
      <c r="Y3149" s="10">
        <v>5304</v>
      </c>
      <c r="Z3149" s="11">
        <f>VLOOKUP(W3149,looktax,2,FALSE)</f>
        <v>0.04</v>
      </c>
      <c r="AA3149" s="12">
        <f t="shared" si="98"/>
        <v>0.04</v>
      </c>
      <c r="AB3149" s="10">
        <f t="shared" si="99"/>
        <v>212.16</v>
      </c>
    </row>
    <row r="3150" spans="20:28" x14ac:dyDescent="0.25">
      <c r="T3150" s="9" t="s">
        <v>11</v>
      </c>
      <c r="U3150" s="2">
        <v>3147</v>
      </c>
      <c r="V3150" s="2" t="s">
        <v>25</v>
      </c>
      <c r="W3150" s="2" t="s">
        <v>15</v>
      </c>
      <c r="X3150" s="2">
        <v>14</v>
      </c>
      <c r="Y3150" s="10">
        <v>855.4</v>
      </c>
      <c r="Z3150" s="11" t="str">
        <f>VLOOKUP(W3150,looktax,2,FALSE)</f>
        <v>None</v>
      </c>
      <c r="AA3150" s="12">
        <f t="shared" si="98"/>
        <v>0</v>
      </c>
      <c r="AB3150" s="10">
        <f t="shared" si="99"/>
        <v>0</v>
      </c>
    </row>
    <row r="3151" spans="20:28" x14ac:dyDescent="0.25">
      <c r="T3151" s="9" t="s">
        <v>11</v>
      </c>
      <c r="U3151" s="2">
        <v>3148</v>
      </c>
      <c r="V3151" s="2" t="s">
        <v>25</v>
      </c>
      <c r="W3151" s="2" t="s">
        <v>58</v>
      </c>
      <c r="X3151" s="2">
        <v>10</v>
      </c>
      <c r="Y3151" s="10">
        <v>676</v>
      </c>
      <c r="Z3151" s="11" t="str">
        <f>VLOOKUP(W3151,looktax,2,FALSE)</f>
        <v>None</v>
      </c>
      <c r="AA3151" s="12">
        <f t="shared" si="98"/>
        <v>0</v>
      </c>
      <c r="AB3151" s="10">
        <f t="shared" si="99"/>
        <v>0</v>
      </c>
    </row>
    <row r="3152" spans="20:28" x14ac:dyDescent="0.25">
      <c r="T3152" s="9" t="s">
        <v>11</v>
      </c>
      <c r="U3152" s="2">
        <v>3149</v>
      </c>
      <c r="V3152" s="2" t="s">
        <v>22</v>
      </c>
      <c r="W3152" s="2" t="s">
        <v>38</v>
      </c>
      <c r="X3152" s="2">
        <v>10</v>
      </c>
      <c r="Y3152" s="10">
        <v>752</v>
      </c>
      <c r="Z3152" s="11">
        <f>VLOOKUP(W3152,looktax,2,FALSE)</f>
        <v>4.2250000000000003E-2</v>
      </c>
      <c r="AA3152" s="12">
        <f t="shared" si="98"/>
        <v>4.2250000000000003E-2</v>
      </c>
      <c r="AB3152" s="10">
        <f t="shared" si="99"/>
        <v>31.772000000000002</v>
      </c>
    </row>
    <row r="3153" spans="20:28" x14ac:dyDescent="0.25">
      <c r="T3153" s="9" t="s">
        <v>11</v>
      </c>
      <c r="U3153" s="2">
        <v>3150</v>
      </c>
      <c r="V3153" s="2" t="s">
        <v>23</v>
      </c>
      <c r="W3153" s="2" t="s">
        <v>19</v>
      </c>
      <c r="X3153" s="2">
        <v>31</v>
      </c>
      <c r="Y3153" s="10">
        <v>441.75</v>
      </c>
      <c r="Z3153" s="11">
        <f>VLOOKUP(W3153,looktax,2,FALSE)</f>
        <v>5.6000000000000001E-2</v>
      </c>
      <c r="AA3153" s="12">
        <f t="shared" si="98"/>
        <v>5.6000000000000001E-2</v>
      </c>
      <c r="AB3153" s="10">
        <f t="shared" si="99"/>
        <v>24.738</v>
      </c>
    </row>
    <row r="3154" spans="20:28" x14ac:dyDescent="0.25">
      <c r="T3154" s="9" t="s">
        <v>11</v>
      </c>
      <c r="U3154" s="2">
        <v>3151</v>
      </c>
      <c r="V3154" s="2" t="s">
        <v>12</v>
      </c>
      <c r="W3154" s="2" t="s">
        <v>54</v>
      </c>
      <c r="X3154" s="2">
        <v>24</v>
      </c>
      <c r="Y3154" s="10">
        <v>5392.8</v>
      </c>
      <c r="Z3154" s="11">
        <f>VLOOKUP(W3154,looktax,2,FALSE)</f>
        <v>6.25E-2</v>
      </c>
      <c r="AA3154" s="12">
        <f t="shared" si="98"/>
        <v>6.25E-2</v>
      </c>
      <c r="AB3154" s="10">
        <f t="shared" si="99"/>
        <v>337.05</v>
      </c>
    </row>
    <row r="3155" spans="20:28" x14ac:dyDescent="0.25">
      <c r="T3155" s="9" t="s">
        <v>11</v>
      </c>
      <c r="U3155" s="2">
        <v>3152</v>
      </c>
      <c r="V3155" s="2" t="s">
        <v>12</v>
      </c>
      <c r="W3155" s="2" t="s">
        <v>61</v>
      </c>
      <c r="X3155" s="2">
        <v>16</v>
      </c>
      <c r="Y3155" s="10">
        <v>3360</v>
      </c>
      <c r="Z3155" s="11">
        <f>VLOOKUP(W3155,looktax,2,FALSE)</f>
        <v>6.8500000000000005E-2</v>
      </c>
      <c r="AA3155" s="12">
        <f t="shared" si="98"/>
        <v>6.8500000000000005E-2</v>
      </c>
      <c r="AB3155" s="10">
        <f t="shared" si="99"/>
        <v>230.16000000000003</v>
      </c>
    </row>
    <row r="3156" spans="20:28" x14ac:dyDescent="0.25">
      <c r="T3156" s="9" t="s">
        <v>11</v>
      </c>
      <c r="U3156" s="2">
        <v>3153</v>
      </c>
      <c r="V3156" s="2" t="s">
        <v>20</v>
      </c>
      <c r="W3156" s="2" t="s">
        <v>28</v>
      </c>
      <c r="X3156" s="2">
        <v>26</v>
      </c>
      <c r="Y3156" s="10">
        <v>1205.0999999999999</v>
      </c>
      <c r="Z3156" s="11">
        <f>VLOOKUP(W3156,looktax,2,FALSE)</f>
        <v>6.5000000000000002E-2</v>
      </c>
      <c r="AA3156" s="12">
        <f t="shared" si="98"/>
        <v>6.5000000000000002E-2</v>
      </c>
      <c r="AB3156" s="10">
        <f t="shared" si="99"/>
        <v>78.331499999999991</v>
      </c>
    </row>
    <row r="3157" spans="20:28" x14ac:dyDescent="0.25">
      <c r="T3157" s="9" t="s">
        <v>11</v>
      </c>
      <c r="U3157" s="2">
        <v>3154</v>
      </c>
      <c r="V3157" s="2" t="s">
        <v>26</v>
      </c>
      <c r="W3157" s="2" t="s">
        <v>50</v>
      </c>
      <c r="X3157" s="2">
        <v>27</v>
      </c>
      <c r="Y3157" s="10">
        <v>3969</v>
      </c>
      <c r="Z3157" s="11">
        <f>VLOOKUP(W3157,looktax,2,FALSE)</f>
        <v>0.06</v>
      </c>
      <c r="AA3157" s="12">
        <f t="shared" si="98"/>
        <v>0.06</v>
      </c>
      <c r="AB3157" s="10">
        <f t="shared" si="99"/>
        <v>238.14</v>
      </c>
    </row>
    <row r="3158" spans="20:28" x14ac:dyDescent="0.25">
      <c r="T3158" s="9" t="s">
        <v>11</v>
      </c>
      <c r="U3158" s="2">
        <v>3155</v>
      </c>
      <c r="V3158" s="2" t="s">
        <v>21</v>
      </c>
      <c r="W3158" s="2" t="s">
        <v>13</v>
      </c>
      <c r="X3158" s="2">
        <v>31</v>
      </c>
      <c r="Y3158" s="10">
        <v>2039.8</v>
      </c>
      <c r="Z3158" s="11">
        <f>VLOOKUP(W3158,looktax,2,FALSE)</f>
        <v>6.25E-2</v>
      </c>
      <c r="AA3158" s="12">
        <f t="shared" si="98"/>
        <v>6.25E-2</v>
      </c>
      <c r="AB3158" s="10">
        <f t="shared" si="99"/>
        <v>127.4875</v>
      </c>
    </row>
    <row r="3159" spans="20:28" x14ac:dyDescent="0.25">
      <c r="T3159" s="9" t="s">
        <v>11</v>
      </c>
      <c r="U3159" s="2">
        <v>3156</v>
      </c>
      <c r="V3159" s="2" t="s">
        <v>24</v>
      </c>
      <c r="W3159" s="2" t="s">
        <v>59</v>
      </c>
      <c r="X3159" s="2">
        <v>34</v>
      </c>
      <c r="Y3159" s="10">
        <v>2276.3000000000002</v>
      </c>
      <c r="Z3159" s="11">
        <f>VLOOKUP(W3159,looktax,2,FALSE)</f>
        <v>0.04</v>
      </c>
      <c r="AA3159" s="12">
        <f t="shared" si="98"/>
        <v>0.04</v>
      </c>
      <c r="AB3159" s="10">
        <f t="shared" si="99"/>
        <v>91.052000000000007</v>
      </c>
    </row>
    <row r="3160" spans="20:28" x14ac:dyDescent="0.25">
      <c r="T3160" s="9" t="s">
        <v>11</v>
      </c>
      <c r="U3160" s="2">
        <v>3157</v>
      </c>
      <c r="V3160" s="2" t="s">
        <v>23</v>
      </c>
      <c r="W3160" s="2" t="s">
        <v>38</v>
      </c>
      <c r="X3160" s="2">
        <v>15</v>
      </c>
      <c r="Y3160" s="10">
        <v>240.75</v>
      </c>
      <c r="Z3160" s="11">
        <f>VLOOKUP(W3160,looktax,2,FALSE)</f>
        <v>4.2250000000000003E-2</v>
      </c>
      <c r="AA3160" s="12">
        <f t="shared" si="98"/>
        <v>4.2250000000000003E-2</v>
      </c>
      <c r="AB3160" s="10">
        <f t="shared" si="99"/>
        <v>10.171687500000001</v>
      </c>
    </row>
    <row r="3161" spans="20:28" x14ac:dyDescent="0.25">
      <c r="T3161" s="9" t="s">
        <v>11</v>
      </c>
      <c r="U3161" s="2">
        <v>3158</v>
      </c>
      <c r="V3161" s="2" t="s">
        <v>22</v>
      </c>
      <c r="W3161" s="2" t="s">
        <v>15</v>
      </c>
      <c r="X3161" s="2">
        <v>15</v>
      </c>
      <c r="Y3161" s="10">
        <v>1164</v>
      </c>
      <c r="Z3161" s="11" t="str">
        <f>VLOOKUP(W3161,looktax,2,FALSE)</f>
        <v>None</v>
      </c>
      <c r="AA3161" s="12">
        <f t="shared" si="98"/>
        <v>0</v>
      </c>
      <c r="AB3161" s="10">
        <f t="shared" si="99"/>
        <v>0</v>
      </c>
    </row>
    <row r="3162" spans="20:28" x14ac:dyDescent="0.25">
      <c r="T3162" s="9" t="s">
        <v>11</v>
      </c>
      <c r="U3162" s="2">
        <v>3159</v>
      </c>
      <c r="V3162" s="2" t="s">
        <v>25</v>
      </c>
      <c r="W3162" s="2" t="s">
        <v>72</v>
      </c>
      <c r="X3162" s="2">
        <v>28</v>
      </c>
      <c r="Y3162" s="10">
        <v>1983.8</v>
      </c>
      <c r="Z3162" s="11">
        <f>VLOOKUP(W3162,looktax,2,FALSE)</f>
        <v>0.06</v>
      </c>
      <c r="AA3162" s="12">
        <f t="shared" si="98"/>
        <v>0.06</v>
      </c>
      <c r="AB3162" s="10">
        <f t="shared" si="99"/>
        <v>119.02799999999999</v>
      </c>
    </row>
    <row r="3163" spans="20:28" x14ac:dyDescent="0.25">
      <c r="T3163" s="9" t="s">
        <v>11</v>
      </c>
      <c r="U3163" s="2">
        <v>3160</v>
      </c>
      <c r="V3163" s="2" t="s">
        <v>20</v>
      </c>
      <c r="W3163" s="2" t="s">
        <v>17</v>
      </c>
      <c r="X3163" s="2">
        <v>15</v>
      </c>
      <c r="Y3163" s="10">
        <v>715.5</v>
      </c>
      <c r="Z3163" s="11">
        <f>VLOOKUP(W3163,looktax,2,FALSE)</f>
        <v>0.06</v>
      </c>
      <c r="AA3163" s="12">
        <f t="shared" si="98"/>
        <v>0.06</v>
      </c>
      <c r="AB3163" s="10">
        <f t="shared" si="99"/>
        <v>42.93</v>
      </c>
    </row>
    <row r="3164" spans="20:28" x14ac:dyDescent="0.25">
      <c r="T3164" s="9" t="s">
        <v>11</v>
      </c>
      <c r="U3164" s="2">
        <v>3161</v>
      </c>
      <c r="V3164" s="2" t="s">
        <v>21</v>
      </c>
      <c r="W3164" s="2" t="s">
        <v>72</v>
      </c>
      <c r="X3164" s="2">
        <v>15</v>
      </c>
      <c r="Y3164" s="10">
        <v>1123.5</v>
      </c>
      <c r="Z3164" s="11">
        <f>VLOOKUP(W3164,looktax,2,FALSE)</f>
        <v>0.06</v>
      </c>
      <c r="AA3164" s="12">
        <f t="shared" si="98"/>
        <v>0.06</v>
      </c>
      <c r="AB3164" s="10">
        <f t="shared" si="99"/>
        <v>67.41</v>
      </c>
    </row>
    <row r="3165" spans="20:28" x14ac:dyDescent="0.25">
      <c r="T3165" s="9" t="s">
        <v>11</v>
      </c>
      <c r="U3165" s="2">
        <v>3162</v>
      </c>
      <c r="V3165" s="2" t="s">
        <v>20</v>
      </c>
      <c r="W3165" s="2" t="s">
        <v>46</v>
      </c>
      <c r="X3165" s="2">
        <v>24</v>
      </c>
      <c r="Y3165" s="10">
        <v>1026</v>
      </c>
      <c r="Z3165" s="11">
        <f>VLOOKUP(W3165,looktax,2,FALSE)</f>
        <v>5.9499999999999997E-2</v>
      </c>
      <c r="AA3165" s="12">
        <f t="shared" si="98"/>
        <v>5.9499999999999997E-2</v>
      </c>
      <c r="AB3165" s="10">
        <f t="shared" si="99"/>
        <v>61.046999999999997</v>
      </c>
    </row>
    <row r="3166" spans="20:28" x14ac:dyDescent="0.25">
      <c r="T3166" s="9" t="s">
        <v>11</v>
      </c>
      <c r="U3166" s="2">
        <v>3163</v>
      </c>
      <c r="V3166" s="2" t="s">
        <v>26</v>
      </c>
      <c r="W3166" s="2" t="s">
        <v>72</v>
      </c>
      <c r="X3166" s="2">
        <v>32</v>
      </c>
      <c r="Y3166" s="10">
        <v>4608</v>
      </c>
      <c r="Z3166" s="11">
        <f>VLOOKUP(W3166,looktax,2,FALSE)</f>
        <v>0.06</v>
      </c>
      <c r="AA3166" s="12">
        <f t="shared" si="98"/>
        <v>0.06</v>
      </c>
      <c r="AB3166" s="10">
        <f t="shared" si="99"/>
        <v>276.48</v>
      </c>
    </row>
    <row r="3167" spans="20:28" x14ac:dyDescent="0.25">
      <c r="T3167" s="9" t="s">
        <v>11</v>
      </c>
      <c r="U3167" s="2">
        <v>3164</v>
      </c>
      <c r="V3167" s="2" t="s">
        <v>20</v>
      </c>
      <c r="W3167" s="2" t="s">
        <v>71</v>
      </c>
      <c r="X3167" s="2">
        <v>20</v>
      </c>
      <c r="Y3167" s="10">
        <v>954</v>
      </c>
      <c r="Z3167" s="11">
        <f>VLOOKUP(W3167,looktax,2,FALSE)</f>
        <v>6.5000000000000002E-2</v>
      </c>
      <c r="AA3167" s="12">
        <f t="shared" si="98"/>
        <v>6.5000000000000002E-2</v>
      </c>
      <c r="AB3167" s="10">
        <f t="shared" si="99"/>
        <v>62.010000000000005</v>
      </c>
    </row>
    <row r="3168" spans="20:28" x14ac:dyDescent="0.25">
      <c r="T3168" s="9" t="s">
        <v>11</v>
      </c>
      <c r="U3168" s="2">
        <v>3165</v>
      </c>
      <c r="V3168" s="2" t="s">
        <v>21</v>
      </c>
      <c r="W3168" s="2" t="s">
        <v>51</v>
      </c>
      <c r="X3168" s="2">
        <v>22</v>
      </c>
      <c r="Y3168" s="10">
        <v>1601.6</v>
      </c>
      <c r="Z3168" s="11">
        <f>VLOOKUP(W3168,looktax,2,FALSE)</f>
        <v>0.06</v>
      </c>
      <c r="AA3168" s="12">
        <f t="shared" si="98"/>
        <v>0.06</v>
      </c>
      <c r="AB3168" s="10">
        <f t="shared" si="99"/>
        <v>96.095999999999989</v>
      </c>
    </row>
    <row r="3169" spans="20:28" x14ac:dyDescent="0.25">
      <c r="T3169" s="9" t="s">
        <v>11</v>
      </c>
      <c r="U3169" s="2">
        <v>3166</v>
      </c>
      <c r="V3169" s="2" t="s">
        <v>12</v>
      </c>
      <c r="W3169" s="2" t="s">
        <v>57</v>
      </c>
      <c r="X3169" s="2">
        <v>16</v>
      </c>
      <c r="Y3169" s="10">
        <v>3696</v>
      </c>
      <c r="Z3169" s="11">
        <f>VLOOKUP(W3169,looktax,2,FALSE)</f>
        <v>5.5E-2</v>
      </c>
      <c r="AA3169" s="12">
        <f t="shared" si="98"/>
        <v>5.5E-2</v>
      </c>
      <c r="AB3169" s="10">
        <f t="shared" si="99"/>
        <v>203.28</v>
      </c>
    </row>
    <row r="3170" spans="20:28" x14ac:dyDescent="0.25">
      <c r="T3170" s="9" t="s">
        <v>11</v>
      </c>
      <c r="U3170" s="2">
        <v>3167</v>
      </c>
      <c r="V3170" s="2" t="s">
        <v>23</v>
      </c>
      <c r="W3170" s="2" t="s">
        <v>70</v>
      </c>
      <c r="X3170" s="2">
        <v>15</v>
      </c>
      <c r="Y3170" s="10">
        <v>245.25</v>
      </c>
      <c r="Z3170" s="11">
        <f>VLOOKUP(W3170,looktax,2,FALSE)</f>
        <v>5.2999999999999999E-2</v>
      </c>
      <c r="AA3170" s="12">
        <f t="shared" si="98"/>
        <v>5.2999999999999999E-2</v>
      </c>
      <c r="AB3170" s="10">
        <f t="shared" si="99"/>
        <v>12.998249999999999</v>
      </c>
    </row>
    <row r="3171" spans="20:28" x14ac:dyDescent="0.25">
      <c r="T3171" s="9" t="s">
        <v>3</v>
      </c>
      <c r="U3171" s="2">
        <v>3168</v>
      </c>
      <c r="V3171" s="2" t="s">
        <v>24</v>
      </c>
      <c r="W3171" s="2" t="s">
        <v>66</v>
      </c>
      <c r="X3171" s="2">
        <v>21</v>
      </c>
      <c r="Y3171" s="10">
        <v>1433.25</v>
      </c>
      <c r="Z3171" s="11">
        <f>VLOOKUP(W3171,looktax,2,FALSE)</f>
        <v>5.7500000000000002E-2</v>
      </c>
      <c r="AA3171" s="12">
        <f t="shared" si="98"/>
        <v>0</v>
      </c>
      <c r="AB3171" s="10">
        <f t="shared" si="99"/>
        <v>0</v>
      </c>
    </row>
    <row r="3172" spans="20:28" x14ac:dyDescent="0.25">
      <c r="T3172" s="9" t="s">
        <v>11</v>
      </c>
      <c r="U3172" s="2">
        <v>3169</v>
      </c>
      <c r="V3172" s="2" t="s">
        <v>22</v>
      </c>
      <c r="W3172" s="2" t="s">
        <v>68</v>
      </c>
      <c r="X3172" s="2">
        <v>33</v>
      </c>
      <c r="Y3172" s="10">
        <v>2640</v>
      </c>
      <c r="Z3172" s="11">
        <f>VLOOKUP(W3172,looktax,2,FALSE)</f>
        <v>0.06</v>
      </c>
      <c r="AA3172" s="12">
        <f t="shared" si="98"/>
        <v>0.06</v>
      </c>
      <c r="AB3172" s="10">
        <f t="shared" si="99"/>
        <v>158.4</v>
      </c>
    </row>
    <row r="3173" spans="20:28" x14ac:dyDescent="0.25">
      <c r="T3173" s="9" t="s">
        <v>11</v>
      </c>
      <c r="U3173" s="2">
        <v>3170</v>
      </c>
      <c r="V3173" s="2" t="s">
        <v>12</v>
      </c>
      <c r="W3173" s="2" t="s">
        <v>68</v>
      </c>
      <c r="X3173" s="2">
        <v>15</v>
      </c>
      <c r="Y3173" s="10">
        <v>3402</v>
      </c>
      <c r="Z3173" s="11">
        <f>VLOOKUP(W3173,looktax,2,FALSE)</f>
        <v>0.06</v>
      </c>
      <c r="AA3173" s="12">
        <f t="shared" si="98"/>
        <v>0.06</v>
      </c>
      <c r="AB3173" s="10">
        <f t="shared" si="99"/>
        <v>204.12</v>
      </c>
    </row>
    <row r="3174" spans="20:28" x14ac:dyDescent="0.25">
      <c r="T3174" s="9" t="s">
        <v>11</v>
      </c>
      <c r="U3174" s="2">
        <v>3171</v>
      </c>
      <c r="V3174" s="2" t="s">
        <v>25</v>
      </c>
      <c r="W3174" s="2" t="s">
        <v>72</v>
      </c>
      <c r="X3174" s="2">
        <v>10</v>
      </c>
      <c r="Y3174" s="10">
        <v>604.5</v>
      </c>
      <c r="Z3174" s="11">
        <f>VLOOKUP(W3174,looktax,2,FALSE)</f>
        <v>0.06</v>
      </c>
      <c r="AA3174" s="12">
        <f t="shared" si="98"/>
        <v>0.06</v>
      </c>
      <c r="AB3174" s="10">
        <f t="shared" si="99"/>
        <v>36.269999999999996</v>
      </c>
    </row>
    <row r="3175" spans="20:28" x14ac:dyDescent="0.25">
      <c r="T3175" s="9" t="s">
        <v>11</v>
      </c>
      <c r="U3175" s="2">
        <v>3172</v>
      </c>
      <c r="V3175" s="2" t="s">
        <v>26</v>
      </c>
      <c r="W3175" s="2" t="s">
        <v>13</v>
      </c>
      <c r="X3175" s="2">
        <v>22</v>
      </c>
      <c r="Y3175" s="10">
        <v>3597</v>
      </c>
      <c r="Z3175" s="11">
        <f>VLOOKUP(W3175,looktax,2,FALSE)</f>
        <v>6.25E-2</v>
      </c>
      <c r="AA3175" s="12">
        <f t="shared" si="98"/>
        <v>6.25E-2</v>
      </c>
      <c r="AB3175" s="10">
        <f t="shared" si="99"/>
        <v>224.8125</v>
      </c>
    </row>
    <row r="3176" spans="20:28" x14ac:dyDescent="0.25">
      <c r="T3176" s="9" t="s">
        <v>11</v>
      </c>
      <c r="U3176" s="2">
        <v>3173</v>
      </c>
      <c r="V3176" s="2" t="s">
        <v>26</v>
      </c>
      <c r="W3176" s="2" t="s">
        <v>73</v>
      </c>
      <c r="X3176" s="2">
        <v>27</v>
      </c>
      <c r="Y3176" s="10">
        <v>4252.5</v>
      </c>
      <c r="Z3176" s="11">
        <f>VLOOKUP(W3176,looktax,2,FALSE)</f>
        <v>0.04</v>
      </c>
      <c r="AA3176" s="12">
        <f t="shared" si="98"/>
        <v>0.04</v>
      </c>
      <c r="AB3176" s="10">
        <f t="shared" si="99"/>
        <v>170.1</v>
      </c>
    </row>
    <row r="3177" spans="20:28" x14ac:dyDescent="0.25">
      <c r="T3177" s="9" t="s">
        <v>11</v>
      </c>
      <c r="U3177" s="2">
        <v>3174</v>
      </c>
      <c r="V3177" s="2" t="s">
        <v>26</v>
      </c>
      <c r="W3177" s="2" t="s">
        <v>42</v>
      </c>
      <c r="X3177" s="2">
        <v>33</v>
      </c>
      <c r="Y3177" s="10">
        <v>5197.5</v>
      </c>
      <c r="Z3177" s="11">
        <f>VLOOKUP(W3177,looktax,2,FALSE)</f>
        <v>0.06</v>
      </c>
      <c r="AA3177" s="12">
        <f t="shared" si="98"/>
        <v>0.06</v>
      </c>
      <c r="AB3177" s="10">
        <f t="shared" si="99"/>
        <v>311.84999999999997</v>
      </c>
    </row>
    <row r="3178" spans="20:28" x14ac:dyDescent="0.25">
      <c r="T3178" s="9" t="s">
        <v>11</v>
      </c>
      <c r="U3178" s="2">
        <v>3175</v>
      </c>
      <c r="V3178" s="2" t="s">
        <v>20</v>
      </c>
      <c r="W3178" s="2" t="s">
        <v>29</v>
      </c>
      <c r="X3178" s="2">
        <v>27</v>
      </c>
      <c r="Y3178" s="10">
        <v>1275.75</v>
      </c>
      <c r="Z3178" s="11">
        <f>VLOOKUP(W3178,looktax,2,FALSE)</f>
        <v>6.1499999999999999E-2</v>
      </c>
      <c r="AA3178" s="12">
        <f t="shared" si="98"/>
        <v>6.1499999999999999E-2</v>
      </c>
      <c r="AB3178" s="10">
        <f t="shared" si="99"/>
        <v>78.458624999999998</v>
      </c>
    </row>
    <row r="3179" spans="20:28" x14ac:dyDescent="0.25">
      <c r="T3179" s="9" t="s">
        <v>11</v>
      </c>
      <c r="U3179" s="2">
        <v>3176</v>
      </c>
      <c r="V3179" s="2" t="s">
        <v>24</v>
      </c>
      <c r="W3179" s="2" t="s">
        <v>44</v>
      </c>
      <c r="X3179" s="2">
        <v>22</v>
      </c>
      <c r="Y3179" s="10">
        <v>1430</v>
      </c>
      <c r="Z3179" s="11" t="str">
        <f>VLOOKUP(W3179,looktax,2,FALSE)</f>
        <v>None</v>
      </c>
      <c r="AA3179" s="12">
        <f t="shared" si="98"/>
        <v>0</v>
      </c>
      <c r="AB3179" s="10">
        <f t="shared" si="99"/>
        <v>0</v>
      </c>
    </row>
    <row r="3180" spans="20:28" x14ac:dyDescent="0.25">
      <c r="T3180" s="9" t="s">
        <v>11</v>
      </c>
      <c r="U3180" s="2">
        <v>3177</v>
      </c>
      <c r="V3180" s="2" t="s">
        <v>24</v>
      </c>
      <c r="W3180" s="2" t="s">
        <v>46</v>
      </c>
      <c r="X3180" s="2">
        <v>29</v>
      </c>
      <c r="Y3180" s="10">
        <v>1960.4</v>
      </c>
      <c r="Z3180" s="11">
        <f>VLOOKUP(W3180,looktax,2,FALSE)</f>
        <v>5.9499999999999997E-2</v>
      </c>
      <c r="AA3180" s="12">
        <f t="shared" si="98"/>
        <v>5.9499999999999997E-2</v>
      </c>
      <c r="AB3180" s="10">
        <f t="shared" si="99"/>
        <v>116.6438</v>
      </c>
    </row>
    <row r="3181" spans="20:28" x14ac:dyDescent="0.25">
      <c r="T3181" s="9" t="s">
        <v>11</v>
      </c>
      <c r="U3181" s="2">
        <v>3178</v>
      </c>
      <c r="V3181" s="2" t="s">
        <v>20</v>
      </c>
      <c r="W3181" s="2" t="s">
        <v>59</v>
      </c>
      <c r="X3181" s="2">
        <v>33</v>
      </c>
      <c r="Y3181" s="10">
        <v>1366.2</v>
      </c>
      <c r="Z3181" s="11">
        <f>VLOOKUP(W3181,looktax,2,FALSE)</f>
        <v>0.04</v>
      </c>
      <c r="AA3181" s="12">
        <f t="shared" si="98"/>
        <v>0.04</v>
      </c>
      <c r="AB3181" s="10">
        <f t="shared" si="99"/>
        <v>54.648000000000003</v>
      </c>
    </row>
    <row r="3182" spans="20:28" x14ac:dyDescent="0.25">
      <c r="T3182" s="9" t="s">
        <v>11</v>
      </c>
      <c r="U3182" s="2">
        <v>3179</v>
      </c>
      <c r="V3182" s="2" t="s">
        <v>20</v>
      </c>
      <c r="W3182" s="2" t="s">
        <v>44</v>
      </c>
      <c r="X3182" s="2">
        <v>34</v>
      </c>
      <c r="Y3182" s="10">
        <v>1575.9</v>
      </c>
      <c r="Z3182" s="11" t="str">
        <f>VLOOKUP(W3182,looktax,2,FALSE)</f>
        <v>None</v>
      </c>
      <c r="AA3182" s="12">
        <f t="shared" si="98"/>
        <v>0</v>
      </c>
      <c r="AB3182" s="10">
        <f t="shared" si="99"/>
        <v>0</v>
      </c>
    </row>
    <row r="3183" spans="20:28" x14ac:dyDescent="0.25">
      <c r="T3183" s="9" t="s">
        <v>11</v>
      </c>
      <c r="U3183" s="2">
        <v>3180</v>
      </c>
      <c r="V3183" s="2" t="s">
        <v>25</v>
      </c>
      <c r="W3183" s="2" t="s">
        <v>54</v>
      </c>
      <c r="X3183" s="2">
        <v>21</v>
      </c>
      <c r="Y3183" s="10">
        <v>1474.2</v>
      </c>
      <c r="Z3183" s="11">
        <f>VLOOKUP(W3183,looktax,2,FALSE)</f>
        <v>6.25E-2</v>
      </c>
      <c r="AA3183" s="12">
        <f t="shared" si="98"/>
        <v>6.25E-2</v>
      </c>
      <c r="AB3183" s="10">
        <f t="shared" si="99"/>
        <v>92.137500000000003</v>
      </c>
    </row>
    <row r="3184" spans="20:28" x14ac:dyDescent="0.25">
      <c r="T3184" s="9" t="s">
        <v>11</v>
      </c>
      <c r="U3184" s="2">
        <v>3181</v>
      </c>
      <c r="V3184" s="2" t="s">
        <v>24</v>
      </c>
      <c r="W3184" s="2" t="s">
        <v>55</v>
      </c>
      <c r="X3184" s="2">
        <v>15</v>
      </c>
      <c r="Y3184" s="10">
        <v>1014</v>
      </c>
      <c r="Z3184" s="11">
        <f>VLOOKUP(W3184,looktax,2,FALSE)</f>
        <v>7.0000000000000007E-2</v>
      </c>
      <c r="AA3184" s="12">
        <f t="shared" si="98"/>
        <v>7.0000000000000007E-2</v>
      </c>
      <c r="AB3184" s="10">
        <f t="shared" si="99"/>
        <v>70.98</v>
      </c>
    </row>
    <row r="3185" spans="20:28" x14ac:dyDescent="0.25">
      <c r="T3185" s="9" t="s">
        <v>11</v>
      </c>
      <c r="U3185" s="2">
        <v>3182</v>
      </c>
      <c r="V3185" s="2" t="s">
        <v>25</v>
      </c>
      <c r="W3185" s="2" t="s">
        <v>51</v>
      </c>
      <c r="X3185" s="2">
        <v>32</v>
      </c>
      <c r="Y3185" s="10">
        <v>2121.6</v>
      </c>
      <c r="Z3185" s="11">
        <f>VLOOKUP(W3185,looktax,2,FALSE)</f>
        <v>0.06</v>
      </c>
      <c r="AA3185" s="12">
        <f t="shared" si="98"/>
        <v>0.06</v>
      </c>
      <c r="AB3185" s="10">
        <f t="shared" si="99"/>
        <v>127.29599999999999</v>
      </c>
    </row>
    <row r="3186" spans="20:28" x14ac:dyDescent="0.25">
      <c r="T3186" s="9" t="s">
        <v>11</v>
      </c>
      <c r="U3186" s="2">
        <v>3183</v>
      </c>
      <c r="V3186" s="2" t="s">
        <v>23</v>
      </c>
      <c r="W3186" s="2" t="s">
        <v>62</v>
      </c>
      <c r="X3186" s="2">
        <v>24</v>
      </c>
      <c r="Y3186" s="10">
        <v>385.2</v>
      </c>
      <c r="Z3186" s="11">
        <f>VLOOKUP(W3186,looktax,2,FALSE)</f>
        <v>5.1249999999999997E-2</v>
      </c>
      <c r="AA3186" s="12">
        <f t="shared" si="98"/>
        <v>5.1249999999999997E-2</v>
      </c>
      <c r="AB3186" s="10">
        <f t="shared" si="99"/>
        <v>19.741499999999998</v>
      </c>
    </row>
    <row r="3187" spans="20:28" x14ac:dyDescent="0.25">
      <c r="T3187" s="9" t="s">
        <v>11</v>
      </c>
      <c r="U3187" s="2">
        <v>3184</v>
      </c>
      <c r="V3187" s="2" t="s">
        <v>20</v>
      </c>
      <c r="W3187" s="2" t="s">
        <v>47</v>
      </c>
      <c r="X3187" s="2">
        <v>33</v>
      </c>
      <c r="Y3187" s="10">
        <v>1351.35</v>
      </c>
      <c r="Z3187" s="11">
        <f>VLOOKUP(W3187,looktax,2,FALSE)</f>
        <v>0.04</v>
      </c>
      <c r="AA3187" s="12">
        <f t="shared" si="98"/>
        <v>0.04</v>
      </c>
      <c r="AB3187" s="10">
        <f t="shared" si="99"/>
        <v>54.053999999999995</v>
      </c>
    </row>
    <row r="3188" spans="20:28" x14ac:dyDescent="0.25">
      <c r="T3188" s="9" t="s">
        <v>11</v>
      </c>
      <c r="U3188" s="2">
        <v>3185</v>
      </c>
      <c r="V3188" s="2" t="s">
        <v>26</v>
      </c>
      <c r="W3188" s="2" t="s">
        <v>42</v>
      </c>
      <c r="X3188" s="2">
        <v>28</v>
      </c>
      <c r="Y3188" s="10">
        <v>4368</v>
      </c>
      <c r="Z3188" s="11">
        <f>VLOOKUP(W3188,looktax,2,FALSE)</f>
        <v>0.06</v>
      </c>
      <c r="AA3188" s="12">
        <f t="shared" si="98"/>
        <v>0.06</v>
      </c>
      <c r="AB3188" s="10">
        <f t="shared" si="99"/>
        <v>262.08</v>
      </c>
    </row>
    <row r="3189" spans="20:28" x14ac:dyDescent="0.25">
      <c r="T3189" s="9" t="s">
        <v>11</v>
      </c>
      <c r="U3189" s="2">
        <v>3186</v>
      </c>
      <c r="V3189" s="2" t="s">
        <v>12</v>
      </c>
      <c r="W3189" s="2" t="s">
        <v>64</v>
      </c>
      <c r="X3189" s="2">
        <v>15</v>
      </c>
      <c r="Y3189" s="10">
        <v>3339</v>
      </c>
      <c r="Z3189" s="11">
        <f>VLOOKUP(W3189,looktax,2,FALSE)</f>
        <v>4.7500000000000001E-2</v>
      </c>
      <c r="AA3189" s="12">
        <f t="shared" si="98"/>
        <v>4.7500000000000001E-2</v>
      </c>
      <c r="AB3189" s="10">
        <f t="shared" si="99"/>
        <v>158.60249999999999</v>
      </c>
    </row>
    <row r="3190" spans="20:28" x14ac:dyDescent="0.25">
      <c r="T3190" s="9" t="s">
        <v>11</v>
      </c>
      <c r="U3190" s="2">
        <v>3187</v>
      </c>
      <c r="V3190" s="2" t="s">
        <v>21</v>
      </c>
      <c r="W3190" s="2" t="s">
        <v>59</v>
      </c>
      <c r="X3190" s="2">
        <v>20</v>
      </c>
      <c r="Y3190" s="10">
        <v>1372</v>
      </c>
      <c r="Z3190" s="11">
        <f>VLOOKUP(W3190,looktax,2,FALSE)</f>
        <v>0.04</v>
      </c>
      <c r="AA3190" s="12">
        <f t="shared" si="98"/>
        <v>0.04</v>
      </c>
      <c r="AB3190" s="10">
        <f t="shared" si="99"/>
        <v>54.88</v>
      </c>
    </row>
    <row r="3191" spans="20:28" x14ac:dyDescent="0.25">
      <c r="T3191" s="9" t="s">
        <v>11</v>
      </c>
      <c r="U3191" s="2">
        <v>3188</v>
      </c>
      <c r="V3191" s="2" t="s">
        <v>26</v>
      </c>
      <c r="W3191" s="2" t="s">
        <v>45</v>
      </c>
      <c r="X3191" s="2">
        <v>24</v>
      </c>
      <c r="Y3191" s="10">
        <v>3276</v>
      </c>
      <c r="Z3191" s="11">
        <f>VLOOKUP(W3191,looktax,2,FALSE)</f>
        <v>0.06</v>
      </c>
      <c r="AA3191" s="12">
        <f t="shared" si="98"/>
        <v>0.06</v>
      </c>
      <c r="AB3191" s="10">
        <f t="shared" si="99"/>
        <v>196.56</v>
      </c>
    </row>
    <row r="3192" spans="20:28" x14ac:dyDescent="0.25">
      <c r="T3192" s="9" t="s">
        <v>11</v>
      </c>
      <c r="U3192" s="2">
        <v>3189</v>
      </c>
      <c r="V3192" s="2" t="s">
        <v>25</v>
      </c>
      <c r="W3192" s="2" t="s">
        <v>50</v>
      </c>
      <c r="X3192" s="2">
        <v>26</v>
      </c>
      <c r="Y3192" s="10">
        <v>1656.2</v>
      </c>
      <c r="Z3192" s="11">
        <f>VLOOKUP(W3192,looktax,2,FALSE)</f>
        <v>0.06</v>
      </c>
      <c r="AA3192" s="12">
        <f t="shared" si="98"/>
        <v>0.06</v>
      </c>
      <c r="AB3192" s="10">
        <f t="shared" si="99"/>
        <v>99.372</v>
      </c>
    </row>
    <row r="3193" spans="20:28" x14ac:dyDescent="0.25">
      <c r="T3193" s="9" t="s">
        <v>11</v>
      </c>
      <c r="U3193" s="2">
        <v>3190</v>
      </c>
      <c r="V3193" s="2" t="s">
        <v>24</v>
      </c>
      <c r="W3193" s="2" t="s">
        <v>41</v>
      </c>
      <c r="X3193" s="2">
        <v>20</v>
      </c>
      <c r="Y3193" s="10">
        <v>1404</v>
      </c>
      <c r="Z3193" s="11">
        <f>VLOOKUP(W3193,looktax,2,FALSE)</f>
        <v>0.04</v>
      </c>
      <c r="AA3193" s="12">
        <f t="shared" si="98"/>
        <v>0.04</v>
      </c>
      <c r="AB3193" s="10">
        <f t="shared" si="99"/>
        <v>56.160000000000004</v>
      </c>
    </row>
    <row r="3194" spans="20:28" x14ac:dyDescent="0.25">
      <c r="T3194" s="9" t="s">
        <v>11</v>
      </c>
      <c r="U3194" s="2">
        <v>3191</v>
      </c>
      <c r="V3194" s="2" t="s">
        <v>23</v>
      </c>
      <c r="W3194" s="2" t="s">
        <v>31</v>
      </c>
      <c r="X3194" s="2">
        <v>13</v>
      </c>
      <c r="Y3194" s="10">
        <v>196.95</v>
      </c>
      <c r="Z3194" s="11">
        <f>VLOOKUP(W3194,looktax,2,FALSE)</f>
        <v>7.4999999999999997E-2</v>
      </c>
      <c r="AA3194" s="12">
        <f t="shared" si="98"/>
        <v>7.4999999999999997E-2</v>
      </c>
      <c r="AB3194" s="10">
        <f t="shared" si="99"/>
        <v>14.771249999999998</v>
      </c>
    </row>
    <row r="3195" spans="20:28" x14ac:dyDescent="0.25">
      <c r="T3195" s="9" t="s">
        <v>11</v>
      </c>
      <c r="U3195" s="2">
        <v>3192</v>
      </c>
      <c r="V3195" s="2" t="s">
        <v>20</v>
      </c>
      <c r="W3195" s="2" t="s">
        <v>27</v>
      </c>
      <c r="X3195" s="2">
        <v>25</v>
      </c>
      <c r="Y3195" s="10">
        <v>1068.75</v>
      </c>
      <c r="Z3195" s="11">
        <f>VLOOKUP(W3195,looktax,2,FALSE)</f>
        <v>7.0000000000000007E-2</v>
      </c>
      <c r="AA3195" s="12">
        <f t="shared" si="98"/>
        <v>7.0000000000000007E-2</v>
      </c>
      <c r="AB3195" s="10">
        <f t="shared" si="99"/>
        <v>74.812500000000014</v>
      </c>
    </row>
    <row r="3196" spans="20:28" x14ac:dyDescent="0.25">
      <c r="T3196" s="9" t="s">
        <v>11</v>
      </c>
      <c r="U3196" s="2">
        <v>3193</v>
      </c>
      <c r="V3196" s="2" t="s">
        <v>23</v>
      </c>
      <c r="W3196" s="2" t="s">
        <v>36</v>
      </c>
      <c r="X3196" s="2">
        <v>13</v>
      </c>
      <c r="Y3196" s="10">
        <v>204.75</v>
      </c>
      <c r="Z3196" s="11">
        <f>VLOOKUP(W3196,looktax,2,FALSE)</f>
        <v>7.0000000000000007E-2</v>
      </c>
      <c r="AA3196" s="12">
        <f t="shared" si="98"/>
        <v>7.0000000000000007E-2</v>
      </c>
      <c r="AB3196" s="10">
        <f t="shared" si="99"/>
        <v>14.332500000000001</v>
      </c>
    </row>
    <row r="3197" spans="20:28" x14ac:dyDescent="0.25">
      <c r="T3197" s="9" t="s">
        <v>11</v>
      </c>
      <c r="U3197" s="2">
        <v>3194</v>
      </c>
      <c r="V3197" s="2" t="s">
        <v>21</v>
      </c>
      <c r="W3197" s="2" t="s">
        <v>43</v>
      </c>
      <c r="X3197" s="2">
        <v>30</v>
      </c>
      <c r="Y3197" s="10">
        <v>2226</v>
      </c>
      <c r="Z3197" s="11">
        <f>VLOOKUP(W3197,looktax,2,FALSE)</f>
        <v>0.04</v>
      </c>
      <c r="AA3197" s="12">
        <f t="shared" si="98"/>
        <v>0.04</v>
      </c>
      <c r="AB3197" s="10">
        <f t="shared" si="99"/>
        <v>89.04</v>
      </c>
    </row>
    <row r="3198" spans="20:28" x14ac:dyDescent="0.25">
      <c r="T3198" s="9" t="s">
        <v>11</v>
      </c>
      <c r="U3198" s="2">
        <v>3195</v>
      </c>
      <c r="V3198" s="2" t="s">
        <v>26</v>
      </c>
      <c r="W3198" s="2" t="s">
        <v>55</v>
      </c>
      <c r="X3198" s="2">
        <v>25</v>
      </c>
      <c r="Y3198" s="10">
        <v>3412.5</v>
      </c>
      <c r="Z3198" s="11">
        <f>VLOOKUP(W3198,looktax,2,FALSE)</f>
        <v>7.0000000000000007E-2</v>
      </c>
      <c r="AA3198" s="12">
        <f t="shared" si="98"/>
        <v>7.0000000000000007E-2</v>
      </c>
      <c r="AB3198" s="10">
        <f t="shared" si="99"/>
        <v>238.87500000000003</v>
      </c>
    </row>
    <row r="3199" spans="20:28" x14ac:dyDescent="0.25">
      <c r="T3199" s="9" t="s">
        <v>11</v>
      </c>
      <c r="U3199" s="2">
        <v>3196</v>
      </c>
      <c r="V3199" s="2" t="s">
        <v>21</v>
      </c>
      <c r="W3199" s="2" t="s">
        <v>47</v>
      </c>
      <c r="X3199" s="2">
        <v>35</v>
      </c>
      <c r="Y3199" s="10">
        <v>2303</v>
      </c>
      <c r="Z3199" s="11">
        <f>VLOOKUP(W3199,looktax,2,FALSE)</f>
        <v>0.04</v>
      </c>
      <c r="AA3199" s="12">
        <f t="shared" si="98"/>
        <v>0.04</v>
      </c>
      <c r="AB3199" s="10">
        <f t="shared" si="99"/>
        <v>92.12</v>
      </c>
    </row>
    <row r="3200" spans="20:28" x14ac:dyDescent="0.25">
      <c r="T3200" s="9" t="s">
        <v>11</v>
      </c>
      <c r="U3200" s="2">
        <v>3197</v>
      </c>
      <c r="V3200" s="2" t="s">
        <v>20</v>
      </c>
      <c r="W3200" s="2" t="s">
        <v>29</v>
      </c>
      <c r="X3200" s="2">
        <v>26</v>
      </c>
      <c r="Y3200" s="10">
        <v>1099.8</v>
      </c>
      <c r="Z3200" s="11">
        <f>VLOOKUP(W3200,looktax,2,FALSE)</f>
        <v>6.1499999999999999E-2</v>
      </c>
      <c r="AA3200" s="12">
        <f t="shared" si="98"/>
        <v>6.1499999999999999E-2</v>
      </c>
      <c r="AB3200" s="10">
        <f t="shared" si="99"/>
        <v>67.637699999999995</v>
      </c>
    </row>
    <row r="3201" spans="20:28" x14ac:dyDescent="0.25">
      <c r="T3201" s="9" t="s">
        <v>11</v>
      </c>
      <c r="U3201" s="2">
        <v>3198</v>
      </c>
      <c r="V3201" s="2" t="s">
        <v>26</v>
      </c>
      <c r="W3201" s="2" t="s">
        <v>38</v>
      </c>
      <c r="X3201" s="2">
        <v>32</v>
      </c>
      <c r="Y3201" s="10">
        <v>4800</v>
      </c>
      <c r="Z3201" s="11">
        <f>VLOOKUP(W3201,looktax,2,FALSE)</f>
        <v>4.2250000000000003E-2</v>
      </c>
      <c r="AA3201" s="12">
        <f t="shared" si="98"/>
        <v>4.2250000000000003E-2</v>
      </c>
      <c r="AB3201" s="10">
        <f t="shared" si="99"/>
        <v>202.8</v>
      </c>
    </row>
    <row r="3202" spans="20:28" x14ac:dyDescent="0.25">
      <c r="T3202" s="9" t="s">
        <v>11</v>
      </c>
      <c r="U3202" s="2">
        <v>3199</v>
      </c>
      <c r="V3202" s="2" t="s">
        <v>22</v>
      </c>
      <c r="W3202" s="2" t="s">
        <v>70</v>
      </c>
      <c r="X3202" s="2">
        <v>17</v>
      </c>
      <c r="Y3202" s="10">
        <v>1428</v>
      </c>
      <c r="Z3202" s="11">
        <f>VLOOKUP(W3202,looktax,2,FALSE)</f>
        <v>5.2999999999999999E-2</v>
      </c>
      <c r="AA3202" s="12">
        <f t="shared" si="98"/>
        <v>5.2999999999999999E-2</v>
      </c>
      <c r="AB3202" s="10">
        <f t="shared" si="99"/>
        <v>75.683999999999997</v>
      </c>
    </row>
    <row r="3203" spans="20:28" x14ac:dyDescent="0.25">
      <c r="T3203" s="9" t="s">
        <v>11</v>
      </c>
      <c r="U3203" s="2">
        <v>3200</v>
      </c>
      <c r="V3203" s="2" t="s">
        <v>20</v>
      </c>
      <c r="W3203" s="2" t="s">
        <v>41</v>
      </c>
      <c r="X3203" s="2">
        <v>35</v>
      </c>
      <c r="Y3203" s="10">
        <v>1464.75</v>
      </c>
      <c r="Z3203" s="11">
        <f>VLOOKUP(W3203,looktax,2,FALSE)</f>
        <v>0.04</v>
      </c>
      <c r="AA3203" s="12">
        <f t="shared" si="98"/>
        <v>0.04</v>
      </c>
      <c r="AB3203" s="10">
        <f t="shared" si="99"/>
        <v>58.59</v>
      </c>
    </row>
    <row r="3204" spans="20:28" x14ac:dyDescent="0.25">
      <c r="T3204" s="9" t="s">
        <v>11</v>
      </c>
      <c r="U3204" s="2">
        <v>3201</v>
      </c>
      <c r="V3204" s="2" t="s">
        <v>25</v>
      </c>
      <c r="W3204" s="2" t="s">
        <v>64</v>
      </c>
      <c r="X3204" s="2">
        <v>15</v>
      </c>
      <c r="Y3204" s="10">
        <v>984.75</v>
      </c>
      <c r="Z3204" s="11">
        <f>VLOOKUP(W3204,looktax,2,FALSE)</f>
        <v>4.7500000000000001E-2</v>
      </c>
      <c r="AA3204" s="12">
        <f t="shared" si="98"/>
        <v>4.7500000000000001E-2</v>
      </c>
      <c r="AB3204" s="10">
        <f t="shared" si="99"/>
        <v>46.775624999999998</v>
      </c>
    </row>
    <row r="3205" spans="20:28" x14ac:dyDescent="0.25">
      <c r="T3205" s="9" t="s">
        <v>3</v>
      </c>
      <c r="U3205" s="2">
        <v>3202</v>
      </c>
      <c r="V3205" s="2" t="s">
        <v>25</v>
      </c>
      <c r="W3205" s="2" t="s">
        <v>56</v>
      </c>
      <c r="X3205" s="2">
        <v>14</v>
      </c>
      <c r="Y3205" s="10">
        <v>1001</v>
      </c>
      <c r="Z3205" s="11">
        <f>VLOOKUP(W3205,looktax,2,FALSE)</f>
        <v>0.06</v>
      </c>
      <c r="AA3205" s="12">
        <f t="shared" ref="AA3205:AA3268" si="100">IF(OR(T3205="nonprofit",Z3205="none"),0,Z3205)</f>
        <v>0</v>
      </c>
      <c r="AB3205" s="10">
        <f t="shared" ref="AB3205:AB3268" si="101">AA3205*Y3205</f>
        <v>0</v>
      </c>
    </row>
    <row r="3206" spans="20:28" x14ac:dyDescent="0.25">
      <c r="T3206" s="9" t="s">
        <v>11</v>
      </c>
      <c r="U3206" s="2">
        <v>3203</v>
      </c>
      <c r="V3206" s="2" t="s">
        <v>22</v>
      </c>
      <c r="W3206" s="2" t="s">
        <v>51</v>
      </c>
      <c r="X3206" s="2">
        <v>22</v>
      </c>
      <c r="Y3206" s="10">
        <v>1918.4</v>
      </c>
      <c r="Z3206" s="11">
        <f>VLOOKUP(W3206,looktax,2,FALSE)</f>
        <v>0.06</v>
      </c>
      <c r="AA3206" s="12">
        <f t="shared" si="100"/>
        <v>0.06</v>
      </c>
      <c r="AB3206" s="10">
        <f t="shared" si="101"/>
        <v>115.104</v>
      </c>
    </row>
    <row r="3207" spans="20:28" x14ac:dyDescent="0.25">
      <c r="T3207" s="9" t="s">
        <v>11</v>
      </c>
      <c r="U3207" s="2">
        <v>3204</v>
      </c>
      <c r="V3207" s="2" t="s">
        <v>12</v>
      </c>
      <c r="W3207" s="2" t="s">
        <v>62</v>
      </c>
      <c r="X3207" s="2">
        <v>18</v>
      </c>
      <c r="Y3207" s="10">
        <v>3855.6</v>
      </c>
      <c r="Z3207" s="11">
        <f>VLOOKUP(W3207,looktax,2,FALSE)</f>
        <v>5.1249999999999997E-2</v>
      </c>
      <c r="AA3207" s="12">
        <f t="shared" si="100"/>
        <v>5.1249999999999997E-2</v>
      </c>
      <c r="AB3207" s="10">
        <f t="shared" si="101"/>
        <v>197.59949999999998</v>
      </c>
    </row>
    <row r="3208" spans="20:28" x14ac:dyDescent="0.25">
      <c r="T3208" s="9" t="s">
        <v>11</v>
      </c>
      <c r="U3208" s="2">
        <v>3205</v>
      </c>
      <c r="V3208" s="2" t="s">
        <v>12</v>
      </c>
      <c r="W3208" s="2" t="s">
        <v>41</v>
      </c>
      <c r="X3208" s="2">
        <v>10</v>
      </c>
      <c r="Y3208" s="10">
        <v>2205</v>
      </c>
      <c r="Z3208" s="11">
        <f>VLOOKUP(W3208,looktax,2,FALSE)</f>
        <v>0.04</v>
      </c>
      <c r="AA3208" s="12">
        <f t="shared" si="100"/>
        <v>0.04</v>
      </c>
      <c r="AB3208" s="10">
        <f t="shared" si="101"/>
        <v>88.2</v>
      </c>
    </row>
    <row r="3209" spans="20:28" x14ac:dyDescent="0.25">
      <c r="T3209" s="9" t="s">
        <v>11</v>
      </c>
      <c r="U3209" s="2">
        <v>3206</v>
      </c>
      <c r="V3209" s="2" t="s">
        <v>22</v>
      </c>
      <c r="W3209" s="2" t="s">
        <v>46</v>
      </c>
      <c r="X3209" s="2">
        <v>31</v>
      </c>
      <c r="Y3209" s="10">
        <v>2628.8</v>
      </c>
      <c r="Z3209" s="11">
        <f>VLOOKUP(W3209,looktax,2,FALSE)</f>
        <v>5.9499999999999997E-2</v>
      </c>
      <c r="AA3209" s="12">
        <f t="shared" si="100"/>
        <v>5.9499999999999997E-2</v>
      </c>
      <c r="AB3209" s="10">
        <f t="shared" si="101"/>
        <v>156.4136</v>
      </c>
    </row>
    <row r="3210" spans="20:28" x14ac:dyDescent="0.25">
      <c r="T3210" s="9" t="s">
        <v>11</v>
      </c>
      <c r="U3210" s="2">
        <v>3207</v>
      </c>
      <c r="V3210" s="2" t="s">
        <v>24</v>
      </c>
      <c r="W3210" s="2" t="s">
        <v>27</v>
      </c>
      <c r="X3210" s="2">
        <v>29</v>
      </c>
      <c r="Y3210" s="10">
        <v>1922.7</v>
      </c>
      <c r="Z3210" s="11">
        <f>VLOOKUP(W3210,looktax,2,FALSE)</f>
        <v>7.0000000000000007E-2</v>
      </c>
      <c r="AA3210" s="12">
        <f t="shared" si="100"/>
        <v>7.0000000000000007E-2</v>
      </c>
      <c r="AB3210" s="10">
        <f t="shared" si="101"/>
        <v>134.58900000000003</v>
      </c>
    </row>
    <row r="3211" spans="20:28" x14ac:dyDescent="0.25">
      <c r="T3211" s="9" t="s">
        <v>11</v>
      </c>
      <c r="U3211" s="2">
        <v>3208</v>
      </c>
      <c r="V3211" s="2" t="s">
        <v>20</v>
      </c>
      <c r="W3211" s="2" t="s">
        <v>73</v>
      </c>
      <c r="X3211" s="2">
        <v>18</v>
      </c>
      <c r="Y3211" s="10">
        <v>777.6</v>
      </c>
      <c r="Z3211" s="11">
        <f>VLOOKUP(W3211,looktax,2,FALSE)</f>
        <v>0.04</v>
      </c>
      <c r="AA3211" s="12">
        <f t="shared" si="100"/>
        <v>0.04</v>
      </c>
      <c r="AB3211" s="10">
        <f t="shared" si="101"/>
        <v>31.104000000000003</v>
      </c>
    </row>
    <row r="3212" spans="20:28" x14ac:dyDescent="0.25">
      <c r="T3212" s="9" t="s">
        <v>11</v>
      </c>
      <c r="U3212" s="2">
        <v>3209</v>
      </c>
      <c r="V3212" s="2" t="s">
        <v>20</v>
      </c>
      <c r="W3212" s="2" t="s">
        <v>49</v>
      </c>
      <c r="X3212" s="2">
        <v>18</v>
      </c>
      <c r="Y3212" s="10">
        <v>761.4</v>
      </c>
      <c r="Z3212" s="11">
        <f>VLOOKUP(W3212,looktax,2,FALSE)</f>
        <v>4.4999999999999998E-2</v>
      </c>
      <c r="AA3212" s="12">
        <f t="shared" si="100"/>
        <v>4.4999999999999998E-2</v>
      </c>
      <c r="AB3212" s="10">
        <f t="shared" si="101"/>
        <v>34.262999999999998</v>
      </c>
    </row>
    <row r="3213" spans="20:28" x14ac:dyDescent="0.25">
      <c r="T3213" s="9" t="s">
        <v>11</v>
      </c>
      <c r="U3213" s="2">
        <v>3210</v>
      </c>
      <c r="V3213" s="2" t="s">
        <v>21</v>
      </c>
      <c r="W3213" s="2" t="s">
        <v>32</v>
      </c>
      <c r="X3213" s="2">
        <v>18</v>
      </c>
      <c r="Y3213" s="10">
        <v>1310.4000000000001</v>
      </c>
      <c r="Z3213" s="11">
        <f>VLOOKUP(W3213,looktax,2,FALSE)</f>
        <v>6.8750000000000006E-2</v>
      </c>
      <c r="AA3213" s="12">
        <f t="shared" si="100"/>
        <v>6.8750000000000006E-2</v>
      </c>
      <c r="AB3213" s="10">
        <f t="shared" si="101"/>
        <v>90.090000000000018</v>
      </c>
    </row>
    <row r="3214" spans="20:28" x14ac:dyDescent="0.25">
      <c r="T3214" s="9" t="s">
        <v>3</v>
      </c>
      <c r="U3214" s="2">
        <v>3211</v>
      </c>
      <c r="V3214" s="2" t="s">
        <v>21</v>
      </c>
      <c r="W3214" s="2" t="s">
        <v>64</v>
      </c>
      <c r="X3214" s="2">
        <v>10</v>
      </c>
      <c r="Y3214" s="10">
        <v>644</v>
      </c>
      <c r="Z3214" s="11">
        <f>VLOOKUP(W3214,looktax,2,FALSE)</f>
        <v>4.7500000000000001E-2</v>
      </c>
      <c r="AA3214" s="12">
        <f t="shared" si="100"/>
        <v>0</v>
      </c>
      <c r="AB3214" s="10">
        <f t="shared" si="101"/>
        <v>0</v>
      </c>
    </row>
    <row r="3215" spans="20:28" x14ac:dyDescent="0.25">
      <c r="T3215" s="9" t="s">
        <v>11</v>
      </c>
      <c r="U3215" s="2">
        <v>3212</v>
      </c>
      <c r="V3215" s="2" t="s">
        <v>21</v>
      </c>
      <c r="W3215" s="2" t="s">
        <v>34</v>
      </c>
      <c r="X3215" s="2">
        <v>29</v>
      </c>
      <c r="Y3215" s="10">
        <v>1989.4</v>
      </c>
      <c r="Z3215" s="11">
        <f>VLOOKUP(W3215,looktax,2,FALSE)</f>
        <v>6.25E-2</v>
      </c>
      <c r="AA3215" s="12">
        <f t="shared" si="100"/>
        <v>6.25E-2</v>
      </c>
      <c r="AB3215" s="10">
        <f t="shared" si="101"/>
        <v>124.33750000000001</v>
      </c>
    </row>
    <row r="3216" spans="20:28" x14ac:dyDescent="0.25">
      <c r="T3216" s="9" t="s">
        <v>11</v>
      </c>
      <c r="U3216" s="2">
        <v>3213</v>
      </c>
      <c r="V3216" s="2" t="s">
        <v>24</v>
      </c>
      <c r="W3216" s="2" t="s">
        <v>48</v>
      </c>
      <c r="X3216" s="2">
        <v>10</v>
      </c>
      <c r="Y3216" s="10">
        <v>663</v>
      </c>
      <c r="Z3216" s="11">
        <f>VLOOKUP(W3216,looktax,2,FALSE)</f>
        <v>7.0000000000000007E-2</v>
      </c>
      <c r="AA3216" s="12">
        <f t="shared" si="100"/>
        <v>7.0000000000000007E-2</v>
      </c>
      <c r="AB3216" s="10">
        <f t="shared" si="101"/>
        <v>46.410000000000004</v>
      </c>
    </row>
    <row r="3217" spans="20:28" x14ac:dyDescent="0.25">
      <c r="T3217" s="9" t="s">
        <v>11</v>
      </c>
      <c r="U3217" s="2">
        <v>3214</v>
      </c>
      <c r="V3217" s="2" t="s">
        <v>26</v>
      </c>
      <c r="W3217" s="2" t="s">
        <v>71</v>
      </c>
      <c r="X3217" s="2">
        <v>27</v>
      </c>
      <c r="Y3217" s="10">
        <v>4050</v>
      </c>
      <c r="Z3217" s="11">
        <f>VLOOKUP(W3217,looktax,2,FALSE)</f>
        <v>6.5000000000000002E-2</v>
      </c>
      <c r="AA3217" s="12">
        <f t="shared" si="100"/>
        <v>6.5000000000000002E-2</v>
      </c>
      <c r="AB3217" s="10">
        <f t="shared" si="101"/>
        <v>263.25</v>
      </c>
    </row>
    <row r="3218" spans="20:28" x14ac:dyDescent="0.25">
      <c r="T3218" s="9" t="s">
        <v>11</v>
      </c>
      <c r="U3218" s="2">
        <v>3215</v>
      </c>
      <c r="V3218" s="2" t="s">
        <v>23</v>
      </c>
      <c r="W3218" s="2" t="s">
        <v>60</v>
      </c>
      <c r="X3218" s="2">
        <v>20</v>
      </c>
      <c r="Y3218" s="10">
        <v>309</v>
      </c>
      <c r="Z3218" s="11">
        <f>VLOOKUP(W3218,looktax,2,FALSE)</f>
        <v>0.05</v>
      </c>
      <c r="AA3218" s="12">
        <f t="shared" si="100"/>
        <v>0.05</v>
      </c>
      <c r="AB3218" s="10">
        <f t="shared" si="101"/>
        <v>15.450000000000001</v>
      </c>
    </row>
    <row r="3219" spans="20:28" x14ac:dyDescent="0.25">
      <c r="T3219" s="9" t="s">
        <v>11</v>
      </c>
      <c r="U3219" s="2">
        <v>3216</v>
      </c>
      <c r="V3219" s="2" t="s">
        <v>21</v>
      </c>
      <c r="W3219" s="2" t="s">
        <v>69</v>
      </c>
      <c r="X3219" s="2">
        <v>18</v>
      </c>
      <c r="Y3219" s="10">
        <v>1323</v>
      </c>
      <c r="Z3219" s="11">
        <f>VLOOKUP(W3219,looktax,2,FALSE)</f>
        <v>7.0000000000000007E-2</v>
      </c>
      <c r="AA3219" s="12">
        <f t="shared" si="100"/>
        <v>7.0000000000000007E-2</v>
      </c>
      <c r="AB3219" s="10">
        <f t="shared" si="101"/>
        <v>92.610000000000014</v>
      </c>
    </row>
    <row r="3220" spans="20:28" x14ac:dyDescent="0.25">
      <c r="T3220" s="9" t="s">
        <v>11</v>
      </c>
      <c r="U3220" s="2">
        <v>3217</v>
      </c>
      <c r="V3220" s="2" t="s">
        <v>23</v>
      </c>
      <c r="W3220" s="2" t="s">
        <v>72</v>
      </c>
      <c r="X3220" s="2">
        <v>34</v>
      </c>
      <c r="Y3220" s="10">
        <v>464.1</v>
      </c>
      <c r="Z3220" s="11">
        <f>VLOOKUP(W3220,looktax,2,FALSE)</f>
        <v>0.06</v>
      </c>
      <c r="AA3220" s="12">
        <f t="shared" si="100"/>
        <v>0.06</v>
      </c>
      <c r="AB3220" s="10">
        <f t="shared" si="101"/>
        <v>27.846</v>
      </c>
    </row>
    <row r="3221" spans="20:28" x14ac:dyDescent="0.25">
      <c r="T3221" s="9" t="s">
        <v>3</v>
      </c>
      <c r="U3221" s="2">
        <v>3218</v>
      </c>
      <c r="V3221" s="2" t="s">
        <v>22</v>
      </c>
      <c r="W3221" s="2" t="s">
        <v>58</v>
      </c>
      <c r="X3221" s="2">
        <v>27</v>
      </c>
      <c r="Y3221" s="10">
        <v>2030.4</v>
      </c>
      <c r="Z3221" s="11" t="str">
        <f>VLOOKUP(W3221,looktax,2,FALSE)</f>
        <v>None</v>
      </c>
      <c r="AA3221" s="12">
        <f t="shared" si="100"/>
        <v>0</v>
      </c>
      <c r="AB3221" s="10">
        <f t="shared" si="101"/>
        <v>0</v>
      </c>
    </row>
    <row r="3222" spans="20:28" x14ac:dyDescent="0.25">
      <c r="T3222" s="9" t="s">
        <v>3</v>
      </c>
      <c r="U3222" s="2">
        <v>3219</v>
      </c>
      <c r="V3222" s="2" t="s">
        <v>25</v>
      </c>
      <c r="W3222" s="2" t="s">
        <v>13</v>
      </c>
      <c r="X3222" s="2">
        <v>26</v>
      </c>
      <c r="Y3222" s="10">
        <v>1673.1</v>
      </c>
      <c r="Z3222" s="11">
        <f>VLOOKUP(W3222,looktax,2,FALSE)</f>
        <v>6.25E-2</v>
      </c>
      <c r="AA3222" s="12">
        <f t="shared" si="100"/>
        <v>0</v>
      </c>
      <c r="AB3222" s="10">
        <f t="shared" si="101"/>
        <v>0</v>
      </c>
    </row>
    <row r="3223" spans="20:28" x14ac:dyDescent="0.25">
      <c r="T3223" s="9" t="s">
        <v>11</v>
      </c>
      <c r="U3223" s="2">
        <v>3220</v>
      </c>
      <c r="V3223" s="2" t="s">
        <v>21</v>
      </c>
      <c r="W3223" s="2" t="s">
        <v>47</v>
      </c>
      <c r="X3223" s="2">
        <v>32</v>
      </c>
      <c r="Y3223" s="10">
        <v>2038.4</v>
      </c>
      <c r="Z3223" s="11">
        <f>VLOOKUP(W3223,looktax,2,FALSE)</f>
        <v>0.04</v>
      </c>
      <c r="AA3223" s="12">
        <f t="shared" si="100"/>
        <v>0.04</v>
      </c>
      <c r="AB3223" s="10">
        <f t="shared" si="101"/>
        <v>81.536000000000001</v>
      </c>
    </row>
    <row r="3224" spans="20:28" x14ac:dyDescent="0.25">
      <c r="T3224" s="9" t="s">
        <v>3</v>
      </c>
      <c r="U3224" s="2">
        <v>3221</v>
      </c>
      <c r="V3224" s="2" t="s">
        <v>12</v>
      </c>
      <c r="W3224" s="2" t="s">
        <v>28</v>
      </c>
      <c r="X3224" s="2">
        <v>18</v>
      </c>
      <c r="Y3224" s="10">
        <v>3591</v>
      </c>
      <c r="Z3224" s="11">
        <f>VLOOKUP(W3224,looktax,2,FALSE)</f>
        <v>6.5000000000000002E-2</v>
      </c>
      <c r="AA3224" s="12">
        <f t="shared" si="100"/>
        <v>0</v>
      </c>
      <c r="AB3224" s="10">
        <f t="shared" si="101"/>
        <v>0</v>
      </c>
    </row>
    <row r="3225" spans="20:28" x14ac:dyDescent="0.25">
      <c r="T3225" s="9" t="s">
        <v>11</v>
      </c>
      <c r="U3225" s="2">
        <v>3222</v>
      </c>
      <c r="V3225" s="2" t="s">
        <v>25</v>
      </c>
      <c r="W3225" s="2" t="s">
        <v>28</v>
      </c>
      <c r="X3225" s="2">
        <v>29</v>
      </c>
      <c r="Y3225" s="10">
        <v>1866.15</v>
      </c>
      <c r="Z3225" s="11">
        <f>VLOOKUP(W3225,looktax,2,FALSE)</f>
        <v>6.5000000000000002E-2</v>
      </c>
      <c r="AA3225" s="12">
        <f t="shared" si="100"/>
        <v>6.5000000000000002E-2</v>
      </c>
      <c r="AB3225" s="10">
        <f t="shared" si="101"/>
        <v>121.29975</v>
      </c>
    </row>
    <row r="3226" spans="20:28" x14ac:dyDescent="0.25">
      <c r="T3226" s="9" t="s">
        <v>3</v>
      </c>
      <c r="U3226" s="2">
        <v>3223</v>
      </c>
      <c r="V3226" s="2" t="s">
        <v>12</v>
      </c>
      <c r="W3226" s="2" t="s">
        <v>72</v>
      </c>
      <c r="X3226" s="2">
        <v>35</v>
      </c>
      <c r="Y3226" s="10">
        <v>8011.5</v>
      </c>
      <c r="Z3226" s="11">
        <f>VLOOKUP(W3226,looktax,2,FALSE)</f>
        <v>0.06</v>
      </c>
      <c r="AA3226" s="12">
        <f t="shared" si="100"/>
        <v>0</v>
      </c>
      <c r="AB3226" s="10">
        <f t="shared" si="101"/>
        <v>0</v>
      </c>
    </row>
    <row r="3227" spans="20:28" x14ac:dyDescent="0.25">
      <c r="T3227" s="9" t="s">
        <v>11</v>
      </c>
      <c r="U3227" s="2">
        <v>3224</v>
      </c>
      <c r="V3227" s="2" t="s">
        <v>20</v>
      </c>
      <c r="W3227" s="2" t="s">
        <v>33</v>
      </c>
      <c r="X3227" s="2">
        <v>20</v>
      </c>
      <c r="Y3227" s="10">
        <v>972</v>
      </c>
      <c r="Z3227" s="11">
        <f>VLOOKUP(W3227,looktax,2,FALSE)</f>
        <v>2.9000000000000001E-2</v>
      </c>
      <c r="AA3227" s="12">
        <f t="shared" si="100"/>
        <v>2.9000000000000001E-2</v>
      </c>
      <c r="AB3227" s="10">
        <f t="shared" si="101"/>
        <v>28.188000000000002</v>
      </c>
    </row>
    <row r="3228" spans="20:28" x14ac:dyDescent="0.25">
      <c r="T3228" s="9" t="s">
        <v>3</v>
      </c>
      <c r="U3228" s="2">
        <v>3225</v>
      </c>
      <c r="V3228" s="2" t="s">
        <v>24</v>
      </c>
      <c r="W3228" s="2" t="s">
        <v>13</v>
      </c>
      <c r="X3228" s="2">
        <v>19</v>
      </c>
      <c r="Y3228" s="10">
        <v>1123.8499999999999</v>
      </c>
      <c r="Z3228" s="11">
        <f>VLOOKUP(W3228,looktax,2,FALSE)</f>
        <v>6.25E-2</v>
      </c>
      <c r="AA3228" s="12">
        <f t="shared" si="100"/>
        <v>0</v>
      </c>
      <c r="AB3228" s="10">
        <f t="shared" si="101"/>
        <v>0</v>
      </c>
    </row>
    <row r="3229" spans="20:28" x14ac:dyDescent="0.25">
      <c r="T3229" s="9" t="s">
        <v>11</v>
      </c>
      <c r="U3229" s="2">
        <v>3226</v>
      </c>
      <c r="V3229" s="2" t="s">
        <v>25</v>
      </c>
      <c r="W3229" s="2" t="s">
        <v>66</v>
      </c>
      <c r="X3229" s="2">
        <v>13</v>
      </c>
      <c r="Y3229" s="10">
        <v>887.25</v>
      </c>
      <c r="Z3229" s="11">
        <f>VLOOKUP(W3229,looktax,2,FALSE)</f>
        <v>5.7500000000000002E-2</v>
      </c>
      <c r="AA3229" s="12">
        <f t="shared" si="100"/>
        <v>5.7500000000000002E-2</v>
      </c>
      <c r="AB3229" s="10">
        <f t="shared" si="101"/>
        <v>51.016874999999999</v>
      </c>
    </row>
    <row r="3230" spans="20:28" x14ac:dyDescent="0.25">
      <c r="T3230" s="9" t="s">
        <v>11</v>
      </c>
      <c r="U3230" s="2">
        <v>3227</v>
      </c>
      <c r="V3230" s="2" t="s">
        <v>23</v>
      </c>
      <c r="W3230" s="2" t="s">
        <v>28</v>
      </c>
      <c r="X3230" s="2">
        <v>11</v>
      </c>
      <c r="Y3230" s="10">
        <v>173.25</v>
      </c>
      <c r="Z3230" s="11">
        <f>VLOOKUP(W3230,looktax,2,FALSE)</f>
        <v>6.5000000000000002E-2</v>
      </c>
      <c r="AA3230" s="12">
        <f t="shared" si="100"/>
        <v>6.5000000000000002E-2</v>
      </c>
      <c r="AB3230" s="10">
        <f t="shared" si="101"/>
        <v>11.26125</v>
      </c>
    </row>
    <row r="3231" spans="20:28" x14ac:dyDescent="0.25">
      <c r="T3231" s="9" t="s">
        <v>11</v>
      </c>
      <c r="U3231" s="2">
        <v>3228</v>
      </c>
      <c r="V3231" s="2" t="s">
        <v>25</v>
      </c>
      <c r="W3231" s="2" t="s">
        <v>44</v>
      </c>
      <c r="X3231" s="2">
        <v>16</v>
      </c>
      <c r="Y3231" s="10">
        <v>988</v>
      </c>
      <c r="Z3231" s="11" t="str">
        <f>VLOOKUP(W3231,looktax,2,FALSE)</f>
        <v>None</v>
      </c>
      <c r="AA3231" s="12">
        <f t="shared" si="100"/>
        <v>0</v>
      </c>
      <c r="AB3231" s="10">
        <f t="shared" si="101"/>
        <v>0</v>
      </c>
    </row>
    <row r="3232" spans="20:28" x14ac:dyDescent="0.25">
      <c r="T3232" s="9" t="s">
        <v>11</v>
      </c>
      <c r="U3232" s="2">
        <v>3229</v>
      </c>
      <c r="V3232" s="2" t="s">
        <v>21</v>
      </c>
      <c r="W3232" s="2" t="s">
        <v>72</v>
      </c>
      <c r="X3232" s="2">
        <v>33</v>
      </c>
      <c r="Y3232" s="10">
        <v>2517.9</v>
      </c>
      <c r="Z3232" s="11">
        <f>VLOOKUP(W3232,looktax,2,FALSE)</f>
        <v>0.06</v>
      </c>
      <c r="AA3232" s="12">
        <f t="shared" si="100"/>
        <v>0.06</v>
      </c>
      <c r="AB3232" s="10">
        <f t="shared" si="101"/>
        <v>151.07400000000001</v>
      </c>
    </row>
    <row r="3233" spans="20:28" x14ac:dyDescent="0.25">
      <c r="T3233" s="9" t="s">
        <v>11</v>
      </c>
      <c r="U3233" s="2">
        <v>3230</v>
      </c>
      <c r="V3233" s="2" t="s">
        <v>23</v>
      </c>
      <c r="W3233" s="2" t="s">
        <v>48</v>
      </c>
      <c r="X3233" s="2">
        <v>27</v>
      </c>
      <c r="Y3233" s="10">
        <v>441.45</v>
      </c>
      <c r="Z3233" s="11">
        <f>VLOOKUP(W3233,looktax,2,FALSE)</f>
        <v>7.0000000000000007E-2</v>
      </c>
      <c r="AA3233" s="12">
        <f t="shared" si="100"/>
        <v>7.0000000000000007E-2</v>
      </c>
      <c r="AB3233" s="10">
        <f t="shared" si="101"/>
        <v>30.901500000000002</v>
      </c>
    </row>
    <row r="3234" spans="20:28" x14ac:dyDescent="0.25">
      <c r="T3234" s="9" t="s">
        <v>3</v>
      </c>
      <c r="U3234" s="2">
        <v>3231</v>
      </c>
      <c r="V3234" s="2" t="s">
        <v>21</v>
      </c>
      <c r="W3234" s="2" t="s">
        <v>72</v>
      </c>
      <c r="X3234" s="2">
        <v>18</v>
      </c>
      <c r="Y3234" s="10">
        <v>1234.8</v>
      </c>
      <c r="Z3234" s="11">
        <f>VLOOKUP(W3234,looktax,2,FALSE)</f>
        <v>0.06</v>
      </c>
      <c r="AA3234" s="12">
        <f t="shared" si="100"/>
        <v>0</v>
      </c>
      <c r="AB3234" s="10">
        <f t="shared" si="101"/>
        <v>0</v>
      </c>
    </row>
    <row r="3235" spans="20:28" x14ac:dyDescent="0.25">
      <c r="T3235" s="9" t="s">
        <v>11</v>
      </c>
      <c r="U3235" s="2">
        <v>3232</v>
      </c>
      <c r="V3235" s="2" t="s">
        <v>23</v>
      </c>
      <c r="W3235" s="2" t="s">
        <v>44</v>
      </c>
      <c r="X3235" s="2">
        <v>29</v>
      </c>
      <c r="Y3235" s="10">
        <v>469.8</v>
      </c>
      <c r="Z3235" s="11" t="str">
        <f>VLOOKUP(W3235,looktax,2,FALSE)</f>
        <v>None</v>
      </c>
      <c r="AA3235" s="12">
        <f t="shared" si="100"/>
        <v>0</v>
      </c>
      <c r="AB3235" s="10">
        <f t="shared" si="101"/>
        <v>0</v>
      </c>
    </row>
    <row r="3236" spans="20:28" x14ac:dyDescent="0.25">
      <c r="T3236" s="9" t="s">
        <v>11</v>
      </c>
      <c r="U3236" s="2">
        <v>3233</v>
      </c>
      <c r="V3236" s="2" t="s">
        <v>26</v>
      </c>
      <c r="W3236" s="2" t="s">
        <v>48</v>
      </c>
      <c r="X3236" s="2">
        <v>24</v>
      </c>
      <c r="Y3236" s="10">
        <v>3348</v>
      </c>
      <c r="Z3236" s="11">
        <f>VLOOKUP(W3236,looktax,2,FALSE)</f>
        <v>7.0000000000000007E-2</v>
      </c>
      <c r="AA3236" s="12">
        <f t="shared" si="100"/>
        <v>7.0000000000000007E-2</v>
      </c>
      <c r="AB3236" s="10">
        <f t="shared" si="101"/>
        <v>234.36</v>
      </c>
    </row>
    <row r="3237" spans="20:28" x14ac:dyDescent="0.25">
      <c r="T3237" s="9" t="s">
        <v>11</v>
      </c>
      <c r="U3237" s="2">
        <v>3234</v>
      </c>
      <c r="V3237" s="2" t="s">
        <v>12</v>
      </c>
      <c r="W3237" s="2" t="s">
        <v>51</v>
      </c>
      <c r="X3237" s="2">
        <v>16</v>
      </c>
      <c r="Y3237" s="10">
        <v>3460.8</v>
      </c>
      <c r="Z3237" s="11">
        <f>VLOOKUP(W3237,looktax,2,FALSE)</f>
        <v>0.06</v>
      </c>
      <c r="AA3237" s="12">
        <f t="shared" si="100"/>
        <v>0.06</v>
      </c>
      <c r="AB3237" s="10">
        <f t="shared" si="101"/>
        <v>207.648</v>
      </c>
    </row>
    <row r="3238" spans="20:28" x14ac:dyDescent="0.25">
      <c r="T3238" s="9" t="s">
        <v>3</v>
      </c>
      <c r="U3238" s="2">
        <v>3235</v>
      </c>
      <c r="V3238" s="2" t="s">
        <v>12</v>
      </c>
      <c r="W3238" s="2" t="s">
        <v>33</v>
      </c>
      <c r="X3238" s="2">
        <v>12</v>
      </c>
      <c r="Y3238" s="10">
        <v>2494.8000000000002</v>
      </c>
      <c r="Z3238" s="11">
        <f>VLOOKUP(W3238,looktax,2,FALSE)</f>
        <v>2.9000000000000001E-2</v>
      </c>
      <c r="AA3238" s="12">
        <f t="shared" si="100"/>
        <v>0</v>
      </c>
      <c r="AB3238" s="10">
        <f t="shared" si="101"/>
        <v>0</v>
      </c>
    </row>
    <row r="3239" spans="20:28" x14ac:dyDescent="0.25">
      <c r="T3239" s="9" t="s">
        <v>11</v>
      </c>
      <c r="U3239" s="2">
        <v>3236</v>
      </c>
      <c r="V3239" s="2" t="s">
        <v>25</v>
      </c>
      <c r="W3239" s="2" t="s">
        <v>49</v>
      </c>
      <c r="X3239" s="2">
        <v>32</v>
      </c>
      <c r="Y3239" s="10">
        <v>2142.4</v>
      </c>
      <c r="Z3239" s="11">
        <f>VLOOKUP(W3239,looktax,2,FALSE)</f>
        <v>4.4999999999999998E-2</v>
      </c>
      <c r="AA3239" s="12">
        <f t="shared" si="100"/>
        <v>4.4999999999999998E-2</v>
      </c>
      <c r="AB3239" s="10">
        <f t="shared" si="101"/>
        <v>96.408000000000001</v>
      </c>
    </row>
    <row r="3240" spans="20:28" x14ac:dyDescent="0.25">
      <c r="T3240" s="9" t="s">
        <v>11</v>
      </c>
      <c r="U3240" s="2">
        <v>3237</v>
      </c>
      <c r="V3240" s="2" t="s">
        <v>25</v>
      </c>
      <c r="W3240" s="2" t="s">
        <v>56</v>
      </c>
      <c r="X3240" s="2">
        <v>35</v>
      </c>
      <c r="Y3240" s="10">
        <v>2138.5</v>
      </c>
      <c r="Z3240" s="11">
        <f>VLOOKUP(W3240,looktax,2,FALSE)</f>
        <v>0.06</v>
      </c>
      <c r="AA3240" s="12">
        <f t="shared" si="100"/>
        <v>0.06</v>
      </c>
      <c r="AB3240" s="10">
        <f t="shared" si="101"/>
        <v>128.31</v>
      </c>
    </row>
    <row r="3241" spans="20:28" x14ac:dyDescent="0.25">
      <c r="T3241" s="9" t="s">
        <v>11</v>
      </c>
      <c r="U3241" s="2">
        <v>3238</v>
      </c>
      <c r="V3241" s="2" t="s">
        <v>22</v>
      </c>
      <c r="W3241" s="2" t="s">
        <v>64</v>
      </c>
      <c r="X3241" s="2">
        <v>16</v>
      </c>
      <c r="Y3241" s="10">
        <v>1152</v>
      </c>
      <c r="Z3241" s="11">
        <f>VLOOKUP(W3241,looktax,2,FALSE)</f>
        <v>4.7500000000000001E-2</v>
      </c>
      <c r="AA3241" s="12">
        <f t="shared" si="100"/>
        <v>4.7500000000000001E-2</v>
      </c>
      <c r="AB3241" s="10">
        <f t="shared" si="101"/>
        <v>54.72</v>
      </c>
    </row>
    <row r="3242" spans="20:28" x14ac:dyDescent="0.25">
      <c r="T3242" s="9" t="s">
        <v>11</v>
      </c>
      <c r="U3242" s="2">
        <v>3239</v>
      </c>
      <c r="V3242" s="2" t="s">
        <v>26</v>
      </c>
      <c r="W3242" s="2" t="s">
        <v>10</v>
      </c>
      <c r="X3242" s="2">
        <v>12</v>
      </c>
      <c r="Y3242" s="10">
        <v>1980</v>
      </c>
      <c r="Z3242" s="11">
        <f>VLOOKUP(W3242,looktax,2,FALSE)</f>
        <v>0.04</v>
      </c>
      <c r="AA3242" s="12">
        <f t="shared" si="100"/>
        <v>0.04</v>
      </c>
      <c r="AB3242" s="10">
        <f t="shared" si="101"/>
        <v>79.2</v>
      </c>
    </row>
    <row r="3243" spans="20:28" x14ac:dyDescent="0.25">
      <c r="T3243" s="9" t="s">
        <v>11</v>
      </c>
      <c r="U3243" s="2">
        <v>3240</v>
      </c>
      <c r="V3243" s="2" t="s">
        <v>21</v>
      </c>
      <c r="W3243" s="2" t="s">
        <v>47</v>
      </c>
      <c r="X3243" s="2">
        <v>14</v>
      </c>
      <c r="Y3243" s="10">
        <v>970.2</v>
      </c>
      <c r="Z3243" s="11">
        <f>VLOOKUP(W3243,looktax,2,FALSE)</f>
        <v>0.04</v>
      </c>
      <c r="AA3243" s="12">
        <f t="shared" si="100"/>
        <v>0.04</v>
      </c>
      <c r="AB3243" s="10">
        <f t="shared" si="101"/>
        <v>38.808</v>
      </c>
    </row>
    <row r="3244" spans="20:28" x14ac:dyDescent="0.25">
      <c r="T3244" s="9" t="s">
        <v>11</v>
      </c>
      <c r="U3244" s="2">
        <v>3241</v>
      </c>
      <c r="V3244" s="2" t="s">
        <v>12</v>
      </c>
      <c r="W3244" s="2" t="s">
        <v>36</v>
      </c>
      <c r="X3244" s="2">
        <v>20</v>
      </c>
      <c r="Y3244" s="10">
        <v>4200</v>
      </c>
      <c r="Z3244" s="11">
        <f>VLOOKUP(W3244,looktax,2,FALSE)</f>
        <v>7.0000000000000007E-2</v>
      </c>
      <c r="AA3244" s="12">
        <f t="shared" si="100"/>
        <v>7.0000000000000007E-2</v>
      </c>
      <c r="AB3244" s="10">
        <f t="shared" si="101"/>
        <v>294</v>
      </c>
    </row>
    <row r="3245" spans="20:28" x14ac:dyDescent="0.25">
      <c r="T3245" s="9" t="s">
        <v>11</v>
      </c>
      <c r="U3245" s="2">
        <v>3242</v>
      </c>
      <c r="V3245" s="2" t="s">
        <v>24</v>
      </c>
      <c r="W3245" s="2" t="s">
        <v>53</v>
      </c>
      <c r="X3245" s="2">
        <v>32</v>
      </c>
      <c r="Y3245" s="10">
        <v>1913.6</v>
      </c>
      <c r="Z3245" s="11">
        <f>VLOOKUP(W3245,looktax,2,FALSE)</f>
        <v>5.5E-2</v>
      </c>
      <c r="AA3245" s="12">
        <f t="shared" si="100"/>
        <v>5.5E-2</v>
      </c>
      <c r="AB3245" s="10">
        <f t="shared" si="101"/>
        <v>105.24799999999999</v>
      </c>
    </row>
    <row r="3246" spans="20:28" x14ac:dyDescent="0.25">
      <c r="T3246" s="9" t="s">
        <v>11</v>
      </c>
      <c r="U3246" s="2">
        <v>3243</v>
      </c>
      <c r="V3246" s="2" t="s">
        <v>26</v>
      </c>
      <c r="W3246" s="2" t="s">
        <v>51</v>
      </c>
      <c r="X3246" s="2">
        <v>25</v>
      </c>
      <c r="Y3246" s="10">
        <v>3525</v>
      </c>
      <c r="Z3246" s="11">
        <f>VLOOKUP(W3246,looktax,2,FALSE)</f>
        <v>0.06</v>
      </c>
      <c r="AA3246" s="12">
        <f t="shared" si="100"/>
        <v>0.06</v>
      </c>
      <c r="AB3246" s="10">
        <f t="shared" si="101"/>
        <v>211.5</v>
      </c>
    </row>
    <row r="3247" spans="20:28" x14ac:dyDescent="0.25">
      <c r="T3247" s="9" t="s">
        <v>11</v>
      </c>
      <c r="U3247" s="2">
        <v>3244</v>
      </c>
      <c r="V3247" s="2" t="s">
        <v>25</v>
      </c>
      <c r="W3247" s="2" t="s">
        <v>53</v>
      </c>
      <c r="X3247" s="2">
        <v>19</v>
      </c>
      <c r="Y3247" s="10">
        <v>1333.8</v>
      </c>
      <c r="Z3247" s="11">
        <f>VLOOKUP(W3247,looktax,2,FALSE)</f>
        <v>5.5E-2</v>
      </c>
      <c r="AA3247" s="12">
        <f t="shared" si="100"/>
        <v>5.5E-2</v>
      </c>
      <c r="AB3247" s="10">
        <f t="shared" si="101"/>
        <v>73.358999999999995</v>
      </c>
    </row>
    <row r="3248" spans="20:28" x14ac:dyDescent="0.25">
      <c r="T3248" s="9" t="s">
        <v>11</v>
      </c>
      <c r="U3248" s="2">
        <v>3245</v>
      </c>
      <c r="V3248" s="2" t="s">
        <v>21</v>
      </c>
      <c r="W3248" s="2" t="s">
        <v>59</v>
      </c>
      <c r="X3248" s="2">
        <v>32</v>
      </c>
      <c r="Y3248" s="10">
        <v>2352</v>
      </c>
      <c r="Z3248" s="11">
        <f>VLOOKUP(W3248,looktax,2,FALSE)</f>
        <v>0.04</v>
      </c>
      <c r="AA3248" s="12">
        <f t="shared" si="100"/>
        <v>0.04</v>
      </c>
      <c r="AB3248" s="10">
        <f t="shared" si="101"/>
        <v>94.08</v>
      </c>
    </row>
    <row r="3249" spans="20:28" x14ac:dyDescent="0.25">
      <c r="T3249" s="9" t="s">
        <v>11</v>
      </c>
      <c r="U3249" s="2">
        <v>3246</v>
      </c>
      <c r="V3249" s="2" t="s">
        <v>22</v>
      </c>
      <c r="W3249" s="2" t="s">
        <v>42</v>
      </c>
      <c r="X3249" s="2">
        <v>13</v>
      </c>
      <c r="Y3249" s="10">
        <v>1123.2</v>
      </c>
      <c r="Z3249" s="11">
        <f>VLOOKUP(W3249,looktax,2,FALSE)</f>
        <v>0.06</v>
      </c>
      <c r="AA3249" s="12">
        <f t="shared" si="100"/>
        <v>0.06</v>
      </c>
      <c r="AB3249" s="10">
        <f t="shared" si="101"/>
        <v>67.391999999999996</v>
      </c>
    </row>
    <row r="3250" spans="20:28" x14ac:dyDescent="0.25">
      <c r="T3250" s="9" t="s">
        <v>11</v>
      </c>
      <c r="U3250" s="2">
        <v>3247</v>
      </c>
      <c r="V3250" s="2" t="s">
        <v>25</v>
      </c>
      <c r="W3250" s="2" t="s">
        <v>27</v>
      </c>
      <c r="X3250" s="2">
        <v>10</v>
      </c>
      <c r="Y3250" s="10">
        <v>676</v>
      </c>
      <c r="Z3250" s="11">
        <f>VLOOKUP(W3250,looktax,2,FALSE)</f>
        <v>7.0000000000000007E-2</v>
      </c>
      <c r="AA3250" s="12">
        <f t="shared" si="100"/>
        <v>7.0000000000000007E-2</v>
      </c>
      <c r="AB3250" s="10">
        <f t="shared" si="101"/>
        <v>47.320000000000007</v>
      </c>
    </row>
    <row r="3251" spans="20:28" x14ac:dyDescent="0.25">
      <c r="T3251" s="9" t="s">
        <v>11</v>
      </c>
      <c r="U3251" s="2">
        <v>3248</v>
      </c>
      <c r="V3251" s="2" t="s">
        <v>12</v>
      </c>
      <c r="W3251" s="2" t="s">
        <v>54</v>
      </c>
      <c r="X3251" s="2">
        <v>14</v>
      </c>
      <c r="Y3251" s="10">
        <v>2881.2</v>
      </c>
      <c r="Z3251" s="11">
        <f>VLOOKUP(W3251,looktax,2,FALSE)</f>
        <v>6.25E-2</v>
      </c>
      <c r="AA3251" s="12">
        <f t="shared" si="100"/>
        <v>6.25E-2</v>
      </c>
      <c r="AB3251" s="10">
        <f t="shared" si="101"/>
        <v>180.07499999999999</v>
      </c>
    </row>
    <row r="3252" spans="20:28" x14ac:dyDescent="0.25">
      <c r="T3252" s="9" t="s">
        <v>3</v>
      </c>
      <c r="U3252" s="2">
        <v>3249</v>
      </c>
      <c r="V3252" s="2" t="s">
        <v>26</v>
      </c>
      <c r="W3252" s="2" t="s">
        <v>19</v>
      </c>
      <c r="X3252" s="2">
        <v>18</v>
      </c>
      <c r="Y3252" s="10">
        <v>2592</v>
      </c>
      <c r="Z3252" s="11">
        <f>VLOOKUP(W3252,looktax,2,FALSE)</f>
        <v>5.6000000000000001E-2</v>
      </c>
      <c r="AA3252" s="12">
        <f t="shared" si="100"/>
        <v>0</v>
      </c>
      <c r="AB3252" s="10">
        <f t="shared" si="101"/>
        <v>0</v>
      </c>
    </row>
    <row r="3253" spans="20:28" x14ac:dyDescent="0.25">
      <c r="T3253" s="9" t="s">
        <v>11</v>
      </c>
      <c r="U3253" s="2">
        <v>3250</v>
      </c>
      <c r="V3253" s="2" t="s">
        <v>26</v>
      </c>
      <c r="W3253" s="2" t="s">
        <v>71</v>
      </c>
      <c r="X3253" s="2">
        <v>18</v>
      </c>
      <c r="Y3253" s="10">
        <v>2511</v>
      </c>
      <c r="Z3253" s="11">
        <f>VLOOKUP(W3253,looktax,2,FALSE)</f>
        <v>6.5000000000000002E-2</v>
      </c>
      <c r="AA3253" s="12">
        <f t="shared" si="100"/>
        <v>6.5000000000000002E-2</v>
      </c>
      <c r="AB3253" s="10">
        <f t="shared" si="101"/>
        <v>163.215</v>
      </c>
    </row>
    <row r="3254" spans="20:28" x14ac:dyDescent="0.25">
      <c r="T3254" s="9" t="s">
        <v>11</v>
      </c>
      <c r="U3254" s="2">
        <v>3251</v>
      </c>
      <c r="V3254" s="2" t="s">
        <v>22</v>
      </c>
      <c r="W3254" s="2" t="s">
        <v>43</v>
      </c>
      <c r="X3254" s="2">
        <v>17</v>
      </c>
      <c r="Y3254" s="10">
        <v>1468.8</v>
      </c>
      <c r="Z3254" s="11">
        <f>VLOOKUP(W3254,looktax,2,FALSE)</f>
        <v>0.04</v>
      </c>
      <c r="AA3254" s="12">
        <f t="shared" si="100"/>
        <v>0.04</v>
      </c>
      <c r="AB3254" s="10">
        <f t="shared" si="101"/>
        <v>58.752000000000002</v>
      </c>
    </row>
    <row r="3255" spans="20:28" x14ac:dyDescent="0.25">
      <c r="T3255" s="9" t="s">
        <v>11</v>
      </c>
      <c r="U3255" s="2">
        <v>3252</v>
      </c>
      <c r="V3255" s="2" t="s">
        <v>23</v>
      </c>
      <c r="W3255" s="2" t="s">
        <v>34</v>
      </c>
      <c r="X3255" s="2">
        <v>14</v>
      </c>
      <c r="Y3255" s="10">
        <v>195.3</v>
      </c>
      <c r="Z3255" s="11">
        <f>VLOOKUP(W3255,looktax,2,FALSE)</f>
        <v>6.25E-2</v>
      </c>
      <c r="AA3255" s="12">
        <f t="shared" si="100"/>
        <v>6.25E-2</v>
      </c>
      <c r="AB3255" s="10">
        <f t="shared" si="101"/>
        <v>12.206250000000001</v>
      </c>
    </row>
    <row r="3256" spans="20:28" x14ac:dyDescent="0.25">
      <c r="T3256" s="9" t="s">
        <v>3</v>
      </c>
      <c r="U3256" s="2">
        <v>3253</v>
      </c>
      <c r="V3256" s="2" t="s">
        <v>23</v>
      </c>
      <c r="W3256" s="2" t="s">
        <v>17</v>
      </c>
      <c r="X3256" s="2">
        <v>12</v>
      </c>
      <c r="Y3256" s="10">
        <v>192.6</v>
      </c>
      <c r="Z3256" s="11">
        <f>VLOOKUP(W3256,looktax,2,FALSE)</f>
        <v>0.06</v>
      </c>
      <c r="AA3256" s="12">
        <f t="shared" si="100"/>
        <v>0</v>
      </c>
      <c r="AB3256" s="10">
        <f t="shared" si="101"/>
        <v>0</v>
      </c>
    </row>
    <row r="3257" spans="20:28" x14ac:dyDescent="0.25">
      <c r="T3257" s="9" t="s">
        <v>11</v>
      </c>
      <c r="U3257" s="2">
        <v>3254</v>
      </c>
      <c r="V3257" s="2" t="s">
        <v>23</v>
      </c>
      <c r="W3257" s="2" t="s">
        <v>32</v>
      </c>
      <c r="X3257" s="2">
        <v>13</v>
      </c>
      <c r="Y3257" s="10">
        <v>208.65</v>
      </c>
      <c r="Z3257" s="11">
        <f>VLOOKUP(W3257,looktax,2,FALSE)</f>
        <v>6.8750000000000006E-2</v>
      </c>
      <c r="AA3257" s="12">
        <f t="shared" si="100"/>
        <v>6.8750000000000006E-2</v>
      </c>
      <c r="AB3257" s="10">
        <f t="shared" si="101"/>
        <v>14.344687500000001</v>
      </c>
    </row>
    <row r="3258" spans="20:28" x14ac:dyDescent="0.25">
      <c r="T3258" s="9" t="s">
        <v>11</v>
      </c>
      <c r="U3258" s="2">
        <v>3255</v>
      </c>
      <c r="V3258" s="2" t="s">
        <v>25</v>
      </c>
      <c r="W3258" s="2" t="s">
        <v>64</v>
      </c>
      <c r="X3258" s="2">
        <v>33</v>
      </c>
      <c r="Y3258" s="10">
        <v>2059.1999999999998</v>
      </c>
      <c r="Z3258" s="11">
        <f>VLOOKUP(W3258,looktax,2,FALSE)</f>
        <v>4.7500000000000001E-2</v>
      </c>
      <c r="AA3258" s="12">
        <f t="shared" si="100"/>
        <v>4.7500000000000001E-2</v>
      </c>
      <c r="AB3258" s="10">
        <f t="shared" si="101"/>
        <v>97.811999999999998</v>
      </c>
    </row>
    <row r="3259" spans="20:28" x14ac:dyDescent="0.25">
      <c r="T3259" s="9" t="s">
        <v>11</v>
      </c>
      <c r="U3259" s="2">
        <v>3256</v>
      </c>
      <c r="V3259" s="2" t="s">
        <v>22</v>
      </c>
      <c r="W3259" s="2" t="s">
        <v>48</v>
      </c>
      <c r="X3259" s="2">
        <v>33</v>
      </c>
      <c r="Y3259" s="10">
        <v>2719.2</v>
      </c>
      <c r="Z3259" s="11">
        <f>VLOOKUP(W3259,looktax,2,FALSE)</f>
        <v>7.0000000000000007E-2</v>
      </c>
      <c r="AA3259" s="12">
        <f t="shared" si="100"/>
        <v>7.0000000000000007E-2</v>
      </c>
      <c r="AB3259" s="10">
        <f t="shared" si="101"/>
        <v>190.34399999999999</v>
      </c>
    </row>
    <row r="3260" spans="20:28" x14ac:dyDescent="0.25">
      <c r="T3260" s="9" t="s">
        <v>3</v>
      </c>
      <c r="U3260" s="2">
        <v>3257</v>
      </c>
      <c r="V3260" s="2" t="s">
        <v>24</v>
      </c>
      <c r="W3260" s="2" t="s">
        <v>68</v>
      </c>
      <c r="X3260" s="2">
        <v>33</v>
      </c>
      <c r="Y3260" s="10">
        <v>2166.4499999999998</v>
      </c>
      <c r="Z3260" s="11">
        <f>VLOOKUP(W3260,looktax,2,FALSE)</f>
        <v>0.06</v>
      </c>
      <c r="AA3260" s="12">
        <f t="shared" si="100"/>
        <v>0</v>
      </c>
      <c r="AB3260" s="10">
        <f t="shared" si="101"/>
        <v>0</v>
      </c>
    </row>
    <row r="3261" spans="20:28" x14ac:dyDescent="0.25">
      <c r="T3261" s="9" t="s">
        <v>11</v>
      </c>
      <c r="U3261" s="2">
        <v>3258</v>
      </c>
      <c r="V3261" s="2" t="s">
        <v>23</v>
      </c>
      <c r="W3261" s="2" t="s">
        <v>73</v>
      </c>
      <c r="X3261" s="2">
        <v>10</v>
      </c>
      <c r="Y3261" s="10">
        <v>142.5</v>
      </c>
      <c r="Z3261" s="11">
        <f>VLOOKUP(W3261,looktax,2,FALSE)</f>
        <v>0.04</v>
      </c>
      <c r="AA3261" s="12">
        <f t="shared" si="100"/>
        <v>0.04</v>
      </c>
      <c r="AB3261" s="10">
        <f t="shared" si="101"/>
        <v>5.7</v>
      </c>
    </row>
    <row r="3262" spans="20:28" x14ac:dyDescent="0.25">
      <c r="T3262" s="9" t="s">
        <v>11</v>
      </c>
      <c r="U3262" s="2">
        <v>3259</v>
      </c>
      <c r="V3262" s="2" t="s">
        <v>22</v>
      </c>
      <c r="W3262" s="2" t="s">
        <v>51</v>
      </c>
      <c r="X3262" s="2">
        <v>33</v>
      </c>
      <c r="Y3262" s="10">
        <v>2851.2</v>
      </c>
      <c r="Z3262" s="11">
        <f>VLOOKUP(W3262,looktax,2,FALSE)</f>
        <v>0.06</v>
      </c>
      <c r="AA3262" s="12">
        <f t="shared" si="100"/>
        <v>0.06</v>
      </c>
      <c r="AB3262" s="10">
        <f t="shared" si="101"/>
        <v>171.07199999999997</v>
      </c>
    </row>
    <row r="3263" spans="20:28" x14ac:dyDescent="0.25">
      <c r="T3263" s="9" t="s">
        <v>11</v>
      </c>
      <c r="U3263" s="2">
        <v>3260</v>
      </c>
      <c r="V3263" s="2" t="s">
        <v>24</v>
      </c>
      <c r="W3263" s="2" t="s">
        <v>68</v>
      </c>
      <c r="X3263" s="2">
        <v>10</v>
      </c>
      <c r="Y3263" s="10">
        <v>591.5</v>
      </c>
      <c r="Z3263" s="11">
        <f>VLOOKUP(W3263,looktax,2,FALSE)</f>
        <v>0.06</v>
      </c>
      <c r="AA3263" s="12">
        <f t="shared" si="100"/>
        <v>0.06</v>
      </c>
      <c r="AB3263" s="10">
        <f t="shared" si="101"/>
        <v>35.49</v>
      </c>
    </row>
    <row r="3264" spans="20:28" x14ac:dyDescent="0.25">
      <c r="T3264" s="9" t="s">
        <v>11</v>
      </c>
      <c r="U3264" s="2">
        <v>3261</v>
      </c>
      <c r="V3264" s="2" t="s">
        <v>23</v>
      </c>
      <c r="W3264" s="2" t="s">
        <v>74</v>
      </c>
      <c r="X3264" s="2">
        <v>25</v>
      </c>
      <c r="Y3264" s="10">
        <v>405</v>
      </c>
      <c r="Z3264" s="11">
        <f>VLOOKUP(W3264,looktax,2,FALSE)</f>
        <v>5.7500000000000002E-2</v>
      </c>
      <c r="AA3264" s="12">
        <f t="shared" si="100"/>
        <v>5.7500000000000002E-2</v>
      </c>
      <c r="AB3264" s="10">
        <f t="shared" si="101"/>
        <v>23.287500000000001</v>
      </c>
    </row>
    <row r="3265" spans="20:28" x14ac:dyDescent="0.25">
      <c r="T3265" s="9" t="s">
        <v>11</v>
      </c>
      <c r="U3265" s="2">
        <v>3262</v>
      </c>
      <c r="V3265" s="2" t="s">
        <v>23</v>
      </c>
      <c r="W3265" s="2" t="s">
        <v>17</v>
      </c>
      <c r="X3265" s="2">
        <v>26</v>
      </c>
      <c r="Y3265" s="10">
        <v>401.7</v>
      </c>
      <c r="Z3265" s="11">
        <f>VLOOKUP(W3265,looktax,2,FALSE)</f>
        <v>0.06</v>
      </c>
      <c r="AA3265" s="12">
        <f t="shared" si="100"/>
        <v>0.06</v>
      </c>
      <c r="AB3265" s="10">
        <f t="shared" si="101"/>
        <v>24.101999999999997</v>
      </c>
    </row>
    <row r="3266" spans="20:28" x14ac:dyDescent="0.25">
      <c r="T3266" s="9" t="s">
        <v>11</v>
      </c>
      <c r="U3266" s="2">
        <v>3263</v>
      </c>
      <c r="V3266" s="2" t="s">
        <v>26</v>
      </c>
      <c r="W3266" s="2" t="s">
        <v>34</v>
      </c>
      <c r="X3266" s="2">
        <v>10</v>
      </c>
      <c r="Y3266" s="10">
        <v>1590</v>
      </c>
      <c r="Z3266" s="11">
        <f>VLOOKUP(W3266,looktax,2,FALSE)</f>
        <v>6.25E-2</v>
      </c>
      <c r="AA3266" s="12">
        <f t="shared" si="100"/>
        <v>6.25E-2</v>
      </c>
      <c r="AB3266" s="10">
        <f t="shared" si="101"/>
        <v>99.375</v>
      </c>
    </row>
    <row r="3267" spans="20:28" x14ac:dyDescent="0.25">
      <c r="T3267" s="9" t="s">
        <v>11</v>
      </c>
      <c r="U3267" s="2">
        <v>3264</v>
      </c>
      <c r="V3267" s="2" t="s">
        <v>22</v>
      </c>
      <c r="W3267" s="2" t="s">
        <v>63</v>
      </c>
      <c r="X3267" s="2">
        <v>25</v>
      </c>
      <c r="Y3267" s="10">
        <v>1820</v>
      </c>
      <c r="Z3267" s="11">
        <f>VLOOKUP(W3267,looktax,2,FALSE)</f>
        <v>0.04</v>
      </c>
      <c r="AA3267" s="12">
        <f t="shared" si="100"/>
        <v>0.04</v>
      </c>
      <c r="AB3267" s="10">
        <f t="shared" si="101"/>
        <v>72.8</v>
      </c>
    </row>
    <row r="3268" spans="20:28" x14ac:dyDescent="0.25">
      <c r="T3268" s="9" t="s">
        <v>11</v>
      </c>
      <c r="U3268" s="2">
        <v>3265</v>
      </c>
      <c r="V3268" s="2" t="s">
        <v>12</v>
      </c>
      <c r="W3268" s="2" t="s">
        <v>36</v>
      </c>
      <c r="X3268" s="2">
        <v>34</v>
      </c>
      <c r="Y3268" s="10">
        <v>7711.2</v>
      </c>
      <c r="Z3268" s="11">
        <f>VLOOKUP(W3268,looktax,2,FALSE)</f>
        <v>7.0000000000000007E-2</v>
      </c>
      <c r="AA3268" s="12">
        <f t="shared" si="100"/>
        <v>7.0000000000000007E-2</v>
      </c>
      <c r="AB3268" s="10">
        <f t="shared" si="101"/>
        <v>539.78399999999999</v>
      </c>
    </row>
    <row r="3269" spans="20:28" x14ac:dyDescent="0.25">
      <c r="T3269" s="9" t="s">
        <v>11</v>
      </c>
      <c r="U3269" s="2">
        <v>3266</v>
      </c>
      <c r="V3269" s="2" t="s">
        <v>24</v>
      </c>
      <c r="W3269" s="2" t="s">
        <v>51</v>
      </c>
      <c r="X3269" s="2">
        <v>15</v>
      </c>
      <c r="Y3269" s="10">
        <v>1043.25</v>
      </c>
      <c r="Z3269" s="11">
        <f>VLOOKUP(W3269,looktax,2,FALSE)</f>
        <v>0.06</v>
      </c>
      <c r="AA3269" s="12">
        <f t="shared" ref="AA3269:AA3332" si="102">IF(OR(T3269="nonprofit",Z3269="none"),0,Z3269)</f>
        <v>0.06</v>
      </c>
      <c r="AB3269" s="10">
        <f t="shared" ref="AB3269:AB3332" si="103">AA3269*Y3269</f>
        <v>62.594999999999999</v>
      </c>
    </row>
    <row r="3270" spans="20:28" x14ac:dyDescent="0.25">
      <c r="T3270" s="9" t="s">
        <v>11</v>
      </c>
      <c r="U3270" s="2">
        <v>3267</v>
      </c>
      <c r="V3270" s="2" t="s">
        <v>20</v>
      </c>
      <c r="W3270" s="2" t="s">
        <v>15</v>
      </c>
      <c r="X3270" s="2">
        <v>26</v>
      </c>
      <c r="Y3270" s="10">
        <v>1193.4000000000001</v>
      </c>
      <c r="Z3270" s="11" t="str">
        <f>VLOOKUP(W3270,looktax,2,FALSE)</f>
        <v>None</v>
      </c>
      <c r="AA3270" s="12">
        <f t="shared" si="102"/>
        <v>0</v>
      </c>
      <c r="AB3270" s="10">
        <f t="shared" si="103"/>
        <v>0</v>
      </c>
    </row>
    <row r="3271" spans="20:28" x14ac:dyDescent="0.25">
      <c r="T3271" s="9" t="s">
        <v>11</v>
      </c>
      <c r="U3271" s="2">
        <v>3268</v>
      </c>
      <c r="V3271" s="2" t="s">
        <v>12</v>
      </c>
      <c r="W3271" s="2" t="s">
        <v>38</v>
      </c>
      <c r="X3271" s="2">
        <v>23</v>
      </c>
      <c r="Y3271" s="10">
        <v>5264.7</v>
      </c>
      <c r="Z3271" s="11">
        <f>VLOOKUP(W3271,looktax,2,FALSE)</f>
        <v>4.2250000000000003E-2</v>
      </c>
      <c r="AA3271" s="12">
        <f t="shared" si="102"/>
        <v>4.2250000000000003E-2</v>
      </c>
      <c r="AB3271" s="10">
        <f t="shared" si="103"/>
        <v>222.43357500000002</v>
      </c>
    </row>
    <row r="3272" spans="20:28" x14ac:dyDescent="0.25">
      <c r="T3272" s="9" t="s">
        <v>11</v>
      </c>
      <c r="U3272" s="2">
        <v>3269</v>
      </c>
      <c r="V3272" s="2" t="s">
        <v>20</v>
      </c>
      <c r="W3272" s="2" t="s">
        <v>15</v>
      </c>
      <c r="X3272" s="2">
        <v>12</v>
      </c>
      <c r="Y3272" s="10">
        <v>550.79999999999995</v>
      </c>
      <c r="Z3272" s="11" t="str">
        <f>VLOOKUP(W3272,looktax,2,FALSE)</f>
        <v>None</v>
      </c>
      <c r="AA3272" s="12">
        <f t="shared" si="102"/>
        <v>0</v>
      </c>
      <c r="AB3272" s="10">
        <f t="shared" si="103"/>
        <v>0</v>
      </c>
    </row>
    <row r="3273" spans="20:28" x14ac:dyDescent="0.25">
      <c r="T3273" s="9" t="s">
        <v>11</v>
      </c>
      <c r="U3273" s="2">
        <v>3270</v>
      </c>
      <c r="V3273" s="2" t="s">
        <v>23</v>
      </c>
      <c r="W3273" s="2" t="s">
        <v>13</v>
      </c>
      <c r="X3273" s="2">
        <v>11</v>
      </c>
      <c r="Y3273" s="10">
        <v>171.6</v>
      </c>
      <c r="Z3273" s="11">
        <f>VLOOKUP(W3273,looktax,2,FALSE)</f>
        <v>6.25E-2</v>
      </c>
      <c r="AA3273" s="12">
        <f t="shared" si="102"/>
        <v>6.25E-2</v>
      </c>
      <c r="AB3273" s="10">
        <f t="shared" si="103"/>
        <v>10.725</v>
      </c>
    </row>
    <row r="3274" spans="20:28" x14ac:dyDescent="0.25">
      <c r="T3274" s="9" t="s">
        <v>3</v>
      </c>
      <c r="U3274" s="2">
        <v>3271</v>
      </c>
      <c r="V3274" s="2" t="s">
        <v>26</v>
      </c>
      <c r="W3274" s="2" t="s">
        <v>33</v>
      </c>
      <c r="X3274" s="2">
        <v>29</v>
      </c>
      <c r="Y3274" s="10">
        <v>3958.5</v>
      </c>
      <c r="Z3274" s="11">
        <f>VLOOKUP(W3274,looktax,2,FALSE)</f>
        <v>2.9000000000000001E-2</v>
      </c>
      <c r="AA3274" s="12">
        <f t="shared" si="102"/>
        <v>0</v>
      </c>
      <c r="AB3274" s="10">
        <f t="shared" si="103"/>
        <v>0</v>
      </c>
    </row>
    <row r="3275" spans="20:28" x14ac:dyDescent="0.25">
      <c r="T3275" s="9" t="s">
        <v>11</v>
      </c>
      <c r="U3275" s="2">
        <v>3272</v>
      </c>
      <c r="V3275" s="2" t="s">
        <v>25</v>
      </c>
      <c r="W3275" s="2" t="s">
        <v>68</v>
      </c>
      <c r="X3275" s="2">
        <v>34</v>
      </c>
      <c r="Y3275" s="10">
        <v>2386.8000000000002</v>
      </c>
      <c r="Z3275" s="11">
        <f>VLOOKUP(W3275,looktax,2,FALSE)</f>
        <v>0.06</v>
      </c>
      <c r="AA3275" s="12">
        <f t="shared" si="102"/>
        <v>0.06</v>
      </c>
      <c r="AB3275" s="10">
        <f t="shared" si="103"/>
        <v>143.208</v>
      </c>
    </row>
    <row r="3276" spans="20:28" x14ac:dyDescent="0.25">
      <c r="T3276" s="9" t="s">
        <v>11</v>
      </c>
      <c r="U3276" s="2">
        <v>3273</v>
      </c>
      <c r="V3276" s="2" t="s">
        <v>12</v>
      </c>
      <c r="W3276" s="2" t="s">
        <v>60</v>
      </c>
      <c r="X3276" s="2">
        <v>32</v>
      </c>
      <c r="Y3276" s="10">
        <v>6854.4</v>
      </c>
      <c r="Z3276" s="11">
        <f>VLOOKUP(W3276,looktax,2,FALSE)</f>
        <v>0.05</v>
      </c>
      <c r="AA3276" s="12">
        <f t="shared" si="102"/>
        <v>0.05</v>
      </c>
      <c r="AB3276" s="10">
        <f t="shared" si="103"/>
        <v>342.72</v>
      </c>
    </row>
    <row r="3277" spans="20:28" x14ac:dyDescent="0.25">
      <c r="T3277" s="9" t="s">
        <v>11</v>
      </c>
      <c r="U3277" s="2">
        <v>3274</v>
      </c>
      <c r="V3277" s="2" t="s">
        <v>23</v>
      </c>
      <c r="W3277" s="2" t="s">
        <v>66</v>
      </c>
      <c r="X3277" s="2">
        <v>13</v>
      </c>
      <c r="Y3277" s="10">
        <v>212.55</v>
      </c>
      <c r="Z3277" s="11">
        <f>VLOOKUP(W3277,looktax,2,FALSE)</f>
        <v>5.7500000000000002E-2</v>
      </c>
      <c r="AA3277" s="12">
        <f t="shared" si="102"/>
        <v>5.7500000000000002E-2</v>
      </c>
      <c r="AB3277" s="10">
        <f t="shared" si="103"/>
        <v>12.221625000000001</v>
      </c>
    </row>
    <row r="3278" spans="20:28" x14ac:dyDescent="0.25">
      <c r="T3278" s="9" t="s">
        <v>11</v>
      </c>
      <c r="U3278" s="2">
        <v>3275</v>
      </c>
      <c r="V3278" s="2" t="s">
        <v>21</v>
      </c>
      <c r="W3278" s="2" t="s">
        <v>53</v>
      </c>
      <c r="X3278" s="2">
        <v>17</v>
      </c>
      <c r="Y3278" s="10">
        <v>1190</v>
      </c>
      <c r="Z3278" s="11">
        <f>VLOOKUP(W3278,looktax,2,FALSE)</f>
        <v>5.5E-2</v>
      </c>
      <c r="AA3278" s="12">
        <f t="shared" si="102"/>
        <v>5.5E-2</v>
      </c>
      <c r="AB3278" s="10">
        <f t="shared" si="103"/>
        <v>65.45</v>
      </c>
    </row>
    <row r="3279" spans="20:28" x14ac:dyDescent="0.25">
      <c r="T3279" s="9" t="s">
        <v>11</v>
      </c>
      <c r="U3279" s="2">
        <v>3276</v>
      </c>
      <c r="V3279" s="2" t="s">
        <v>24</v>
      </c>
      <c r="W3279" s="2" t="s">
        <v>27</v>
      </c>
      <c r="X3279" s="2">
        <v>16</v>
      </c>
      <c r="Y3279" s="10">
        <v>967.2</v>
      </c>
      <c r="Z3279" s="11">
        <f>VLOOKUP(W3279,looktax,2,FALSE)</f>
        <v>7.0000000000000007E-2</v>
      </c>
      <c r="AA3279" s="12">
        <f t="shared" si="102"/>
        <v>7.0000000000000007E-2</v>
      </c>
      <c r="AB3279" s="10">
        <f t="shared" si="103"/>
        <v>67.704000000000008</v>
      </c>
    </row>
    <row r="3280" spans="20:28" x14ac:dyDescent="0.25">
      <c r="T3280" s="9" t="s">
        <v>11</v>
      </c>
      <c r="U3280" s="2">
        <v>3277</v>
      </c>
      <c r="V3280" s="2" t="s">
        <v>26</v>
      </c>
      <c r="W3280" s="2" t="s">
        <v>29</v>
      </c>
      <c r="X3280" s="2">
        <v>16</v>
      </c>
      <c r="Y3280" s="10">
        <v>2280</v>
      </c>
      <c r="Z3280" s="11">
        <f>VLOOKUP(W3280,looktax,2,FALSE)</f>
        <v>6.1499999999999999E-2</v>
      </c>
      <c r="AA3280" s="12">
        <f t="shared" si="102"/>
        <v>6.1499999999999999E-2</v>
      </c>
      <c r="AB3280" s="10">
        <f t="shared" si="103"/>
        <v>140.22</v>
      </c>
    </row>
    <row r="3281" spans="20:28" x14ac:dyDescent="0.25">
      <c r="T3281" s="9" t="s">
        <v>11</v>
      </c>
      <c r="U3281" s="2">
        <v>3278</v>
      </c>
      <c r="V3281" s="2" t="s">
        <v>23</v>
      </c>
      <c r="W3281" s="2" t="s">
        <v>57</v>
      </c>
      <c r="X3281" s="2">
        <v>22</v>
      </c>
      <c r="Y3281" s="10">
        <v>353.1</v>
      </c>
      <c r="Z3281" s="11">
        <f>VLOOKUP(W3281,looktax,2,FALSE)</f>
        <v>5.5E-2</v>
      </c>
      <c r="AA3281" s="12">
        <f t="shared" si="102"/>
        <v>5.5E-2</v>
      </c>
      <c r="AB3281" s="10">
        <f t="shared" si="103"/>
        <v>19.420500000000001</v>
      </c>
    </row>
    <row r="3282" spans="20:28" x14ac:dyDescent="0.25">
      <c r="T3282" s="9" t="s">
        <v>11</v>
      </c>
      <c r="U3282" s="2">
        <v>3279</v>
      </c>
      <c r="V3282" s="2" t="s">
        <v>20</v>
      </c>
      <c r="W3282" s="2" t="s">
        <v>32</v>
      </c>
      <c r="X3282" s="2">
        <v>24</v>
      </c>
      <c r="Y3282" s="10">
        <v>972</v>
      </c>
      <c r="Z3282" s="11">
        <f>VLOOKUP(W3282,looktax,2,FALSE)</f>
        <v>6.8750000000000006E-2</v>
      </c>
      <c r="AA3282" s="12">
        <f t="shared" si="102"/>
        <v>6.8750000000000006E-2</v>
      </c>
      <c r="AB3282" s="10">
        <f t="shared" si="103"/>
        <v>66.825000000000003</v>
      </c>
    </row>
    <row r="3283" spans="20:28" x14ac:dyDescent="0.25">
      <c r="T3283" s="9" t="s">
        <v>11</v>
      </c>
      <c r="U3283" s="2">
        <v>3280</v>
      </c>
      <c r="V3283" s="2" t="s">
        <v>25</v>
      </c>
      <c r="W3283" s="2" t="s">
        <v>53</v>
      </c>
      <c r="X3283" s="2">
        <v>31</v>
      </c>
      <c r="Y3283" s="10">
        <v>1934.4</v>
      </c>
      <c r="Z3283" s="11">
        <f>VLOOKUP(W3283,looktax,2,FALSE)</f>
        <v>5.5E-2</v>
      </c>
      <c r="AA3283" s="12">
        <f t="shared" si="102"/>
        <v>5.5E-2</v>
      </c>
      <c r="AB3283" s="10">
        <f t="shared" si="103"/>
        <v>106.39200000000001</v>
      </c>
    </row>
    <row r="3284" spans="20:28" x14ac:dyDescent="0.25">
      <c r="T3284" s="9" t="s">
        <v>11</v>
      </c>
      <c r="U3284" s="2">
        <v>3281</v>
      </c>
      <c r="V3284" s="2" t="s">
        <v>24</v>
      </c>
      <c r="W3284" s="2" t="s">
        <v>34</v>
      </c>
      <c r="X3284" s="2">
        <v>20</v>
      </c>
      <c r="Y3284" s="10">
        <v>1417</v>
      </c>
      <c r="Z3284" s="11">
        <f>VLOOKUP(W3284,looktax,2,FALSE)</f>
        <v>6.25E-2</v>
      </c>
      <c r="AA3284" s="12">
        <f t="shared" si="102"/>
        <v>6.25E-2</v>
      </c>
      <c r="AB3284" s="10">
        <f t="shared" si="103"/>
        <v>88.5625</v>
      </c>
    </row>
    <row r="3285" spans="20:28" x14ac:dyDescent="0.25">
      <c r="T3285" s="9" t="s">
        <v>11</v>
      </c>
      <c r="U3285" s="2">
        <v>3282</v>
      </c>
      <c r="V3285" s="2" t="s">
        <v>23</v>
      </c>
      <c r="W3285" s="2" t="s">
        <v>33</v>
      </c>
      <c r="X3285" s="2">
        <v>17</v>
      </c>
      <c r="Y3285" s="10">
        <v>255</v>
      </c>
      <c r="Z3285" s="11">
        <f>VLOOKUP(W3285,looktax,2,FALSE)</f>
        <v>2.9000000000000001E-2</v>
      </c>
      <c r="AA3285" s="12">
        <f t="shared" si="102"/>
        <v>2.9000000000000001E-2</v>
      </c>
      <c r="AB3285" s="10">
        <f t="shared" si="103"/>
        <v>7.3950000000000005</v>
      </c>
    </row>
    <row r="3286" spans="20:28" x14ac:dyDescent="0.25">
      <c r="T3286" s="9" t="s">
        <v>11</v>
      </c>
      <c r="U3286" s="2">
        <v>3283</v>
      </c>
      <c r="V3286" s="2" t="s">
        <v>21</v>
      </c>
      <c r="W3286" s="2" t="s">
        <v>68</v>
      </c>
      <c r="X3286" s="2">
        <v>33</v>
      </c>
      <c r="Y3286" s="10">
        <v>2148.3000000000002</v>
      </c>
      <c r="Z3286" s="11">
        <f>VLOOKUP(W3286,looktax,2,FALSE)</f>
        <v>0.06</v>
      </c>
      <c r="AA3286" s="12">
        <f t="shared" si="102"/>
        <v>0.06</v>
      </c>
      <c r="AB3286" s="10">
        <f t="shared" si="103"/>
        <v>128.898</v>
      </c>
    </row>
    <row r="3287" spans="20:28" x14ac:dyDescent="0.25">
      <c r="T3287" s="9" t="s">
        <v>3</v>
      </c>
      <c r="U3287" s="2">
        <v>3284</v>
      </c>
      <c r="V3287" s="2" t="s">
        <v>23</v>
      </c>
      <c r="W3287" s="2" t="s">
        <v>67</v>
      </c>
      <c r="X3287" s="2">
        <v>19</v>
      </c>
      <c r="Y3287" s="10">
        <v>282.14999999999998</v>
      </c>
      <c r="Z3287" s="11" t="str">
        <f>VLOOKUP(W3287,looktax,2,FALSE)</f>
        <v>None</v>
      </c>
      <c r="AA3287" s="12">
        <f t="shared" si="102"/>
        <v>0</v>
      </c>
      <c r="AB3287" s="10">
        <f t="shared" si="103"/>
        <v>0</v>
      </c>
    </row>
    <row r="3288" spans="20:28" x14ac:dyDescent="0.25">
      <c r="T3288" s="9" t="s">
        <v>11</v>
      </c>
      <c r="U3288" s="2">
        <v>3285</v>
      </c>
      <c r="V3288" s="2" t="s">
        <v>23</v>
      </c>
      <c r="W3288" s="2" t="s">
        <v>53</v>
      </c>
      <c r="X3288" s="2">
        <v>19</v>
      </c>
      <c r="Y3288" s="10">
        <v>279.3</v>
      </c>
      <c r="Z3288" s="11">
        <f>VLOOKUP(W3288,looktax,2,FALSE)</f>
        <v>5.5E-2</v>
      </c>
      <c r="AA3288" s="12">
        <f t="shared" si="102"/>
        <v>5.5E-2</v>
      </c>
      <c r="AB3288" s="10">
        <f t="shared" si="103"/>
        <v>15.361500000000001</v>
      </c>
    </row>
    <row r="3289" spans="20:28" x14ac:dyDescent="0.25">
      <c r="T3289" s="9" t="s">
        <v>11</v>
      </c>
      <c r="U3289" s="2">
        <v>3286</v>
      </c>
      <c r="V3289" s="2" t="s">
        <v>20</v>
      </c>
      <c r="W3289" s="2" t="s">
        <v>37</v>
      </c>
      <c r="X3289" s="2">
        <v>10</v>
      </c>
      <c r="Y3289" s="10">
        <v>495</v>
      </c>
      <c r="Z3289" s="11" t="str">
        <f>VLOOKUP(W3289,looktax,2,FALSE)</f>
        <v>None</v>
      </c>
      <c r="AA3289" s="12">
        <f t="shared" si="102"/>
        <v>0</v>
      </c>
      <c r="AB3289" s="10">
        <f t="shared" si="103"/>
        <v>0</v>
      </c>
    </row>
    <row r="3290" spans="20:28" x14ac:dyDescent="0.25">
      <c r="T3290" s="9" t="s">
        <v>3</v>
      </c>
      <c r="U3290" s="2">
        <v>3287</v>
      </c>
      <c r="V3290" s="2" t="s">
        <v>21</v>
      </c>
      <c r="W3290" s="2" t="s">
        <v>44</v>
      </c>
      <c r="X3290" s="2">
        <v>19</v>
      </c>
      <c r="Y3290" s="10">
        <v>1276.8</v>
      </c>
      <c r="Z3290" s="11" t="str">
        <f>VLOOKUP(W3290,looktax,2,FALSE)</f>
        <v>None</v>
      </c>
      <c r="AA3290" s="12">
        <f t="shared" si="102"/>
        <v>0</v>
      </c>
      <c r="AB3290" s="10">
        <f t="shared" si="103"/>
        <v>0</v>
      </c>
    </row>
    <row r="3291" spans="20:28" x14ac:dyDescent="0.25">
      <c r="T3291" s="9" t="s">
        <v>11</v>
      </c>
      <c r="U3291" s="2">
        <v>3288</v>
      </c>
      <c r="V3291" s="2" t="s">
        <v>25</v>
      </c>
      <c r="W3291" s="2" t="s">
        <v>52</v>
      </c>
      <c r="X3291" s="2">
        <v>28</v>
      </c>
      <c r="Y3291" s="10">
        <v>1983.8</v>
      </c>
      <c r="Z3291" s="11">
        <f>VLOOKUP(W3291,looktax,2,FALSE)</f>
        <v>0.06</v>
      </c>
      <c r="AA3291" s="12">
        <f t="shared" si="102"/>
        <v>0.06</v>
      </c>
      <c r="AB3291" s="10">
        <f t="shared" si="103"/>
        <v>119.02799999999999</v>
      </c>
    </row>
    <row r="3292" spans="20:28" x14ac:dyDescent="0.25">
      <c r="T3292" s="9" t="s">
        <v>11</v>
      </c>
      <c r="U3292" s="2">
        <v>3289</v>
      </c>
      <c r="V3292" s="2" t="s">
        <v>24</v>
      </c>
      <c r="W3292" s="2" t="s">
        <v>65</v>
      </c>
      <c r="X3292" s="2">
        <v>35</v>
      </c>
      <c r="Y3292" s="10">
        <v>2229.5</v>
      </c>
      <c r="Z3292" s="11">
        <f>VLOOKUP(W3292,looktax,2,FALSE)</f>
        <v>0.05</v>
      </c>
      <c r="AA3292" s="12">
        <f t="shared" si="102"/>
        <v>0.05</v>
      </c>
      <c r="AB3292" s="10">
        <f t="shared" si="103"/>
        <v>111.47500000000001</v>
      </c>
    </row>
    <row r="3293" spans="20:28" x14ac:dyDescent="0.25">
      <c r="T3293" s="9" t="s">
        <v>11</v>
      </c>
      <c r="U3293" s="2">
        <v>3290</v>
      </c>
      <c r="V3293" s="2" t="s">
        <v>21</v>
      </c>
      <c r="W3293" s="2" t="s">
        <v>61</v>
      </c>
      <c r="X3293" s="2">
        <v>10</v>
      </c>
      <c r="Y3293" s="10">
        <v>637</v>
      </c>
      <c r="Z3293" s="11">
        <f>VLOOKUP(W3293,looktax,2,FALSE)</f>
        <v>6.8500000000000005E-2</v>
      </c>
      <c r="AA3293" s="12">
        <f t="shared" si="102"/>
        <v>6.8500000000000005E-2</v>
      </c>
      <c r="AB3293" s="10">
        <f t="shared" si="103"/>
        <v>43.634500000000003</v>
      </c>
    </row>
    <row r="3294" spans="20:28" x14ac:dyDescent="0.25">
      <c r="T3294" s="9" t="s">
        <v>11</v>
      </c>
      <c r="U3294" s="2">
        <v>3291</v>
      </c>
      <c r="V3294" s="2" t="s">
        <v>25</v>
      </c>
      <c r="W3294" s="2" t="s">
        <v>33</v>
      </c>
      <c r="X3294" s="2">
        <v>27</v>
      </c>
      <c r="Y3294" s="10">
        <v>1632.15</v>
      </c>
      <c r="Z3294" s="11">
        <f>VLOOKUP(W3294,looktax,2,FALSE)</f>
        <v>2.9000000000000001E-2</v>
      </c>
      <c r="AA3294" s="12">
        <f t="shared" si="102"/>
        <v>2.9000000000000001E-2</v>
      </c>
      <c r="AB3294" s="10">
        <f t="shared" si="103"/>
        <v>47.332350000000005</v>
      </c>
    </row>
    <row r="3295" spans="20:28" x14ac:dyDescent="0.25">
      <c r="T3295" s="9" t="s">
        <v>11</v>
      </c>
      <c r="U3295" s="2">
        <v>3292</v>
      </c>
      <c r="V3295" s="2" t="s">
        <v>21</v>
      </c>
      <c r="W3295" s="2" t="s">
        <v>52</v>
      </c>
      <c r="X3295" s="2">
        <v>21</v>
      </c>
      <c r="Y3295" s="10">
        <v>1337.7</v>
      </c>
      <c r="Z3295" s="11">
        <f>VLOOKUP(W3295,looktax,2,FALSE)</f>
        <v>0.06</v>
      </c>
      <c r="AA3295" s="12">
        <f t="shared" si="102"/>
        <v>0.06</v>
      </c>
      <c r="AB3295" s="10">
        <f t="shared" si="103"/>
        <v>80.262</v>
      </c>
    </row>
    <row r="3296" spans="20:28" x14ac:dyDescent="0.25">
      <c r="T3296" s="9" t="s">
        <v>11</v>
      </c>
      <c r="U3296" s="2">
        <v>3293</v>
      </c>
      <c r="V3296" s="2" t="s">
        <v>22</v>
      </c>
      <c r="W3296" s="2" t="s">
        <v>15</v>
      </c>
      <c r="X3296" s="2">
        <v>10</v>
      </c>
      <c r="Y3296" s="10">
        <v>760</v>
      </c>
      <c r="Z3296" s="11" t="str">
        <f>VLOOKUP(W3296,looktax,2,FALSE)</f>
        <v>None</v>
      </c>
      <c r="AA3296" s="12">
        <f t="shared" si="102"/>
        <v>0</v>
      </c>
      <c r="AB3296" s="10">
        <f t="shared" si="103"/>
        <v>0</v>
      </c>
    </row>
    <row r="3297" spans="20:28" x14ac:dyDescent="0.25">
      <c r="T3297" s="9" t="s">
        <v>11</v>
      </c>
      <c r="U3297" s="2">
        <v>3294</v>
      </c>
      <c r="V3297" s="2" t="s">
        <v>21</v>
      </c>
      <c r="W3297" s="2" t="s">
        <v>28</v>
      </c>
      <c r="X3297" s="2">
        <v>20</v>
      </c>
      <c r="Y3297" s="10">
        <v>1484</v>
      </c>
      <c r="Z3297" s="11">
        <f>VLOOKUP(W3297,looktax,2,FALSE)</f>
        <v>6.5000000000000002E-2</v>
      </c>
      <c r="AA3297" s="12">
        <f t="shared" si="102"/>
        <v>6.5000000000000002E-2</v>
      </c>
      <c r="AB3297" s="10">
        <f t="shared" si="103"/>
        <v>96.460000000000008</v>
      </c>
    </row>
    <row r="3298" spans="20:28" x14ac:dyDescent="0.25">
      <c r="T3298" s="9" t="s">
        <v>11</v>
      </c>
      <c r="U3298" s="2">
        <v>3295</v>
      </c>
      <c r="V3298" s="2" t="s">
        <v>23</v>
      </c>
      <c r="W3298" s="2" t="s">
        <v>44</v>
      </c>
      <c r="X3298" s="2">
        <v>16</v>
      </c>
      <c r="Y3298" s="10">
        <v>218.4</v>
      </c>
      <c r="Z3298" s="11" t="str">
        <f>VLOOKUP(W3298,looktax,2,FALSE)</f>
        <v>None</v>
      </c>
      <c r="AA3298" s="12">
        <f t="shared" si="102"/>
        <v>0</v>
      </c>
      <c r="AB3298" s="10">
        <f t="shared" si="103"/>
        <v>0</v>
      </c>
    </row>
    <row r="3299" spans="20:28" x14ac:dyDescent="0.25">
      <c r="T3299" s="9" t="s">
        <v>11</v>
      </c>
      <c r="U3299" s="2">
        <v>3296</v>
      </c>
      <c r="V3299" s="2" t="s">
        <v>25</v>
      </c>
      <c r="W3299" s="2" t="s">
        <v>59</v>
      </c>
      <c r="X3299" s="2">
        <v>23</v>
      </c>
      <c r="Y3299" s="10">
        <v>1539.85</v>
      </c>
      <c r="Z3299" s="11">
        <f>VLOOKUP(W3299,looktax,2,FALSE)</f>
        <v>0.04</v>
      </c>
      <c r="AA3299" s="12">
        <f t="shared" si="102"/>
        <v>0.04</v>
      </c>
      <c r="AB3299" s="10">
        <f t="shared" si="103"/>
        <v>61.594000000000001</v>
      </c>
    </row>
    <row r="3300" spans="20:28" x14ac:dyDescent="0.25">
      <c r="T3300" s="9" t="s">
        <v>11</v>
      </c>
      <c r="U3300" s="2">
        <v>3297</v>
      </c>
      <c r="V3300" s="2" t="s">
        <v>26</v>
      </c>
      <c r="W3300" s="2" t="s">
        <v>64</v>
      </c>
      <c r="X3300" s="2">
        <v>15</v>
      </c>
      <c r="Y3300" s="10">
        <v>2137.5</v>
      </c>
      <c r="Z3300" s="11">
        <f>VLOOKUP(W3300,looktax,2,FALSE)</f>
        <v>4.7500000000000001E-2</v>
      </c>
      <c r="AA3300" s="12">
        <f t="shared" si="102"/>
        <v>4.7500000000000001E-2</v>
      </c>
      <c r="AB3300" s="10">
        <f t="shared" si="103"/>
        <v>101.53125</v>
      </c>
    </row>
    <row r="3301" spans="20:28" x14ac:dyDescent="0.25">
      <c r="T3301" s="9" t="s">
        <v>11</v>
      </c>
      <c r="U3301" s="2">
        <v>3298</v>
      </c>
      <c r="V3301" s="2" t="s">
        <v>26</v>
      </c>
      <c r="W3301" s="2" t="s">
        <v>38</v>
      </c>
      <c r="X3301" s="2">
        <v>22</v>
      </c>
      <c r="Y3301" s="10">
        <v>3300</v>
      </c>
      <c r="Z3301" s="11">
        <f>VLOOKUP(W3301,looktax,2,FALSE)</f>
        <v>4.2250000000000003E-2</v>
      </c>
      <c r="AA3301" s="12">
        <f t="shared" si="102"/>
        <v>4.2250000000000003E-2</v>
      </c>
      <c r="AB3301" s="10">
        <f t="shared" si="103"/>
        <v>139.42500000000001</v>
      </c>
    </row>
    <row r="3302" spans="20:28" x14ac:dyDescent="0.25">
      <c r="T3302" s="9" t="s">
        <v>11</v>
      </c>
      <c r="U3302" s="2">
        <v>3299</v>
      </c>
      <c r="V3302" s="2" t="s">
        <v>24</v>
      </c>
      <c r="W3302" s="2" t="s">
        <v>42</v>
      </c>
      <c r="X3302" s="2">
        <v>11</v>
      </c>
      <c r="Y3302" s="10">
        <v>736.45</v>
      </c>
      <c r="Z3302" s="11">
        <f>VLOOKUP(W3302,looktax,2,FALSE)</f>
        <v>0.06</v>
      </c>
      <c r="AA3302" s="12">
        <f t="shared" si="102"/>
        <v>0.06</v>
      </c>
      <c r="AB3302" s="10">
        <f t="shared" si="103"/>
        <v>44.186999999999998</v>
      </c>
    </row>
    <row r="3303" spans="20:28" x14ac:dyDescent="0.25">
      <c r="T3303" s="9" t="s">
        <v>11</v>
      </c>
      <c r="U3303" s="2">
        <v>3300</v>
      </c>
      <c r="V3303" s="2" t="s">
        <v>23</v>
      </c>
      <c r="W3303" s="2" t="s">
        <v>51</v>
      </c>
      <c r="X3303" s="2">
        <v>31</v>
      </c>
      <c r="Y3303" s="10">
        <v>478.95</v>
      </c>
      <c r="Z3303" s="11">
        <f>VLOOKUP(W3303,looktax,2,FALSE)</f>
        <v>0.06</v>
      </c>
      <c r="AA3303" s="12">
        <f t="shared" si="102"/>
        <v>0.06</v>
      </c>
      <c r="AB3303" s="10">
        <f t="shared" si="103"/>
        <v>28.736999999999998</v>
      </c>
    </row>
    <row r="3304" spans="20:28" x14ac:dyDescent="0.25">
      <c r="T3304" s="9" t="s">
        <v>11</v>
      </c>
      <c r="U3304" s="2">
        <v>3301</v>
      </c>
      <c r="V3304" s="2" t="s">
        <v>22</v>
      </c>
      <c r="W3304" s="2" t="s">
        <v>68</v>
      </c>
      <c r="X3304" s="2">
        <v>18</v>
      </c>
      <c r="Y3304" s="10">
        <v>1584</v>
      </c>
      <c r="Z3304" s="11">
        <f>VLOOKUP(W3304,looktax,2,FALSE)</f>
        <v>0.06</v>
      </c>
      <c r="AA3304" s="12">
        <f t="shared" si="102"/>
        <v>0.06</v>
      </c>
      <c r="AB3304" s="10">
        <f t="shared" si="103"/>
        <v>95.039999999999992</v>
      </c>
    </row>
    <row r="3305" spans="20:28" x14ac:dyDescent="0.25">
      <c r="T3305" s="9" t="s">
        <v>11</v>
      </c>
      <c r="U3305" s="2">
        <v>3302</v>
      </c>
      <c r="V3305" s="2" t="s">
        <v>21</v>
      </c>
      <c r="W3305" s="2" t="s">
        <v>33</v>
      </c>
      <c r="X3305" s="2">
        <v>33</v>
      </c>
      <c r="Y3305" s="10">
        <v>2425.5</v>
      </c>
      <c r="Z3305" s="11">
        <f>VLOOKUP(W3305,looktax,2,FALSE)</f>
        <v>2.9000000000000001E-2</v>
      </c>
      <c r="AA3305" s="12">
        <f t="shared" si="102"/>
        <v>2.9000000000000001E-2</v>
      </c>
      <c r="AB3305" s="10">
        <f t="shared" si="103"/>
        <v>70.339500000000001</v>
      </c>
    </row>
    <row r="3306" spans="20:28" x14ac:dyDescent="0.25">
      <c r="T3306" s="9" t="s">
        <v>11</v>
      </c>
      <c r="U3306" s="2">
        <v>3303</v>
      </c>
      <c r="V3306" s="2" t="s">
        <v>21</v>
      </c>
      <c r="W3306" s="2" t="s">
        <v>37</v>
      </c>
      <c r="X3306" s="2">
        <v>33</v>
      </c>
      <c r="Y3306" s="10">
        <v>2402.4</v>
      </c>
      <c r="Z3306" s="11" t="str">
        <f>VLOOKUP(W3306,looktax,2,FALSE)</f>
        <v>None</v>
      </c>
      <c r="AA3306" s="12">
        <f t="shared" si="102"/>
        <v>0</v>
      </c>
      <c r="AB3306" s="10">
        <f t="shared" si="103"/>
        <v>0</v>
      </c>
    </row>
    <row r="3307" spans="20:28" x14ac:dyDescent="0.25">
      <c r="T3307" s="9" t="s">
        <v>3</v>
      </c>
      <c r="U3307" s="2">
        <v>3304</v>
      </c>
      <c r="V3307" s="2" t="s">
        <v>24</v>
      </c>
      <c r="W3307" s="2" t="s">
        <v>56</v>
      </c>
      <c r="X3307" s="2">
        <v>30</v>
      </c>
      <c r="Y3307" s="10">
        <v>2086.5</v>
      </c>
      <c r="Z3307" s="11">
        <f>VLOOKUP(W3307,looktax,2,FALSE)</f>
        <v>0.06</v>
      </c>
      <c r="AA3307" s="12">
        <f t="shared" si="102"/>
        <v>0</v>
      </c>
      <c r="AB3307" s="10">
        <f t="shared" si="103"/>
        <v>0</v>
      </c>
    </row>
    <row r="3308" spans="20:28" x14ac:dyDescent="0.25">
      <c r="T3308" s="9" t="s">
        <v>11</v>
      </c>
      <c r="U3308" s="2">
        <v>3305</v>
      </c>
      <c r="V3308" s="2" t="s">
        <v>24</v>
      </c>
      <c r="W3308" s="2" t="s">
        <v>29</v>
      </c>
      <c r="X3308" s="2">
        <v>21</v>
      </c>
      <c r="Y3308" s="10">
        <v>1255.8</v>
      </c>
      <c r="Z3308" s="11">
        <f>VLOOKUP(W3308,looktax,2,FALSE)</f>
        <v>6.1499999999999999E-2</v>
      </c>
      <c r="AA3308" s="12">
        <f t="shared" si="102"/>
        <v>6.1499999999999999E-2</v>
      </c>
      <c r="AB3308" s="10">
        <f t="shared" si="103"/>
        <v>77.231699999999989</v>
      </c>
    </row>
    <row r="3309" spans="20:28" x14ac:dyDescent="0.25">
      <c r="T3309" s="9" t="s">
        <v>11</v>
      </c>
      <c r="U3309" s="2">
        <v>3306</v>
      </c>
      <c r="V3309" s="2" t="s">
        <v>25</v>
      </c>
      <c r="W3309" s="2" t="s">
        <v>58</v>
      </c>
      <c r="X3309" s="2">
        <v>17</v>
      </c>
      <c r="Y3309" s="10">
        <v>1149.2</v>
      </c>
      <c r="Z3309" s="11" t="str">
        <f>VLOOKUP(W3309,looktax,2,FALSE)</f>
        <v>None</v>
      </c>
      <c r="AA3309" s="12">
        <f t="shared" si="102"/>
        <v>0</v>
      </c>
      <c r="AB3309" s="10">
        <f t="shared" si="103"/>
        <v>0</v>
      </c>
    </row>
    <row r="3310" spans="20:28" x14ac:dyDescent="0.25">
      <c r="T3310" s="9" t="s">
        <v>11</v>
      </c>
      <c r="U3310" s="2">
        <v>3307</v>
      </c>
      <c r="V3310" s="2" t="s">
        <v>23</v>
      </c>
      <c r="W3310" s="2" t="s">
        <v>67</v>
      </c>
      <c r="X3310" s="2">
        <v>31</v>
      </c>
      <c r="Y3310" s="10">
        <v>427.8</v>
      </c>
      <c r="Z3310" s="11" t="str">
        <f>VLOOKUP(W3310,looktax,2,FALSE)</f>
        <v>None</v>
      </c>
      <c r="AA3310" s="12">
        <f t="shared" si="102"/>
        <v>0</v>
      </c>
      <c r="AB3310" s="10">
        <f t="shared" si="103"/>
        <v>0</v>
      </c>
    </row>
    <row r="3311" spans="20:28" x14ac:dyDescent="0.25">
      <c r="T3311" s="9" t="s">
        <v>11</v>
      </c>
      <c r="U3311" s="2">
        <v>3308</v>
      </c>
      <c r="V3311" s="2" t="s">
        <v>23</v>
      </c>
      <c r="W3311" s="2" t="s">
        <v>44</v>
      </c>
      <c r="X3311" s="2">
        <v>25</v>
      </c>
      <c r="Y3311" s="10">
        <v>345</v>
      </c>
      <c r="Z3311" s="11" t="str">
        <f>VLOOKUP(W3311,looktax,2,FALSE)</f>
        <v>None</v>
      </c>
      <c r="AA3311" s="12">
        <f t="shared" si="102"/>
        <v>0</v>
      </c>
      <c r="AB3311" s="10">
        <f t="shared" si="103"/>
        <v>0</v>
      </c>
    </row>
    <row r="3312" spans="20:28" x14ac:dyDescent="0.25">
      <c r="T3312" s="9" t="s">
        <v>11</v>
      </c>
      <c r="U3312" s="2">
        <v>3309</v>
      </c>
      <c r="V3312" s="2" t="s">
        <v>12</v>
      </c>
      <c r="W3312" s="2" t="s">
        <v>54</v>
      </c>
      <c r="X3312" s="2">
        <v>12</v>
      </c>
      <c r="Y3312" s="10">
        <v>2444.4</v>
      </c>
      <c r="Z3312" s="11">
        <f>VLOOKUP(W3312,looktax,2,FALSE)</f>
        <v>6.25E-2</v>
      </c>
      <c r="AA3312" s="12">
        <f t="shared" si="102"/>
        <v>6.25E-2</v>
      </c>
      <c r="AB3312" s="10">
        <f t="shared" si="103"/>
        <v>152.77500000000001</v>
      </c>
    </row>
    <row r="3313" spans="20:28" x14ac:dyDescent="0.25">
      <c r="T3313" s="9" t="s">
        <v>11</v>
      </c>
      <c r="U3313" s="2">
        <v>3310</v>
      </c>
      <c r="V3313" s="2" t="s">
        <v>26</v>
      </c>
      <c r="W3313" s="2" t="s">
        <v>44</v>
      </c>
      <c r="X3313" s="2">
        <v>10</v>
      </c>
      <c r="Y3313" s="10">
        <v>1350</v>
      </c>
      <c r="Z3313" s="11" t="str">
        <f>VLOOKUP(W3313,looktax,2,FALSE)</f>
        <v>None</v>
      </c>
      <c r="AA3313" s="12">
        <f t="shared" si="102"/>
        <v>0</v>
      </c>
      <c r="AB3313" s="10">
        <f t="shared" si="103"/>
        <v>0</v>
      </c>
    </row>
    <row r="3314" spans="20:28" x14ac:dyDescent="0.25">
      <c r="T3314" s="9" t="s">
        <v>11</v>
      </c>
      <c r="U3314" s="2">
        <v>3311</v>
      </c>
      <c r="V3314" s="2" t="s">
        <v>12</v>
      </c>
      <c r="W3314" s="2" t="s">
        <v>49</v>
      </c>
      <c r="X3314" s="2">
        <v>34</v>
      </c>
      <c r="Y3314" s="10">
        <v>7854</v>
      </c>
      <c r="Z3314" s="11">
        <f>VLOOKUP(W3314,looktax,2,FALSE)</f>
        <v>4.4999999999999998E-2</v>
      </c>
      <c r="AA3314" s="12">
        <f t="shared" si="102"/>
        <v>4.4999999999999998E-2</v>
      </c>
      <c r="AB3314" s="10">
        <f t="shared" si="103"/>
        <v>353.43</v>
      </c>
    </row>
    <row r="3315" spans="20:28" x14ac:dyDescent="0.25">
      <c r="T3315" s="9" t="s">
        <v>11</v>
      </c>
      <c r="U3315" s="2">
        <v>3312</v>
      </c>
      <c r="V3315" s="2" t="s">
        <v>12</v>
      </c>
      <c r="W3315" s="2" t="s">
        <v>49</v>
      </c>
      <c r="X3315" s="2">
        <v>22</v>
      </c>
      <c r="Y3315" s="10">
        <v>4296.6000000000004</v>
      </c>
      <c r="Z3315" s="11">
        <f>VLOOKUP(W3315,looktax,2,FALSE)</f>
        <v>4.4999999999999998E-2</v>
      </c>
      <c r="AA3315" s="12">
        <f t="shared" si="102"/>
        <v>4.4999999999999998E-2</v>
      </c>
      <c r="AB3315" s="10">
        <f t="shared" si="103"/>
        <v>193.34700000000001</v>
      </c>
    </row>
    <row r="3316" spans="20:28" x14ac:dyDescent="0.25">
      <c r="T3316" s="9" t="s">
        <v>11</v>
      </c>
      <c r="U3316" s="2">
        <v>3313</v>
      </c>
      <c r="V3316" s="2" t="s">
        <v>24</v>
      </c>
      <c r="W3316" s="2" t="s">
        <v>29</v>
      </c>
      <c r="X3316" s="2">
        <v>17</v>
      </c>
      <c r="Y3316" s="10">
        <v>1149.2</v>
      </c>
      <c r="Z3316" s="11">
        <f>VLOOKUP(W3316,looktax,2,FALSE)</f>
        <v>6.1499999999999999E-2</v>
      </c>
      <c r="AA3316" s="12">
        <f t="shared" si="102"/>
        <v>6.1499999999999999E-2</v>
      </c>
      <c r="AB3316" s="10">
        <f t="shared" si="103"/>
        <v>70.675799999999995</v>
      </c>
    </row>
    <row r="3317" spans="20:28" x14ac:dyDescent="0.25">
      <c r="T3317" s="9" t="s">
        <v>11</v>
      </c>
      <c r="U3317" s="2">
        <v>3314</v>
      </c>
      <c r="V3317" s="2" t="s">
        <v>24</v>
      </c>
      <c r="W3317" s="2" t="s">
        <v>68</v>
      </c>
      <c r="X3317" s="2">
        <v>18</v>
      </c>
      <c r="Y3317" s="10">
        <v>1053</v>
      </c>
      <c r="Z3317" s="11">
        <f>VLOOKUP(W3317,looktax,2,FALSE)</f>
        <v>0.06</v>
      </c>
      <c r="AA3317" s="12">
        <f t="shared" si="102"/>
        <v>0.06</v>
      </c>
      <c r="AB3317" s="10">
        <f t="shared" si="103"/>
        <v>63.18</v>
      </c>
    </row>
    <row r="3318" spans="20:28" x14ac:dyDescent="0.25">
      <c r="T3318" s="9" t="s">
        <v>11</v>
      </c>
      <c r="U3318" s="2">
        <v>3315</v>
      </c>
      <c r="V3318" s="2" t="s">
        <v>22</v>
      </c>
      <c r="W3318" s="2" t="s">
        <v>68</v>
      </c>
      <c r="X3318" s="2">
        <v>24</v>
      </c>
      <c r="Y3318" s="10">
        <v>1939.2</v>
      </c>
      <c r="Z3318" s="11">
        <f>VLOOKUP(W3318,looktax,2,FALSE)</f>
        <v>0.06</v>
      </c>
      <c r="AA3318" s="12">
        <f t="shared" si="102"/>
        <v>0.06</v>
      </c>
      <c r="AB3318" s="10">
        <f t="shared" si="103"/>
        <v>116.352</v>
      </c>
    </row>
    <row r="3319" spans="20:28" x14ac:dyDescent="0.25">
      <c r="T3319" s="9" t="s">
        <v>3</v>
      </c>
      <c r="U3319" s="2">
        <v>3316</v>
      </c>
      <c r="V3319" s="2" t="s">
        <v>20</v>
      </c>
      <c r="W3319" s="2" t="s">
        <v>38</v>
      </c>
      <c r="X3319" s="2">
        <v>22</v>
      </c>
      <c r="Y3319" s="10">
        <v>891</v>
      </c>
      <c r="Z3319" s="11">
        <f>VLOOKUP(W3319,looktax,2,FALSE)</f>
        <v>4.2250000000000003E-2</v>
      </c>
      <c r="AA3319" s="12">
        <f t="shared" si="102"/>
        <v>0</v>
      </c>
      <c r="AB3319" s="10">
        <f t="shared" si="103"/>
        <v>0</v>
      </c>
    </row>
    <row r="3320" spans="20:28" x14ac:dyDescent="0.25">
      <c r="T3320" s="9" t="s">
        <v>11</v>
      </c>
      <c r="U3320" s="2">
        <v>3317</v>
      </c>
      <c r="V3320" s="2" t="s">
        <v>26</v>
      </c>
      <c r="W3320" s="2" t="s">
        <v>57</v>
      </c>
      <c r="X3320" s="2">
        <v>33</v>
      </c>
      <c r="Y3320" s="10">
        <v>4554</v>
      </c>
      <c r="Z3320" s="11">
        <f>VLOOKUP(W3320,looktax,2,FALSE)</f>
        <v>5.5E-2</v>
      </c>
      <c r="AA3320" s="12">
        <f t="shared" si="102"/>
        <v>5.5E-2</v>
      </c>
      <c r="AB3320" s="10">
        <f t="shared" si="103"/>
        <v>250.47</v>
      </c>
    </row>
    <row r="3321" spans="20:28" x14ac:dyDescent="0.25">
      <c r="T3321" s="9" t="s">
        <v>11</v>
      </c>
      <c r="U3321" s="2">
        <v>3318</v>
      </c>
      <c r="V3321" s="2" t="s">
        <v>20</v>
      </c>
      <c r="W3321" s="2" t="s">
        <v>61</v>
      </c>
      <c r="X3321" s="2">
        <v>12</v>
      </c>
      <c r="Y3321" s="10">
        <v>594</v>
      </c>
      <c r="Z3321" s="11">
        <f>VLOOKUP(W3321,looktax,2,FALSE)</f>
        <v>6.8500000000000005E-2</v>
      </c>
      <c r="AA3321" s="12">
        <f t="shared" si="102"/>
        <v>6.8500000000000005E-2</v>
      </c>
      <c r="AB3321" s="10">
        <f t="shared" si="103"/>
        <v>40.689</v>
      </c>
    </row>
    <row r="3322" spans="20:28" x14ac:dyDescent="0.25">
      <c r="T3322" s="9" t="s">
        <v>11</v>
      </c>
      <c r="U3322" s="2">
        <v>3319</v>
      </c>
      <c r="V3322" s="2" t="s">
        <v>20</v>
      </c>
      <c r="W3322" s="2" t="s">
        <v>57</v>
      </c>
      <c r="X3322" s="2">
        <v>20</v>
      </c>
      <c r="Y3322" s="10">
        <v>900</v>
      </c>
      <c r="Z3322" s="11">
        <f>VLOOKUP(W3322,looktax,2,FALSE)</f>
        <v>5.5E-2</v>
      </c>
      <c r="AA3322" s="12">
        <f t="shared" si="102"/>
        <v>5.5E-2</v>
      </c>
      <c r="AB3322" s="10">
        <f t="shared" si="103"/>
        <v>49.5</v>
      </c>
    </row>
    <row r="3323" spans="20:28" x14ac:dyDescent="0.25">
      <c r="T3323" s="9" t="s">
        <v>11</v>
      </c>
      <c r="U3323" s="2">
        <v>3320</v>
      </c>
      <c r="V3323" s="2" t="s">
        <v>12</v>
      </c>
      <c r="W3323" s="2" t="s">
        <v>40</v>
      </c>
      <c r="X3323" s="2">
        <v>24</v>
      </c>
      <c r="Y3323" s="10">
        <v>4788</v>
      </c>
      <c r="Z3323" s="11">
        <f>VLOOKUP(W3323,looktax,2,FALSE)</f>
        <v>0.06</v>
      </c>
      <c r="AA3323" s="12">
        <f t="shared" si="102"/>
        <v>0.06</v>
      </c>
      <c r="AB3323" s="10">
        <f t="shared" si="103"/>
        <v>287.27999999999997</v>
      </c>
    </row>
    <row r="3324" spans="20:28" x14ac:dyDescent="0.25">
      <c r="T3324" s="9" t="s">
        <v>11</v>
      </c>
      <c r="U3324" s="2">
        <v>3321</v>
      </c>
      <c r="V3324" s="2" t="s">
        <v>23</v>
      </c>
      <c r="W3324" s="2" t="s">
        <v>63</v>
      </c>
      <c r="X3324" s="2">
        <v>22</v>
      </c>
      <c r="Y3324" s="10">
        <v>359.7</v>
      </c>
      <c r="Z3324" s="11">
        <f>VLOOKUP(W3324,looktax,2,FALSE)</f>
        <v>0.04</v>
      </c>
      <c r="AA3324" s="12">
        <f t="shared" si="102"/>
        <v>0.04</v>
      </c>
      <c r="AB3324" s="10">
        <f t="shared" si="103"/>
        <v>14.388</v>
      </c>
    </row>
    <row r="3325" spans="20:28" x14ac:dyDescent="0.25">
      <c r="T3325" s="9" t="s">
        <v>11</v>
      </c>
      <c r="U3325" s="2">
        <v>3322</v>
      </c>
      <c r="V3325" s="2" t="s">
        <v>20</v>
      </c>
      <c r="W3325" s="2" t="s">
        <v>64</v>
      </c>
      <c r="X3325" s="2">
        <v>19</v>
      </c>
      <c r="Y3325" s="10">
        <v>778.05</v>
      </c>
      <c r="Z3325" s="11">
        <f>VLOOKUP(W3325,looktax,2,FALSE)</f>
        <v>4.7500000000000001E-2</v>
      </c>
      <c r="AA3325" s="12">
        <f t="shared" si="102"/>
        <v>4.7500000000000001E-2</v>
      </c>
      <c r="AB3325" s="10">
        <f t="shared" si="103"/>
        <v>36.957374999999999</v>
      </c>
    </row>
    <row r="3326" spans="20:28" x14ac:dyDescent="0.25">
      <c r="T3326" s="9" t="s">
        <v>11</v>
      </c>
      <c r="U3326" s="2">
        <v>3323</v>
      </c>
      <c r="V3326" s="2" t="s">
        <v>22</v>
      </c>
      <c r="W3326" s="2" t="s">
        <v>35</v>
      </c>
      <c r="X3326" s="2">
        <v>27</v>
      </c>
      <c r="Y3326" s="10">
        <v>2354.4</v>
      </c>
      <c r="Z3326" s="11">
        <f>VLOOKUP(W3326,looktax,2,FALSE)</f>
        <v>6.3500000000000001E-2</v>
      </c>
      <c r="AA3326" s="12">
        <f t="shared" si="102"/>
        <v>6.3500000000000001E-2</v>
      </c>
      <c r="AB3326" s="10">
        <f t="shared" si="103"/>
        <v>149.5044</v>
      </c>
    </row>
    <row r="3327" spans="20:28" x14ac:dyDescent="0.25">
      <c r="T3327" s="9" t="s">
        <v>11</v>
      </c>
      <c r="U3327" s="2">
        <v>3324</v>
      </c>
      <c r="V3327" s="2" t="s">
        <v>25</v>
      </c>
      <c r="W3327" s="2" t="s">
        <v>55</v>
      </c>
      <c r="X3327" s="2">
        <v>34</v>
      </c>
      <c r="Y3327" s="10">
        <v>2386.8000000000002</v>
      </c>
      <c r="Z3327" s="11">
        <f>VLOOKUP(W3327,looktax,2,FALSE)</f>
        <v>7.0000000000000007E-2</v>
      </c>
      <c r="AA3327" s="12">
        <f t="shared" si="102"/>
        <v>7.0000000000000007E-2</v>
      </c>
      <c r="AB3327" s="10">
        <f t="shared" si="103"/>
        <v>167.07600000000002</v>
      </c>
    </row>
    <row r="3328" spans="20:28" x14ac:dyDescent="0.25">
      <c r="T3328" s="9" t="s">
        <v>11</v>
      </c>
      <c r="U3328" s="2">
        <v>3325</v>
      </c>
      <c r="V3328" s="2" t="s">
        <v>26</v>
      </c>
      <c r="W3328" s="2" t="s">
        <v>46</v>
      </c>
      <c r="X3328" s="2">
        <v>19</v>
      </c>
      <c r="Y3328" s="10">
        <v>2707.5</v>
      </c>
      <c r="Z3328" s="11">
        <f>VLOOKUP(W3328,looktax,2,FALSE)</f>
        <v>5.9499999999999997E-2</v>
      </c>
      <c r="AA3328" s="12">
        <f t="shared" si="102"/>
        <v>5.9499999999999997E-2</v>
      </c>
      <c r="AB3328" s="10">
        <f t="shared" si="103"/>
        <v>161.09625</v>
      </c>
    </row>
    <row r="3329" spans="20:28" x14ac:dyDescent="0.25">
      <c r="T3329" s="9" t="s">
        <v>11</v>
      </c>
      <c r="U3329" s="2">
        <v>3326</v>
      </c>
      <c r="V3329" s="2" t="s">
        <v>26</v>
      </c>
      <c r="W3329" s="2" t="s">
        <v>31</v>
      </c>
      <c r="X3329" s="2">
        <v>34</v>
      </c>
      <c r="Y3329" s="10">
        <v>4743</v>
      </c>
      <c r="Z3329" s="11">
        <f>VLOOKUP(W3329,looktax,2,FALSE)</f>
        <v>7.4999999999999997E-2</v>
      </c>
      <c r="AA3329" s="12">
        <f t="shared" si="102"/>
        <v>7.4999999999999997E-2</v>
      </c>
      <c r="AB3329" s="10">
        <f t="shared" si="103"/>
        <v>355.72499999999997</v>
      </c>
    </row>
    <row r="3330" spans="20:28" x14ac:dyDescent="0.25">
      <c r="T3330" s="9" t="s">
        <v>3</v>
      </c>
      <c r="U3330" s="2">
        <v>3327</v>
      </c>
      <c r="V3330" s="2" t="s">
        <v>20</v>
      </c>
      <c r="W3330" s="2" t="s">
        <v>47</v>
      </c>
      <c r="X3330" s="2">
        <v>31</v>
      </c>
      <c r="Y3330" s="10">
        <v>1506.6</v>
      </c>
      <c r="Z3330" s="11">
        <f>VLOOKUP(W3330,looktax,2,FALSE)</f>
        <v>0.04</v>
      </c>
      <c r="AA3330" s="12">
        <f t="shared" si="102"/>
        <v>0</v>
      </c>
      <c r="AB3330" s="10">
        <f t="shared" si="103"/>
        <v>0</v>
      </c>
    </row>
    <row r="3331" spans="20:28" x14ac:dyDescent="0.25">
      <c r="T3331" s="9" t="s">
        <v>11</v>
      </c>
      <c r="U3331" s="2">
        <v>3328</v>
      </c>
      <c r="V3331" s="2" t="s">
        <v>22</v>
      </c>
      <c r="W3331" s="2" t="s">
        <v>31</v>
      </c>
      <c r="X3331" s="2">
        <v>24</v>
      </c>
      <c r="Y3331" s="10">
        <v>2092.8000000000002</v>
      </c>
      <c r="Z3331" s="11">
        <f>VLOOKUP(W3331,looktax,2,FALSE)</f>
        <v>7.4999999999999997E-2</v>
      </c>
      <c r="AA3331" s="12">
        <f t="shared" si="102"/>
        <v>7.4999999999999997E-2</v>
      </c>
      <c r="AB3331" s="10">
        <f t="shared" si="103"/>
        <v>156.96</v>
      </c>
    </row>
    <row r="3332" spans="20:28" x14ac:dyDescent="0.25">
      <c r="T3332" s="9" t="s">
        <v>11</v>
      </c>
      <c r="U3332" s="2">
        <v>3329</v>
      </c>
      <c r="V3332" s="2" t="s">
        <v>26</v>
      </c>
      <c r="W3332" s="2" t="s">
        <v>50</v>
      </c>
      <c r="X3332" s="2">
        <v>13</v>
      </c>
      <c r="Y3332" s="10">
        <v>1833</v>
      </c>
      <c r="Z3332" s="11">
        <f>VLOOKUP(W3332,looktax,2,FALSE)</f>
        <v>0.06</v>
      </c>
      <c r="AA3332" s="12">
        <f t="shared" si="102"/>
        <v>0.06</v>
      </c>
      <c r="AB3332" s="10">
        <f t="shared" si="103"/>
        <v>109.97999999999999</v>
      </c>
    </row>
    <row r="3333" spans="20:28" x14ac:dyDescent="0.25">
      <c r="T3333" s="9" t="s">
        <v>11</v>
      </c>
      <c r="U3333" s="2">
        <v>3330</v>
      </c>
      <c r="V3333" s="2" t="s">
        <v>20</v>
      </c>
      <c r="W3333" s="2" t="s">
        <v>44</v>
      </c>
      <c r="X3333" s="2">
        <v>23</v>
      </c>
      <c r="Y3333" s="10">
        <v>941.85</v>
      </c>
      <c r="Z3333" s="11" t="str">
        <f>VLOOKUP(W3333,looktax,2,FALSE)</f>
        <v>None</v>
      </c>
      <c r="AA3333" s="12">
        <f t="shared" ref="AA3333:AA3396" si="104">IF(OR(T3333="nonprofit",Z3333="none"),0,Z3333)</f>
        <v>0</v>
      </c>
      <c r="AB3333" s="10">
        <f t="shared" ref="AB3333:AB3396" si="105">AA3333*Y3333</f>
        <v>0</v>
      </c>
    </row>
    <row r="3334" spans="20:28" x14ac:dyDescent="0.25">
      <c r="T3334" s="9" t="s">
        <v>11</v>
      </c>
      <c r="U3334" s="2">
        <v>3331</v>
      </c>
      <c r="V3334" s="2" t="s">
        <v>23</v>
      </c>
      <c r="W3334" s="2" t="s">
        <v>35</v>
      </c>
      <c r="X3334" s="2">
        <v>23</v>
      </c>
      <c r="Y3334" s="10">
        <v>365.7</v>
      </c>
      <c r="Z3334" s="11">
        <f>VLOOKUP(W3334,looktax,2,FALSE)</f>
        <v>6.3500000000000001E-2</v>
      </c>
      <c r="AA3334" s="12">
        <f t="shared" si="104"/>
        <v>6.3500000000000001E-2</v>
      </c>
      <c r="AB3334" s="10">
        <f t="shared" si="105"/>
        <v>23.22195</v>
      </c>
    </row>
    <row r="3335" spans="20:28" x14ac:dyDescent="0.25">
      <c r="T3335" s="9" t="s">
        <v>11</v>
      </c>
      <c r="U3335" s="2">
        <v>3332</v>
      </c>
      <c r="V3335" s="2" t="s">
        <v>26</v>
      </c>
      <c r="W3335" s="2" t="s">
        <v>52</v>
      </c>
      <c r="X3335" s="2">
        <v>17</v>
      </c>
      <c r="Y3335" s="10">
        <v>2728.5</v>
      </c>
      <c r="Z3335" s="11">
        <f>VLOOKUP(W3335,looktax,2,FALSE)</f>
        <v>0.06</v>
      </c>
      <c r="AA3335" s="12">
        <f t="shared" si="104"/>
        <v>0.06</v>
      </c>
      <c r="AB3335" s="10">
        <f t="shared" si="105"/>
        <v>163.71</v>
      </c>
    </row>
    <row r="3336" spans="20:28" x14ac:dyDescent="0.25">
      <c r="T3336" s="9" t="s">
        <v>11</v>
      </c>
      <c r="U3336" s="2">
        <v>3333</v>
      </c>
      <c r="V3336" s="2" t="s">
        <v>24</v>
      </c>
      <c r="W3336" s="2" t="s">
        <v>57</v>
      </c>
      <c r="X3336" s="2">
        <v>13</v>
      </c>
      <c r="Y3336" s="10">
        <v>819.65</v>
      </c>
      <c r="Z3336" s="11">
        <f>VLOOKUP(W3336,looktax,2,FALSE)</f>
        <v>5.5E-2</v>
      </c>
      <c r="AA3336" s="12">
        <f t="shared" si="104"/>
        <v>5.5E-2</v>
      </c>
      <c r="AB3336" s="10">
        <f t="shared" si="105"/>
        <v>45.080750000000002</v>
      </c>
    </row>
    <row r="3337" spans="20:28" x14ac:dyDescent="0.25">
      <c r="T3337" s="9" t="s">
        <v>11</v>
      </c>
      <c r="U3337" s="2">
        <v>3334</v>
      </c>
      <c r="V3337" s="2" t="s">
        <v>22</v>
      </c>
      <c r="W3337" s="2" t="s">
        <v>44</v>
      </c>
      <c r="X3337" s="2">
        <v>30</v>
      </c>
      <c r="Y3337" s="10">
        <v>2256</v>
      </c>
      <c r="Z3337" s="11" t="str">
        <f>VLOOKUP(W3337,looktax,2,FALSE)</f>
        <v>None</v>
      </c>
      <c r="AA3337" s="12">
        <f t="shared" si="104"/>
        <v>0</v>
      </c>
      <c r="AB3337" s="10">
        <f t="shared" si="105"/>
        <v>0</v>
      </c>
    </row>
    <row r="3338" spans="20:28" x14ac:dyDescent="0.25">
      <c r="T3338" s="9" t="s">
        <v>11</v>
      </c>
      <c r="U3338" s="2">
        <v>3335</v>
      </c>
      <c r="V3338" s="2" t="s">
        <v>23</v>
      </c>
      <c r="W3338" s="2" t="s">
        <v>15</v>
      </c>
      <c r="X3338" s="2">
        <v>15</v>
      </c>
      <c r="Y3338" s="10">
        <v>218.25</v>
      </c>
      <c r="Z3338" s="11" t="str">
        <f>VLOOKUP(W3338,looktax,2,FALSE)</f>
        <v>None</v>
      </c>
      <c r="AA3338" s="12">
        <f t="shared" si="104"/>
        <v>0</v>
      </c>
      <c r="AB3338" s="10">
        <f t="shared" si="105"/>
        <v>0</v>
      </c>
    </row>
    <row r="3339" spans="20:28" x14ac:dyDescent="0.25">
      <c r="T3339" s="9" t="s">
        <v>11</v>
      </c>
      <c r="U3339" s="2">
        <v>3336</v>
      </c>
      <c r="V3339" s="2" t="s">
        <v>21</v>
      </c>
      <c r="W3339" s="2" t="s">
        <v>63</v>
      </c>
      <c r="X3339" s="2">
        <v>10</v>
      </c>
      <c r="Y3339" s="10">
        <v>637</v>
      </c>
      <c r="Z3339" s="11">
        <f>VLOOKUP(W3339,looktax,2,FALSE)</f>
        <v>0.04</v>
      </c>
      <c r="AA3339" s="12">
        <f t="shared" si="104"/>
        <v>0.04</v>
      </c>
      <c r="AB3339" s="10">
        <f t="shared" si="105"/>
        <v>25.48</v>
      </c>
    </row>
    <row r="3340" spans="20:28" x14ac:dyDescent="0.25">
      <c r="T3340" s="9" t="s">
        <v>11</v>
      </c>
      <c r="U3340" s="2">
        <v>3337</v>
      </c>
      <c r="V3340" s="2" t="s">
        <v>26</v>
      </c>
      <c r="W3340" s="2" t="s">
        <v>50</v>
      </c>
      <c r="X3340" s="2">
        <v>18</v>
      </c>
      <c r="Y3340" s="10">
        <v>2835</v>
      </c>
      <c r="Z3340" s="11">
        <f>VLOOKUP(W3340,looktax,2,FALSE)</f>
        <v>0.06</v>
      </c>
      <c r="AA3340" s="12">
        <f t="shared" si="104"/>
        <v>0.06</v>
      </c>
      <c r="AB3340" s="10">
        <f t="shared" si="105"/>
        <v>170.1</v>
      </c>
    </row>
    <row r="3341" spans="20:28" x14ac:dyDescent="0.25">
      <c r="T3341" s="9" t="s">
        <v>11</v>
      </c>
      <c r="U3341" s="2">
        <v>3338</v>
      </c>
      <c r="V3341" s="2" t="s">
        <v>26</v>
      </c>
      <c r="W3341" s="2" t="s">
        <v>41</v>
      </c>
      <c r="X3341" s="2">
        <v>18</v>
      </c>
      <c r="Y3341" s="10">
        <v>2619</v>
      </c>
      <c r="Z3341" s="11">
        <f>VLOOKUP(W3341,looktax,2,FALSE)</f>
        <v>0.04</v>
      </c>
      <c r="AA3341" s="12">
        <f t="shared" si="104"/>
        <v>0.04</v>
      </c>
      <c r="AB3341" s="10">
        <f t="shared" si="105"/>
        <v>104.76</v>
      </c>
    </row>
    <row r="3342" spans="20:28" x14ac:dyDescent="0.25">
      <c r="T3342" s="9" t="s">
        <v>11</v>
      </c>
      <c r="U3342" s="2">
        <v>3339</v>
      </c>
      <c r="V3342" s="2" t="s">
        <v>23</v>
      </c>
      <c r="W3342" s="2" t="s">
        <v>56</v>
      </c>
      <c r="X3342" s="2">
        <v>25</v>
      </c>
      <c r="Y3342" s="10">
        <v>348.75</v>
      </c>
      <c r="Z3342" s="11">
        <f>VLOOKUP(W3342,looktax,2,FALSE)</f>
        <v>0.06</v>
      </c>
      <c r="AA3342" s="12">
        <f t="shared" si="104"/>
        <v>0.06</v>
      </c>
      <c r="AB3342" s="10">
        <f t="shared" si="105"/>
        <v>20.925000000000001</v>
      </c>
    </row>
    <row r="3343" spans="20:28" x14ac:dyDescent="0.25">
      <c r="T3343" s="9" t="s">
        <v>11</v>
      </c>
      <c r="U3343" s="2">
        <v>3340</v>
      </c>
      <c r="V3343" s="2" t="s">
        <v>12</v>
      </c>
      <c r="W3343" s="2" t="s">
        <v>17</v>
      </c>
      <c r="X3343" s="2">
        <v>27</v>
      </c>
      <c r="Y3343" s="10">
        <v>6123.6</v>
      </c>
      <c r="Z3343" s="11">
        <f>VLOOKUP(W3343,looktax,2,FALSE)</f>
        <v>0.06</v>
      </c>
      <c r="AA3343" s="12">
        <f t="shared" si="104"/>
        <v>0.06</v>
      </c>
      <c r="AB3343" s="10">
        <f t="shared" si="105"/>
        <v>367.416</v>
      </c>
    </row>
    <row r="3344" spans="20:28" x14ac:dyDescent="0.25">
      <c r="T3344" s="9" t="s">
        <v>11</v>
      </c>
      <c r="U3344" s="2">
        <v>3341</v>
      </c>
      <c r="V3344" s="2" t="s">
        <v>12</v>
      </c>
      <c r="W3344" s="2" t="s">
        <v>58</v>
      </c>
      <c r="X3344" s="2">
        <v>28</v>
      </c>
      <c r="Y3344" s="10">
        <v>5350.8</v>
      </c>
      <c r="Z3344" s="11" t="str">
        <f>VLOOKUP(W3344,looktax,2,FALSE)</f>
        <v>None</v>
      </c>
      <c r="AA3344" s="12">
        <f t="shared" si="104"/>
        <v>0</v>
      </c>
      <c r="AB3344" s="10">
        <f t="shared" si="105"/>
        <v>0</v>
      </c>
    </row>
    <row r="3345" spans="20:28" x14ac:dyDescent="0.25">
      <c r="T3345" s="9" t="s">
        <v>11</v>
      </c>
      <c r="U3345" s="2">
        <v>3342</v>
      </c>
      <c r="V3345" s="2" t="s">
        <v>24</v>
      </c>
      <c r="W3345" s="2" t="s">
        <v>17</v>
      </c>
      <c r="X3345" s="2">
        <v>13</v>
      </c>
      <c r="Y3345" s="10">
        <v>870.35</v>
      </c>
      <c r="Z3345" s="11">
        <f>VLOOKUP(W3345,looktax,2,FALSE)</f>
        <v>0.06</v>
      </c>
      <c r="AA3345" s="12">
        <f t="shared" si="104"/>
        <v>0.06</v>
      </c>
      <c r="AB3345" s="10">
        <f t="shared" si="105"/>
        <v>52.220999999999997</v>
      </c>
    </row>
    <row r="3346" spans="20:28" x14ac:dyDescent="0.25">
      <c r="T3346" s="9" t="s">
        <v>11</v>
      </c>
      <c r="U3346" s="2">
        <v>3343</v>
      </c>
      <c r="V3346" s="2" t="s">
        <v>23</v>
      </c>
      <c r="W3346" s="2" t="s">
        <v>40</v>
      </c>
      <c r="X3346" s="2">
        <v>32</v>
      </c>
      <c r="Y3346" s="10">
        <v>432</v>
      </c>
      <c r="Z3346" s="11">
        <f>VLOOKUP(W3346,looktax,2,FALSE)</f>
        <v>0.06</v>
      </c>
      <c r="AA3346" s="12">
        <f t="shared" si="104"/>
        <v>0.06</v>
      </c>
      <c r="AB3346" s="10">
        <f t="shared" si="105"/>
        <v>25.919999999999998</v>
      </c>
    </row>
    <row r="3347" spans="20:28" x14ac:dyDescent="0.25">
      <c r="T3347" s="9" t="s">
        <v>11</v>
      </c>
      <c r="U3347" s="2">
        <v>3344</v>
      </c>
      <c r="V3347" s="2" t="s">
        <v>12</v>
      </c>
      <c r="W3347" s="2" t="s">
        <v>50</v>
      </c>
      <c r="X3347" s="2">
        <v>33</v>
      </c>
      <c r="Y3347" s="10">
        <v>6583.5</v>
      </c>
      <c r="Z3347" s="11">
        <f>VLOOKUP(W3347,looktax,2,FALSE)</f>
        <v>0.06</v>
      </c>
      <c r="AA3347" s="12">
        <f t="shared" si="104"/>
        <v>0.06</v>
      </c>
      <c r="AB3347" s="10">
        <f t="shared" si="105"/>
        <v>395.01</v>
      </c>
    </row>
    <row r="3348" spans="20:28" x14ac:dyDescent="0.25">
      <c r="T3348" s="9" t="s">
        <v>11</v>
      </c>
      <c r="U3348" s="2">
        <v>3345</v>
      </c>
      <c r="V3348" s="2" t="s">
        <v>12</v>
      </c>
      <c r="W3348" s="2" t="s">
        <v>55</v>
      </c>
      <c r="X3348" s="2">
        <v>14</v>
      </c>
      <c r="Y3348" s="10">
        <v>2969.4</v>
      </c>
      <c r="Z3348" s="11">
        <f>VLOOKUP(W3348,looktax,2,FALSE)</f>
        <v>7.0000000000000007E-2</v>
      </c>
      <c r="AA3348" s="12">
        <f t="shared" si="104"/>
        <v>7.0000000000000007E-2</v>
      </c>
      <c r="AB3348" s="10">
        <f t="shared" si="105"/>
        <v>207.85800000000003</v>
      </c>
    </row>
    <row r="3349" spans="20:28" x14ac:dyDescent="0.25">
      <c r="T3349" s="9" t="s">
        <v>11</v>
      </c>
      <c r="U3349" s="2">
        <v>3346</v>
      </c>
      <c r="V3349" s="2" t="s">
        <v>12</v>
      </c>
      <c r="W3349" s="2" t="s">
        <v>57</v>
      </c>
      <c r="X3349" s="2">
        <v>20</v>
      </c>
      <c r="Y3349" s="10">
        <v>4452</v>
      </c>
      <c r="Z3349" s="11">
        <f>VLOOKUP(W3349,looktax,2,FALSE)</f>
        <v>5.5E-2</v>
      </c>
      <c r="AA3349" s="12">
        <f t="shared" si="104"/>
        <v>5.5E-2</v>
      </c>
      <c r="AB3349" s="10">
        <f t="shared" si="105"/>
        <v>244.86</v>
      </c>
    </row>
    <row r="3350" spans="20:28" x14ac:dyDescent="0.25">
      <c r="T3350" s="9" t="s">
        <v>11</v>
      </c>
      <c r="U3350" s="2">
        <v>3347</v>
      </c>
      <c r="V3350" s="2" t="s">
        <v>24</v>
      </c>
      <c r="W3350" s="2" t="s">
        <v>41</v>
      </c>
      <c r="X3350" s="2">
        <v>22</v>
      </c>
      <c r="Y3350" s="10">
        <v>1372.8</v>
      </c>
      <c r="Z3350" s="11">
        <f>VLOOKUP(W3350,looktax,2,FALSE)</f>
        <v>0.04</v>
      </c>
      <c r="AA3350" s="12">
        <f t="shared" si="104"/>
        <v>0.04</v>
      </c>
      <c r="AB3350" s="10">
        <f t="shared" si="105"/>
        <v>54.911999999999999</v>
      </c>
    </row>
    <row r="3351" spans="20:28" x14ac:dyDescent="0.25">
      <c r="T3351" s="9" t="s">
        <v>11</v>
      </c>
      <c r="U3351" s="2">
        <v>3348</v>
      </c>
      <c r="V3351" s="2" t="s">
        <v>22</v>
      </c>
      <c r="W3351" s="2" t="s">
        <v>63</v>
      </c>
      <c r="X3351" s="2">
        <v>13</v>
      </c>
      <c r="Y3351" s="10">
        <v>1133.5999999999999</v>
      </c>
      <c r="Z3351" s="11">
        <f>VLOOKUP(W3351,looktax,2,FALSE)</f>
        <v>0.04</v>
      </c>
      <c r="AA3351" s="12">
        <f t="shared" si="104"/>
        <v>0.04</v>
      </c>
      <c r="AB3351" s="10">
        <f t="shared" si="105"/>
        <v>45.343999999999994</v>
      </c>
    </row>
    <row r="3352" spans="20:28" x14ac:dyDescent="0.25">
      <c r="T3352" s="9" t="s">
        <v>11</v>
      </c>
      <c r="U3352" s="2">
        <v>3349</v>
      </c>
      <c r="V3352" s="2" t="s">
        <v>23</v>
      </c>
      <c r="W3352" s="2" t="s">
        <v>67</v>
      </c>
      <c r="X3352" s="2">
        <v>16</v>
      </c>
      <c r="Y3352" s="10">
        <v>264</v>
      </c>
      <c r="Z3352" s="11" t="str">
        <f>VLOOKUP(W3352,looktax,2,FALSE)</f>
        <v>None</v>
      </c>
      <c r="AA3352" s="12">
        <f t="shared" si="104"/>
        <v>0</v>
      </c>
      <c r="AB3352" s="10">
        <f t="shared" si="105"/>
        <v>0</v>
      </c>
    </row>
    <row r="3353" spans="20:28" x14ac:dyDescent="0.25">
      <c r="T3353" s="9" t="s">
        <v>11</v>
      </c>
      <c r="U3353" s="2">
        <v>3350</v>
      </c>
      <c r="V3353" s="2" t="s">
        <v>25</v>
      </c>
      <c r="W3353" s="2" t="s">
        <v>45</v>
      </c>
      <c r="X3353" s="2">
        <v>26</v>
      </c>
      <c r="Y3353" s="10">
        <v>1656.2</v>
      </c>
      <c r="Z3353" s="11">
        <f>VLOOKUP(W3353,looktax,2,FALSE)</f>
        <v>0.06</v>
      </c>
      <c r="AA3353" s="12">
        <f t="shared" si="104"/>
        <v>0.06</v>
      </c>
      <c r="AB3353" s="10">
        <f t="shared" si="105"/>
        <v>99.372</v>
      </c>
    </row>
    <row r="3354" spans="20:28" x14ac:dyDescent="0.25">
      <c r="T3354" s="9" t="s">
        <v>11</v>
      </c>
      <c r="U3354" s="2">
        <v>3351</v>
      </c>
      <c r="V3354" s="2" t="s">
        <v>25</v>
      </c>
      <c r="W3354" s="2" t="s">
        <v>27</v>
      </c>
      <c r="X3354" s="2">
        <v>23</v>
      </c>
      <c r="Y3354" s="10">
        <v>1614.6</v>
      </c>
      <c r="Z3354" s="11">
        <f>VLOOKUP(W3354,looktax,2,FALSE)</f>
        <v>7.0000000000000007E-2</v>
      </c>
      <c r="AA3354" s="12">
        <f t="shared" si="104"/>
        <v>7.0000000000000007E-2</v>
      </c>
      <c r="AB3354" s="10">
        <f t="shared" si="105"/>
        <v>113.02200000000001</v>
      </c>
    </row>
    <row r="3355" spans="20:28" x14ac:dyDescent="0.25">
      <c r="T3355" s="9" t="s">
        <v>11</v>
      </c>
      <c r="U3355" s="2">
        <v>3352</v>
      </c>
      <c r="V3355" s="2" t="s">
        <v>23</v>
      </c>
      <c r="W3355" s="2" t="s">
        <v>48</v>
      </c>
      <c r="X3355" s="2">
        <v>27</v>
      </c>
      <c r="Y3355" s="10">
        <v>421.2</v>
      </c>
      <c r="Z3355" s="11">
        <f>VLOOKUP(W3355,looktax,2,FALSE)</f>
        <v>7.0000000000000007E-2</v>
      </c>
      <c r="AA3355" s="12">
        <f t="shared" si="104"/>
        <v>7.0000000000000007E-2</v>
      </c>
      <c r="AB3355" s="10">
        <f t="shared" si="105"/>
        <v>29.484000000000002</v>
      </c>
    </row>
    <row r="3356" spans="20:28" x14ac:dyDescent="0.25">
      <c r="T3356" s="9" t="s">
        <v>11</v>
      </c>
      <c r="U3356" s="2">
        <v>3353</v>
      </c>
      <c r="V3356" s="2" t="s">
        <v>22</v>
      </c>
      <c r="W3356" s="2" t="s">
        <v>65</v>
      </c>
      <c r="X3356" s="2">
        <v>19</v>
      </c>
      <c r="Y3356" s="10">
        <v>1459.2</v>
      </c>
      <c r="Z3356" s="11">
        <f>VLOOKUP(W3356,looktax,2,FALSE)</f>
        <v>0.05</v>
      </c>
      <c r="AA3356" s="12">
        <f t="shared" si="104"/>
        <v>0.05</v>
      </c>
      <c r="AB3356" s="10">
        <f t="shared" si="105"/>
        <v>72.960000000000008</v>
      </c>
    </row>
    <row r="3357" spans="20:28" x14ac:dyDescent="0.25">
      <c r="T3357" s="9" t="s">
        <v>11</v>
      </c>
      <c r="U3357" s="2">
        <v>3354</v>
      </c>
      <c r="V3357" s="2" t="s">
        <v>22</v>
      </c>
      <c r="W3357" s="2" t="s">
        <v>36</v>
      </c>
      <c r="X3357" s="2">
        <v>19</v>
      </c>
      <c r="Y3357" s="10">
        <v>1535.2</v>
      </c>
      <c r="Z3357" s="11">
        <f>VLOOKUP(W3357,looktax,2,FALSE)</f>
        <v>7.0000000000000007E-2</v>
      </c>
      <c r="AA3357" s="12">
        <f t="shared" si="104"/>
        <v>7.0000000000000007E-2</v>
      </c>
      <c r="AB3357" s="10">
        <f t="shared" si="105"/>
        <v>107.46400000000001</v>
      </c>
    </row>
    <row r="3358" spans="20:28" x14ac:dyDescent="0.25">
      <c r="T3358" s="9" t="s">
        <v>11</v>
      </c>
      <c r="U3358" s="2">
        <v>3355</v>
      </c>
      <c r="V3358" s="2" t="s">
        <v>20</v>
      </c>
      <c r="W3358" s="2" t="s">
        <v>45</v>
      </c>
      <c r="X3358" s="2">
        <v>35</v>
      </c>
      <c r="Y3358" s="10">
        <v>1653.75</v>
      </c>
      <c r="Z3358" s="11">
        <f>VLOOKUP(W3358,looktax,2,FALSE)</f>
        <v>0.06</v>
      </c>
      <c r="AA3358" s="12">
        <f t="shared" si="104"/>
        <v>0.06</v>
      </c>
      <c r="AB3358" s="10">
        <f t="shared" si="105"/>
        <v>99.224999999999994</v>
      </c>
    </row>
    <row r="3359" spans="20:28" x14ac:dyDescent="0.25">
      <c r="T3359" s="9" t="s">
        <v>11</v>
      </c>
      <c r="U3359" s="2">
        <v>3356</v>
      </c>
      <c r="V3359" s="2" t="s">
        <v>24</v>
      </c>
      <c r="W3359" s="2" t="s">
        <v>70</v>
      </c>
      <c r="X3359" s="2">
        <v>21</v>
      </c>
      <c r="Y3359" s="10">
        <v>1310.4000000000001</v>
      </c>
      <c r="Z3359" s="11">
        <f>VLOOKUP(W3359,looktax,2,FALSE)</f>
        <v>5.2999999999999999E-2</v>
      </c>
      <c r="AA3359" s="12">
        <f t="shared" si="104"/>
        <v>5.2999999999999999E-2</v>
      </c>
      <c r="AB3359" s="10">
        <f t="shared" si="105"/>
        <v>69.4512</v>
      </c>
    </row>
    <row r="3360" spans="20:28" x14ac:dyDescent="0.25">
      <c r="T3360" s="9" t="s">
        <v>11</v>
      </c>
      <c r="U3360" s="2">
        <v>3357</v>
      </c>
      <c r="V3360" s="2" t="s">
        <v>21</v>
      </c>
      <c r="W3360" s="2" t="s">
        <v>60</v>
      </c>
      <c r="X3360" s="2">
        <v>30</v>
      </c>
      <c r="Y3360" s="10">
        <v>2247</v>
      </c>
      <c r="Z3360" s="11">
        <f>VLOOKUP(W3360,looktax,2,FALSE)</f>
        <v>0.05</v>
      </c>
      <c r="AA3360" s="12">
        <f t="shared" si="104"/>
        <v>0.05</v>
      </c>
      <c r="AB3360" s="10">
        <f t="shared" si="105"/>
        <v>112.35000000000001</v>
      </c>
    </row>
    <row r="3361" spans="20:28" x14ac:dyDescent="0.25">
      <c r="T3361" s="9" t="s">
        <v>11</v>
      </c>
      <c r="U3361" s="2">
        <v>3358</v>
      </c>
      <c r="V3361" s="2" t="s">
        <v>26</v>
      </c>
      <c r="W3361" s="2" t="s">
        <v>43</v>
      </c>
      <c r="X3361" s="2">
        <v>24</v>
      </c>
      <c r="Y3361" s="10">
        <v>3528</v>
      </c>
      <c r="Z3361" s="11">
        <f>VLOOKUP(W3361,looktax,2,FALSE)</f>
        <v>0.04</v>
      </c>
      <c r="AA3361" s="12">
        <f t="shared" si="104"/>
        <v>0.04</v>
      </c>
      <c r="AB3361" s="10">
        <f t="shared" si="105"/>
        <v>141.12</v>
      </c>
    </row>
    <row r="3362" spans="20:28" x14ac:dyDescent="0.25">
      <c r="T3362" s="9" t="s">
        <v>11</v>
      </c>
      <c r="U3362" s="2">
        <v>3359</v>
      </c>
      <c r="V3362" s="2" t="s">
        <v>23</v>
      </c>
      <c r="W3362" s="2" t="s">
        <v>71</v>
      </c>
      <c r="X3362" s="2">
        <v>11</v>
      </c>
      <c r="Y3362" s="10">
        <v>148.5</v>
      </c>
      <c r="Z3362" s="11">
        <f>VLOOKUP(W3362,looktax,2,FALSE)</f>
        <v>6.5000000000000002E-2</v>
      </c>
      <c r="AA3362" s="12">
        <f t="shared" si="104"/>
        <v>6.5000000000000002E-2</v>
      </c>
      <c r="AB3362" s="10">
        <f t="shared" si="105"/>
        <v>9.6524999999999999</v>
      </c>
    </row>
    <row r="3363" spans="20:28" x14ac:dyDescent="0.25">
      <c r="T3363" s="9" t="s">
        <v>3</v>
      </c>
      <c r="U3363" s="2">
        <v>3360</v>
      </c>
      <c r="V3363" s="2" t="s">
        <v>22</v>
      </c>
      <c r="W3363" s="2" t="s">
        <v>34</v>
      </c>
      <c r="X3363" s="2">
        <v>12</v>
      </c>
      <c r="Y3363" s="10">
        <v>931.2</v>
      </c>
      <c r="Z3363" s="11">
        <f>VLOOKUP(W3363,looktax,2,FALSE)</f>
        <v>6.25E-2</v>
      </c>
      <c r="AA3363" s="12">
        <f t="shared" si="104"/>
        <v>0</v>
      </c>
      <c r="AB3363" s="10">
        <f t="shared" si="105"/>
        <v>0</v>
      </c>
    </row>
    <row r="3364" spans="20:28" x14ac:dyDescent="0.25">
      <c r="T3364" s="9" t="s">
        <v>11</v>
      </c>
      <c r="U3364" s="2">
        <v>3361</v>
      </c>
      <c r="V3364" s="2" t="s">
        <v>25</v>
      </c>
      <c r="W3364" s="2" t="s">
        <v>61</v>
      </c>
      <c r="X3364" s="2">
        <v>16</v>
      </c>
      <c r="Y3364" s="10">
        <v>1019.2</v>
      </c>
      <c r="Z3364" s="11">
        <f>VLOOKUP(W3364,looktax,2,FALSE)</f>
        <v>6.8500000000000005E-2</v>
      </c>
      <c r="AA3364" s="12">
        <f t="shared" si="104"/>
        <v>6.8500000000000005E-2</v>
      </c>
      <c r="AB3364" s="10">
        <f t="shared" si="105"/>
        <v>69.815200000000004</v>
      </c>
    </row>
    <row r="3365" spans="20:28" x14ac:dyDescent="0.25">
      <c r="T3365" s="9" t="s">
        <v>11</v>
      </c>
      <c r="U3365" s="2">
        <v>3362</v>
      </c>
      <c r="V3365" s="2" t="s">
        <v>20</v>
      </c>
      <c r="W3365" s="2" t="s">
        <v>45</v>
      </c>
      <c r="X3365" s="2">
        <v>35</v>
      </c>
      <c r="Y3365" s="10">
        <v>1685.25</v>
      </c>
      <c r="Z3365" s="11">
        <f>VLOOKUP(W3365,looktax,2,FALSE)</f>
        <v>0.06</v>
      </c>
      <c r="AA3365" s="12">
        <f t="shared" si="104"/>
        <v>0.06</v>
      </c>
      <c r="AB3365" s="10">
        <f t="shared" si="105"/>
        <v>101.11499999999999</v>
      </c>
    </row>
    <row r="3366" spans="20:28" x14ac:dyDescent="0.25">
      <c r="T3366" s="9" t="s">
        <v>11</v>
      </c>
      <c r="U3366" s="2">
        <v>3363</v>
      </c>
      <c r="V3366" s="2" t="s">
        <v>24</v>
      </c>
      <c r="W3366" s="2" t="s">
        <v>54</v>
      </c>
      <c r="X3366" s="2">
        <v>24</v>
      </c>
      <c r="Y3366" s="10">
        <v>1482</v>
      </c>
      <c r="Z3366" s="11">
        <f>VLOOKUP(W3366,looktax,2,FALSE)</f>
        <v>6.25E-2</v>
      </c>
      <c r="AA3366" s="12">
        <f t="shared" si="104"/>
        <v>6.25E-2</v>
      </c>
      <c r="AB3366" s="10">
        <f t="shared" si="105"/>
        <v>92.625</v>
      </c>
    </row>
    <row r="3367" spans="20:28" x14ac:dyDescent="0.25">
      <c r="T3367" s="9" t="s">
        <v>11</v>
      </c>
      <c r="U3367" s="2">
        <v>3364</v>
      </c>
      <c r="V3367" s="2" t="s">
        <v>25</v>
      </c>
      <c r="W3367" s="2" t="s">
        <v>29</v>
      </c>
      <c r="X3367" s="2">
        <v>28</v>
      </c>
      <c r="Y3367" s="10">
        <v>1856.4</v>
      </c>
      <c r="Z3367" s="11">
        <f>VLOOKUP(W3367,looktax,2,FALSE)</f>
        <v>6.1499999999999999E-2</v>
      </c>
      <c r="AA3367" s="12">
        <f t="shared" si="104"/>
        <v>6.1499999999999999E-2</v>
      </c>
      <c r="AB3367" s="10">
        <f t="shared" si="105"/>
        <v>114.1686</v>
      </c>
    </row>
    <row r="3368" spans="20:28" x14ac:dyDescent="0.25">
      <c r="T3368" s="9" t="s">
        <v>11</v>
      </c>
      <c r="U3368" s="2">
        <v>3365</v>
      </c>
      <c r="V3368" s="2" t="s">
        <v>25</v>
      </c>
      <c r="W3368" s="2" t="s">
        <v>32</v>
      </c>
      <c r="X3368" s="2">
        <v>28</v>
      </c>
      <c r="Y3368" s="10">
        <v>1765.4</v>
      </c>
      <c r="Z3368" s="11">
        <f>VLOOKUP(W3368,looktax,2,FALSE)</f>
        <v>6.8750000000000006E-2</v>
      </c>
      <c r="AA3368" s="12">
        <f t="shared" si="104"/>
        <v>6.8750000000000006E-2</v>
      </c>
      <c r="AB3368" s="10">
        <f t="shared" si="105"/>
        <v>121.37125000000002</v>
      </c>
    </row>
    <row r="3369" spans="20:28" x14ac:dyDescent="0.25">
      <c r="T3369" s="9" t="s">
        <v>11</v>
      </c>
      <c r="U3369" s="2">
        <v>3366</v>
      </c>
      <c r="V3369" s="2" t="s">
        <v>21</v>
      </c>
      <c r="W3369" s="2" t="s">
        <v>47</v>
      </c>
      <c r="X3369" s="2">
        <v>12</v>
      </c>
      <c r="Y3369" s="10">
        <v>907.2</v>
      </c>
      <c r="Z3369" s="11">
        <f>VLOOKUP(W3369,looktax,2,FALSE)</f>
        <v>0.04</v>
      </c>
      <c r="AA3369" s="12">
        <f t="shared" si="104"/>
        <v>0.04</v>
      </c>
      <c r="AB3369" s="10">
        <f t="shared" si="105"/>
        <v>36.288000000000004</v>
      </c>
    </row>
    <row r="3370" spans="20:28" x14ac:dyDescent="0.25">
      <c r="T3370" s="9" t="s">
        <v>11</v>
      </c>
      <c r="U3370" s="2">
        <v>3367</v>
      </c>
      <c r="V3370" s="2" t="s">
        <v>25</v>
      </c>
      <c r="W3370" s="2" t="s">
        <v>55</v>
      </c>
      <c r="X3370" s="2">
        <v>15</v>
      </c>
      <c r="Y3370" s="10">
        <v>975</v>
      </c>
      <c r="Z3370" s="11">
        <f>VLOOKUP(W3370,looktax,2,FALSE)</f>
        <v>7.0000000000000007E-2</v>
      </c>
      <c r="AA3370" s="12">
        <f t="shared" si="104"/>
        <v>7.0000000000000007E-2</v>
      </c>
      <c r="AB3370" s="10">
        <f t="shared" si="105"/>
        <v>68.25</v>
      </c>
    </row>
    <row r="3371" spans="20:28" x14ac:dyDescent="0.25">
      <c r="T3371" s="9" t="s">
        <v>11</v>
      </c>
      <c r="U3371" s="2">
        <v>3368</v>
      </c>
      <c r="V3371" s="2" t="s">
        <v>23</v>
      </c>
      <c r="W3371" s="2" t="s">
        <v>67</v>
      </c>
      <c r="X3371" s="2">
        <v>18</v>
      </c>
      <c r="Y3371" s="10">
        <v>294.3</v>
      </c>
      <c r="Z3371" s="11" t="str">
        <f>VLOOKUP(W3371,looktax,2,FALSE)</f>
        <v>None</v>
      </c>
      <c r="AA3371" s="12">
        <f t="shared" si="104"/>
        <v>0</v>
      </c>
      <c r="AB3371" s="10">
        <f t="shared" si="105"/>
        <v>0</v>
      </c>
    </row>
    <row r="3372" spans="20:28" x14ac:dyDescent="0.25">
      <c r="T3372" s="9" t="s">
        <v>11</v>
      </c>
      <c r="U3372" s="2">
        <v>3369</v>
      </c>
      <c r="V3372" s="2" t="s">
        <v>25</v>
      </c>
      <c r="W3372" s="2" t="s">
        <v>29</v>
      </c>
      <c r="X3372" s="2">
        <v>28</v>
      </c>
      <c r="Y3372" s="10">
        <v>1892.8</v>
      </c>
      <c r="Z3372" s="11">
        <f>VLOOKUP(W3372,looktax,2,FALSE)</f>
        <v>6.1499999999999999E-2</v>
      </c>
      <c r="AA3372" s="12">
        <f t="shared" si="104"/>
        <v>6.1499999999999999E-2</v>
      </c>
      <c r="AB3372" s="10">
        <f t="shared" si="105"/>
        <v>116.40719999999999</v>
      </c>
    </row>
    <row r="3373" spans="20:28" x14ac:dyDescent="0.25">
      <c r="T3373" s="9" t="s">
        <v>11</v>
      </c>
      <c r="U3373" s="2">
        <v>3370</v>
      </c>
      <c r="V3373" s="2" t="s">
        <v>25</v>
      </c>
      <c r="W3373" s="2" t="s">
        <v>42</v>
      </c>
      <c r="X3373" s="2">
        <v>30</v>
      </c>
      <c r="Y3373" s="10">
        <v>2067</v>
      </c>
      <c r="Z3373" s="11">
        <f>VLOOKUP(W3373,looktax,2,FALSE)</f>
        <v>0.06</v>
      </c>
      <c r="AA3373" s="12">
        <f t="shared" si="104"/>
        <v>0.06</v>
      </c>
      <c r="AB3373" s="10">
        <f t="shared" si="105"/>
        <v>124.02</v>
      </c>
    </row>
    <row r="3374" spans="20:28" x14ac:dyDescent="0.25">
      <c r="T3374" s="9" t="s">
        <v>11</v>
      </c>
      <c r="U3374" s="2">
        <v>3371</v>
      </c>
      <c r="V3374" s="2" t="s">
        <v>26</v>
      </c>
      <c r="W3374" s="2" t="s">
        <v>65</v>
      </c>
      <c r="X3374" s="2">
        <v>10</v>
      </c>
      <c r="Y3374" s="10">
        <v>1515</v>
      </c>
      <c r="Z3374" s="11">
        <f>VLOOKUP(W3374,looktax,2,FALSE)</f>
        <v>0.05</v>
      </c>
      <c r="AA3374" s="12">
        <f t="shared" si="104"/>
        <v>0.05</v>
      </c>
      <c r="AB3374" s="10">
        <f t="shared" si="105"/>
        <v>75.75</v>
      </c>
    </row>
    <row r="3375" spans="20:28" x14ac:dyDescent="0.25">
      <c r="T3375" s="9" t="s">
        <v>11</v>
      </c>
      <c r="U3375" s="2">
        <v>3372</v>
      </c>
      <c r="V3375" s="2" t="s">
        <v>22</v>
      </c>
      <c r="W3375" s="2" t="s">
        <v>65</v>
      </c>
      <c r="X3375" s="2">
        <v>35</v>
      </c>
      <c r="Y3375" s="10">
        <v>2716</v>
      </c>
      <c r="Z3375" s="11">
        <f>VLOOKUP(W3375,looktax,2,FALSE)</f>
        <v>0.05</v>
      </c>
      <c r="AA3375" s="12">
        <f t="shared" si="104"/>
        <v>0.05</v>
      </c>
      <c r="AB3375" s="10">
        <f t="shared" si="105"/>
        <v>135.80000000000001</v>
      </c>
    </row>
    <row r="3376" spans="20:28" x14ac:dyDescent="0.25">
      <c r="T3376" s="9" t="s">
        <v>11</v>
      </c>
      <c r="U3376" s="2">
        <v>3373</v>
      </c>
      <c r="V3376" s="2" t="s">
        <v>25</v>
      </c>
      <c r="W3376" s="2" t="s">
        <v>27</v>
      </c>
      <c r="X3376" s="2">
        <v>24</v>
      </c>
      <c r="Y3376" s="10">
        <v>1560</v>
      </c>
      <c r="Z3376" s="11">
        <f>VLOOKUP(W3376,looktax,2,FALSE)</f>
        <v>7.0000000000000007E-2</v>
      </c>
      <c r="AA3376" s="12">
        <f t="shared" si="104"/>
        <v>7.0000000000000007E-2</v>
      </c>
      <c r="AB3376" s="10">
        <f t="shared" si="105"/>
        <v>109.20000000000002</v>
      </c>
    </row>
    <row r="3377" spans="20:28" x14ac:dyDescent="0.25">
      <c r="T3377" s="9" t="s">
        <v>11</v>
      </c>
      <c r="U3377" s="2">
        <v>3374</v>
      </c>
      <c r="V3377" s="2" t="s">
        <v>20</v>
      </c>
      <c r="W3377" s="2" t="s">
        <v>74</v>
      </c>
      <c r="X3377" s="2">
        <v>30</v>
      </c>
      <c r="Y3377" s="10">
        <v>1471.5</v>
      </c>
      <c r="Z3377" s="11">
        <f>VLOOKUP(W3377,looktax,2,FALSE)</f>
        <v>5.7500000000000002E-2</v>
      </c>
      <c r="AA3377" s="12">
        <f t="shared" si="104"/>
        <v>5.7500000000000002E-2</v>
      </c>
      <c r="AB3377" s="10">
        <f t="shared" si="105"/>
        <v>84.611249999999998</v>
      </c>
    </row>
    <row r="3378" spans="20:28" x14ac:dyDescent="0.25">
      <c r="T3378" s="9" t="s">
        <v>11</v>
      </c>
      <c r="U3378" s="2">
        <v>3375</v>
      </c>
      <c r="V3378" s="2" t="s">
        <v>24</v>
      </c>
      <c r="W3378" s="2" t="s">
        <v>57</v>
      </c>
      <c r="X3378" s="2">
        <v>23</v>
      </c>
      <c r="Y3378" s="10">
        <v>1614.6</v>
      </c>
      <c r="Z3378" s="11">
        <f>VLOOKUP(W3378,looktax,2,FALSE)</f>
        <v>5.5E-2</v>
      </c>
      <c r="AA3378" s="12">
        <f t="shared" si="104"/>
        <v>5.5E-2</v>
      </c>
      <c r="AB3378" s="10">
        <f t="shared" si="105"/>
        <v>88.802999999999997</v>
      </c>
    </row>
    <row r="3379" spans="20:28" x14ac:dyDescent="0.25">
      <c r="T3379" s="9" t="s">
        <v>11</v>
      </c>
      <c r="U3379" s="2">
        <v>3376</v>
      </c>
      <c r="V3379" s="2" t="s">
        <v>22</v>
      </c>
      <c r="W3379" s="2" t="s">
        <v>71</v>
      </c>
      <c r="X3379" s="2">
        <v>11</v>
      </c>
      <c r="Y3379" s="10">
        <v>800.8</v>
      </c>
      <c r="Z3379" s="11">
        <f>VLOOKUP(W3379,looktax,2,FALSE)</f>
        <v>6.5000000000000002E-2</v>
      </c>
      <c r="AA3379" s="12">
        <f t="shared" si="104"/>
        <v>6.5000000000000002E-2</v>
      </c>
      <c r="AB3379" s="10">
        <f t="shared" si="105"/>
        <v>52.052</v>
      </c>
    </row>
    <row r="3380" spans="20:28" x14ac:dyDescent="0.25">
      <c r="T3380" s="9" t="s">
        <v>11</v>
      </c>
      <c r="U3380" s="2">
        <v>3377</v>
      </c>
      <c r="V3380" s="2" t="s">
        <v>24</v>
      </c>
      <c r="W3380" s="2" t="s">
        <v>35</v>
      </c>
      <c r="X3380" s="2">
        <v>27</v>
      </c>
      <c r="Y3380" s="10">
        <v>1632.15</v>
      </c>
      <c r="Z3380" s="11">
        <f>VLOOKUP(W3380,looktax,2,FALSE)</f>
        <v>6.3500000000000001E-2</v>
      </c>
      <c r="AA3380" s="12">
        <f t="shared" si="104"/>
        <v>6.3500000000000001E-2</v>
      </c>
      <c r="AB3380" s="10">
        <f t="shared" si="105"/>
        <v>103.641525</v>
      </c>
    </row>
    <row r="3381" spans="20:28" x14ac:dyDescent="0.25">
      <c r="T3381" s="9" t="s">
        <v>3</v>
      </c>
      <c r="U3381" s="2">
        <v>3378</v>
      </c>
      <c r="V3381" s="2" t="s">
        <v>23</v>
      </c>
      <c r="W3381" s="2" t="s">
        <v>54</v>
      </c>
      <c r="X3381" s="2">
        <v>15</v>
      </c>
      <c r="Y3381" s="10">
        <v>220.5</v>
      </c>
      <c r="Z3381" s="11">
        <f>VLOOKUP(W3381,looktax,2,FALSE)</f>
        <v>6.25E-2</v>
      </c>
      <c r="AA3381" s="12">
        <f t="shared" si="104"/>
        <v>0</v>
      </c>
      <c r="AB3381" s="10">
        <f t="shared" si="105"/>
        <v>0</v>
      </c>
    </row>
    <row r="3382" spans="20:28" x14ac:dyDescent="0.25">
      <c r="T3382" s="9" t="s">
        <v>11</v>
      </c>
      <c r="U3382" s="2">
        <v>3379</v>
      </c>
      <c r="V3382" s="2" t="s">
        <v>24</v>
      </c>
      <c r="W3382" s="2" t="s">
        <v>54</v>
      </c>
      <c r="X3382" s="2">
        <v>19</v>
      </c>
      <c r="Y3382" s="10">
        <v>1222.6500000000001</v>
      </c>
      <c r="Z3382" s="11">
        <f>VLOOKUP(W3382,looktax,2,FALSE)</f>
        <v>6.25E-2</v>
      </c>
      <c r="AA3382" s="12">
        <f t="shared" si="104"/>
        <v>6.25E-2</v>
      </c>
      <c r="AB3382" s="10">
        <f t="shared" si="105"/>
        <v>76.415625000000006</v>
      </c>
    </row>
    <row r="3383" spans="20:28" x14ac:dyDescent="0.25">
      <c r="T3383" s="9" t="s">
        <v>11</v>
      </c>
      <c r="U3383" s="2">
        <v>3380</v>
      </c>
      <c r="V3383" s="2" t="s">
        <v>25</v>
      </c>
      <c r="W3383" s="2" t="s">
        <v>64</v>
      </c>
      <c r="X3383" s="2">
        <v>32</v>
      </c>
      <c r="Y3383" s="10">
        <v>1996.8</v>
      </c>
      <c r="Z3383" s="11">
        <f>VLOOKUP(W3383,looktax,2,FALSE)</f>
        <v>4.7500000000000001E-2</v>
      </c>
      <c r="AA3383" s="12">
        <f t="shared" si="104"/>
        <v>4.7500000000000001E-2</v>
      </c>
      <c r="AB3383" s="10">
        <f t="shared" si="105"/>
        <v>94.847999999999999</v>
      </c>
    </row>
    <row r="3384" spans="20:28" x14ac:dyDescent="0.25">
      <c r="T3384" s="9" t="s">
        <v>11</v>
      </c>
      <c r="U3384" s="2">
        <v>3381</v>
      </c>
      <c r="V3384" s="2" t="s">
        <v>25</v>
      </c>
      <c r="W3384" s="2" t="s">
        <v>32</v>
      </c>
      <c r="X3384" s="2">
        <v>33</v>
      </c>
      <c r="Y3384" s="10">
        <v>2230.8000000000002</v>
      </c>
      <c r="Z3384" s="11">
        <f>VLOOKUP(W3384,looktax,2,FALSE)</f>
        <v>6.8750000000000006E-2</v>
      </c>
      <c r="AA3384" s="12">
        <f t="shared" si="104"/>
        <v>6.8750000000000006E-2</v>
      </c>
      <c r="AB3384" s="10">
        <f t="shared" si="105"/>
        <v>153.36750000000004</v>
      </c>
    </row>
    <row r="3385" spans="20:28" x14ac:dyDescent="0.25">
      <c r="T3385" s="9" t="s">
        <v>11</v>
      </c>
      <c r="U3385" s="2">
        <v>3382</v>
      </c>
      <c r="V3385" s="2" t="s">
        <v>12</v>
      </c>
      <c r="W3385" s="2" t="s">
        <v>62</v>
      </c>
      <c r="X3385" s="2">
        <v>11</v>
      </c>
      <c r="Y3385" s="10">
        <v>2402.4</v>
      </c>
      <c r="Z3385" s="11">
        <f>VLOOKUP(W3385,looktax,2,FALSE)</f>
        <v>5.1249999999999997E-2</v>
      </c>
      <c r="AA3385" s="12">
        <f t="shared" si="104"/>
        <v>5.1249999999999997E-2</v>
      </c>
      <c r="AB3385" s="10">
        <f t="shared" si="105"/>
        <v>123.12299999999999</v>
      </c>
    </row>
    <row r="3386" spans="20:28" x14ac:dyDescent="0.25">
      <c r="T3386" s="9" t="s">
        <v>11</v>
      </c>
      <c r="U3386" s="2">
        <v>3383</v>
      </c>
      <c r="V3386" s="2" t="s">
        <v>12</v>
      </c>
      <c r="W3386" s="2" t="s">
        <v>17</v>
      </c>
      <c r="X3386" s="2">
        <v>30</v>
      </c>
      <c r="Y3386" s="10">
        <v>6174</v>
      </c>
      <c r="Z3386" s="11">
        <f>VLOOKUP(W3386,looktax,2,FALSE)</f>
        <v>0.06</v>
      </c>
      <c r="AA3386" s="12">
        <f t="shared" si="104"/>
        <v>0.06</v>
      </c>
      <c r="AB3386" s="10">
        <f t="shared" si="105"/>
        <v>370.44</v>
      </c>
    </row>
    <row r="3387" spans="20:28" x14ac:dyDescent="0.25">
      <c r="T3387" s="9" t="s">
        <v>11</v>
      </c>
      <c r="U3387" s="2">
        <v>3384</v>
      </c>
      <c r="V3387" s="2" t="s">
        <v>12</v>
      </c>
      <c r="W3387" s="2" t="s">
        <v>37</v>
      </c>
      <c r="X3387" s="2">
        <v>19</v>
      </c>
      <c r="Y3387" s="10">
        <v>4349.1000000000004</v>
      </c>
      <c r="Z3387" s="11" t="str">
        <f>VLOOKUP(W3387,looktax,2,FALSE)</f>
        <v>None</v>
      </c>
      <c r="AA3387" s="12">
        <f t="shared" si="104"/>
        <v>0</v>
      </c>
      <c r="AB3387" s="10">
        <f t="shared" si="105"/>
        <v>0</v>
      </c>
    </row>
    <row r="3388" spans="20:28" x14ac:dyDescent="0.25">
      <c r="T3388" s="9" t="s">
        <v>11</v>
      </c>
      <c r="U3388" s="2">
        <v>3385</v>
      </c>
      <c r="V3388" s="2" t="s">
        <v>21</v>
      </c>
      <c r="W3388" s="2" t="s">
        <v>46</v>
      </c>
      <c r="X3388" s="2">
        <v>26</v>
      </c>
      <c r="Y3388" s="10">
        <v>1929.2</v>
      </c>
      <c r="Z3388" s="11">
        <f>VLOOKUP(W3388,looktax,2,FALSE)</f>
        <v>5.9499999999999997E-2</v>
      </c>
      <c r="AA3388" s="12">
        <f t="shared" si="104"/>
        <v>5.9499999999999997E-2</v>
      </c>
      <c r="AB3388" s="10">
        <f t="shared" si="105"/>
        <v>114.78739999999999</v>
      </c>
    </row>
    <row r="3389" spans="20:28" x14ac:dyDescent="0.25">
      <c r="T3389" s="9" t="s">
        <v>11</v>
      </c>
      <c r="U3389" s="2">
        <v>3386</v>
      </c>
      <c r="V3389" s="2" t="s">
        <v>20</v>
      </c>
      <c r="W3389" s="2" t="s">
        <v>40</v>
      </c>
      <c r="X3389" s="2">
        <v>21</v>
      </c>
      <c r="Y3389" s="10">
        <v>1001.7</v>
      </c>
      <c r="Z3389" s="11">
        <f>VLOOKUP(W3389,looktax,2,FALSE)</f>
        <v>0.06</v>
      </c>
      <c r="AA3389" s="12">
        <f t="shared" si="104"/>
        <v>0.06</v>
      </c>
      <c r="AB3389" s="10">
        <f t="shared" si="105"/>
        <v>60.102000000000004</v>
      </c>
    </row>
    <row r="3390" spans="20:28" x14ac:dyDescent="0.25">
      <c r="T3390" s="9" t="s">
        <v>3</v>
      </c>
      <c r="U3390" s="2">
        <v>3387</v>
      </c>
      <c r="V3390" s="2" t="s">
        <v>12</v>
      </c>
      <c r="W3390" s="2" t="s">
        <v>74</v>
      </c>
      <c r="X3390" s="2">
        <v>16</v>
      </c>
      <c r="Y3390" s="10">
        <v>3628.8</v>
      </c>
      <c r="Z3390" s="11">
        <f>VLOOKUP(W3390,looktax,2,FALSE)</f>
        <v>5.7500000000000002E-2</v>
      </c>
      <c r="AA3390" s="12">
        <f t="shared" si="104"/>
        <v>0</v>
      </c>
      <c r="AB3390" s="10">
        <f t="shared" si="105"/>
        <v>0</v>
      </c>
    </row>
    <row r="3391" spans="20:28" x14ac:dyDescent="0.25">
      <c r="T3391" s="9" t="s">
        <v>11</v>
      </c>
      <c r="U3391" s="2">
        <v>3388</v>
      </c>
      <c r="V3391" s="2" t="s">
        <v>21</v>
      </c>
      <c r="W3391" s="2" t="s">
        <v>67</v>
      </c>
      <c r="X3391" s="2">
        <v>29</v>
      </c>
      <c r="Y3391" s="10">
        <v>2030</v>
      </c>
      <c r="Z3391" s="11" t="str">
        <f>VLOOKUP(W3391,looktax,2,FALSE)</f>
        <v>None</v>
      </c>
      <c r="AA3391" s="12">
        <f t="shared" si="104"/>
        <v>0</v>
      </c>
      <c r="AB3391" s="10">
        <f t="shared" si="105"/>
        <v>0</v>
      </c>
    </row>
    <row r="3392" spans="20:28" x14ac:dyDescent="0.25">
      <c r="T3392" s="9" t="s">
        <v>11</v>
      </c>
      <c r="U3392" s="2">
        <v>3389</v>
      </c>
      <c r="V3392" s="2" t="s">
        <v>22</v>
      </c>
      <c r="W3392" s="2" t="s">
        <v>69</v>
      </c>
      <c r="X3392" s="2">
        <v>18</v>
      </c>
      <c r="Y3392" s="10">
        <v>1368</v>
      </c>
      <c r="Z3392" s="11">
        <f>VLOOKUP(W3392,looktax,2,FALSE)</f>
        <v>7.0000000000000007E-2</v>
      </c>
      <c r="AA3392" s="12">
        <f t="shared" si="104"/>
        <v>7.0000000000000007E-2</v>
      </c>
      <c r="AB3392" s="10">
        <f t="shared" si="105"/>
        <v>95.76</v>
      </c>
    </row>
    <row r="3393" spans="20:28" x14ac:dyDescent="0.25">
      <c r="T3393" s="9" t="s">
        <v>11</v>
      </c>
      <c r="U3393" s="2">
        <v>3390</v>
      </c>
      <c r="V3393" s="2" t="s">
        <v>23</v>
      </c>
      <c r="W3393" s="2" t="s">
        <v>45</v>
      </c>
      <c r="X3393" s="2">
        <v>26</v>
      </c>
      <c r="Y3393" s="10">
        <v>354.9</v>
      </c>
      <c r="Z3393" s="11">
        <f>VLOOKUP(W3393,looktax,2,FALSE)</f>
        <v>0.06</v>
      </c>
      <c r="AA3393" s="12">
        <f t="shared" si="104"/>
        <v>0.06</v>
      </c>
      <c r="AB3393" s="10">
        <f t="shared" si="105"/>
        <v>21.293999999999997</v>
      </c>
    </row>
    <row r="3394" spans="20:28" x14ac:dyDescent="0.25">
      <c r="T3394" s="9" t="s">
        <v>11</v>
      </c>
      <c r="U3394" s="2">
        <v>3391</v>
      </c>
      <c r="V3394" s="2" t="s">
        <v>24</v>
      </c>
      <c r="W3394" s="2" t="s">
        <v>37</v>
      </c>
      <c r="X3394" s="2">
        <v>33</v>
      </c>
      <c r="Y3394" s="10">
        <v>2166.4499999999998</v>
      </c>
      <c r="Z3394" s="11" t="str">
        <f>VLOOKUP(W3394,looktax,2,FALSE)</f>
        <v>None</v>
      </c>
      <c r="AA3394" s="12">
        <f t="shared" si="104"/>
        <v>0</v>
      </c>
      <c r="AB3394" s="10">
        <f t="shared" si="105"/>
        <v>0</v>
      </c>
    </row>
    <row r="3395" spans="20:28" x14ac:dyDescent="0.25">
      <c r="T3395" s="9" t="s">
        <v>11</v>
      </c>
      <c r="U3395" s="2">
        <v>3392</v>
      </c>
      <c r="V3395" s="2" t="s">
        <v>21</v>
      </c>
      <c r="W3395" s="2" t="s">
        <v>32</v>
      </c>
      <c r="X3395" s="2">
        <v>20</v>
      </c>
      <c r="Y3395" s="10">
        <v>1386</v>
      </c>
      <c r="Z3395" s="11">
        <f>VLOOKUP(W3395,looktax,2,FALSE)</f>
        <v>6.8750000000000006E-2</v>
      </c>
      <c r="AA3395" s="12">
        <f t="shared" si="104"/>
        <v>6.8750000000000006E-2</v>
      </c>
      <c r="AB3395" s="10">
        <f t="shared" si="105"/>
        <v>95.287500000000009</v>
      </c>
    </row>
    <row r="3396" spans="20:28" x14ac:dyDescent="0.25">
      <c r="T3396" s="9" t="s">
        <v>11</v>
      </c>
      <c r="U3396" s="2">
        <v>3393</v>
      </c>
      <c r="V3396" s="2" t="s">
        <v>22</v>
      </c>
      <c r="W3396" s="2" t="s">
        <v>47</v>
      </c>
      <c r="X3396" s="2">
        <v>13</v>
      </c>
      <c r="Y3396" s="10">
        <v>936</v>
      </c>
      <c r="Z3396" s="11">
        <f>VLOOKUP(W3396,looktax,2,FALSE)</f>
        <v>0.04</v>
      </c>
      <c r="AA3396" s="12">
        <f t="shared" si="104"/>
        <v>0.04</v>
      </c>
      <c r="AB3396" s="10">
        <f t="shared" si="105"/>
        <v>37.44</v>
      </c>
    </row>
    <row r="3397" spans="20:28" x14ac:dyDescent="0.25">
      <c r="T3397" s="9" t="s">
        <v>11</v>
      </c>
      <c r="U3397" s="2">
        <v>3394</v>
      </c>
      <c r="V3397" s="2" t="s">
        <v>21</v>
      </c>
      <c r="W3397" s="2" t="s">
        <v>59</v>
      </c>
      <c r="X3397" s="2">
        <v>26</v>
      </c>
      <c r="Y3397" s="10">
        <v>1692.6</v>
      </c>
      <c r="Z3397" s="11">
        <f>VLOOKUP(W3397,looktax,2,FALSE)</f>
        <v>0.04</v>
      </c>
      <c r="AA3397" s="12">
        <f t="shared" ref="AA3397:AA3460" si="106">IF(OR(T3397="nonprofit",Z3397="none"),0,Z3397)</f>
        <v>0.04</v>
      </c>
      <c r="AB3397" s="10">
        <f t="shared" ref="AB3397:AB3460" si="107">AA3397*Y3397</f>
        <v>67.703999999999994</v>
      </c>
    </row>
    <row r="3398" spans="20:28" x14ac:dyDescent="0.25">
      <c r="T3398" s="9" t="s">
        <v>3</v>
      </c>
      <c r="U3398" s="2">
        <v>3395</v>
      </c>
      <c r="V3398" s="2" t="s">
        <v>25</v>
      </c>
      <c r="W3398" s="2" t="s">
        <v>51</v>
      </c>
      <c r="X3398" s="2">
        <v>18</v>
      </c>
      <c r="Y3398" s="10">
        <v>1275.3</v>
      </c>
      <c r="Z3398" s="11">
        <f>VLOOKUP(W3398,looktax,2,FALSE)</f>
        <v>0.06</v>
      </c>
      <c r="AA3398" s="12">
        <f t="shared" si="106"/>
        <v>0</v>
      </c>
      <c r="AB3398" s="10">
        <f t="shared" si="107"/>
        <v>0</v>
      </c>
    </row>
    <row r="3399" spans="20:28" x14ac:dyDescent="0.25">
      <c r="T3399" s="9" t="s">
        <v>11</v>
      </c>
      <c r="U3399" s="2">
        <v>3396</v>
      </c>
      <c r="V3399" s="2" t="s">
        <v>21</v>
      </c>
      <c r="W3399" s="2" t="s">
        <v>38</v>
      </c>
      <c r="X3399" s="2">
        <v>34</v>
      </c>
      <c r="Y3399" s="10">
        <v>2546.6</v>
      </c>
      <c r="Z3399" s="11">
        <f>VLOOKUP(W3399,looktax,2,FALSE)</f>
        <v>4.2250000000000003E-2</v>
      </c>
      <c r="AA3399" s="12">
        <f t="shared" si="106"/>
        <v>4.2250000000000003E-2</v>
      </c>
      <c r="AB3399" s="10">
        <f t="shared" si="107"/>
        <v>107.59385</v>
      </c>
    </row>
    <row r="3400" spans="20:28" x14ac:dyDescent="0.25">
      <c r="T3400" s="9" t="s">
        <v>11</v>
      </c>
      <c r="U3400" s="2">
        <v>3397</v>
      </c>
      <c r="V3400" s="2" t="s">
        <v>24</v>
      </c>
      <c r="W3400" s="2" t="s">
        <v>66</v>
      </c>
      <c r="X3400" s="2">
        <v>13</v>
      </c>
      <c r="Y3400" s="10">
        <v>878.8</v>
      </c>
      <c r="Z3400" s="11">
        <f>VLOOKUP(W3400,looktax,2,FALSE)</f>
        <v>5.7500000000000002E-2</v>
      </c>
      <c r="AA3400" s="12">
        <f t="shared" si="106"/>
        <v>5.7500000000000002E-2</v>
      </c>
      <c r="AB3400" s="10">
        <f t="shared" si="107"/>
        <v>50.530999999999999</v>
      </c>
    </row>
    <row r="3401" spans="20:28" x14ac:dyDescent="0.25">
      <c r="T3401" s="9" t="s">
        <v>11</v>
      </c>
      <c r="U3401" s="2">
        <v>3398</v>
      </c>
      <c r="V3401" s="2" t="s">
        <v>20</v>
      </c>
      <c r="W3401" s="2" t="s">
        <v>17</v>
      </c>
      <c r="X3401" s="2">
        <v>22</v>
      </c>
      <c r="Y3401" s="10">
        <v>1049.4000000000001</v>
      </c>
      <c r="Z3401" s="11">
        <f>VLOOKUP(W3401,looktax,2,FALSE)</f>
        <v>0.06</v>
      </c>
      <c r="AA3401" s="12">
        <f t="shared" si="106"/>
        <v>0.06</v>
      </c>
      <c r="AB3401" s="10">
        <f t="shared" si="107"/>
        <v>62.964000000000006</v>
      </c>
    </row>
    <row r="3402" spans="20:28" x14ac:dyDescent="0.25">
      <c r="T3402" s="9" t="s">
        <v>11</v>
      </c>
      <c r="U3402" s="2">
        <v>3399</v>
      </c>
      <c r="V3402" s="2" t="s">
        <v>24</v>
      </c>
      <c r="W3402" s="2" t="s">
        <v>10</v>
      </c>
      <c r="X3402" s="2">
        <v>12</v>
      </c>
      <c r="Y3402" s="10">
        <v>702</v>
      </c>
      <c r="Z3402" s="11">
        <f>VLOOKUP(W3402,looktax,2,FALSE)</f>
        <v>0.04</v>
      </c>
      <c r="AA3402" s="12">
        <f t="shared" si="106"/>
        <v>0.04</v>
      </c>
      <c r="AB3402" s="10">
        <f t="shared" si="107"/>
        <v>28.080000000000002</v>
      </c>
    </row>
    <row r="3403" spans="20:28" x14ac:dyDescent="0.25">
      <c r="T3403" s="9" t="s">
        <v>11</v>
      </c>
      <c r="U3403" s="2">
        <v>3400</v>
      </c>
      <c r="V3403" s="2" t="s">
        <v>23</v>
      </c>
      <c r="W3403" s="2" t="s">
        <v>52</v>
      </c>
      <c r="X3403" s="2">
        <v>24</v>
      </c>
      <c r="Y3403" s="10">
        <v>360</v>
      </c>
      <c r="Z3403" s="11">
        <f>VLOOKUP(W3403,looktax,2,FALSE)</f>
        <v>0.06</v>
      </c>
      <c r="AA3403" s="12">
        <f t="shared" si="106"/>
        <v>0.06</v>
      </c>
      <c r="AB3403" s="10">
        <f t="shared" si="107"/>
        <v>21.599999999999998</v>
      </c>
    </row>
    <row r="3404" spans="20:28" x14ac:dyDescent="0.25">
      <c r="T3404" s="9" t="s">
        <v>11</v>
      </c>
      <c r="U3404" s="2">
        <v>3401</v>
      </c>
      <c r="V3404" s="2" t="s">
        <v>12</v>
      </c>
      <c r="W3404" s="2" t="s">
        <v>10</v>
      </c>
      <c r="X3404" s="2">
        <v>22</v>
      </c>
      <c r="Y3404" s="10">
        <v>4989.6000000000004</v>
      </c>
      <c r="Z3404" s="11">
        <f>VLOOKUP(W3404,looktax,2,FALSE)</f>
        <v>0.04</v>
      </c>
      <c r="AA3404" s="12">
        <f t="shared" si="106"/>
        <v>0.04</v>
      </c>
      <c r="AB3404" s="10">
        <f t="shared" si="107"/>
        <v>199.58400000000003</v>
      </c>
    </row>
    <row r="3405" spans="20:28" x14ac:dyDescent="0.25">
      <c r="T3405" s="9" t="s">
        <v>11</v>
      </c>
      <c r="U3405" s="2">
        <v>3402</v>
      </c>
      <c r="V3405" s="2" t="s">
        <v>26</v>
      </c>
      <c r="W3405" s="2" t="s">
        <v>10</v>
      </c>
      <c r="X3405" s="2">
        <v>25</v>
      </c>
      <c r="Y3405" s="10">
        <v>4050</v>
      </c>
      <c r="Z3405" s="11">
        <f>VLOOKUP(W3405,looktax,2,FALSE)</f>
        <v>0.04</v>
      </c>
      <c r="AA3405" s="12">
        <f t="shared" si="106"/>
        <v>0.04</v>
      </c>
      <c r="AB3405" s="10">
        <f t="shared" si="107"/>
        <v>162</v>
      </c>
    </row>
    <row r="3406" spans="20:28" x14ac:dyDescent="0.25">
      <c r="T3406" s="9" t="s">
        <v>11</v>
      </c>
      <c r="U3406" s="2">
        <v>3403</v>
      </c>
      <c r="V3406" s="2" t="s">
        <v>26</v>
      </c>
      <c r="W3406" s="2" t="s">
        <v>29</v>
      </c>
      <c r="X3406" s="2">
        <v>10</v>
      </c>
      <c r="Y3406" s="10">
        <v>1350</v>
      </c>
      <c r="Z3406" s="11">
        <f>VLOOKUP(W3406,looktax,2,FALSE)</f>
        <v>6.1499999999999999E-2</v>
      </c>
      <c r="AA3406" s="12">
        <f t="shared" si="106"/>
        <v>6.1499999999999999E-2</v>
      </c>
      <c r="AB3406" s="10">
        <f t="shared" si="107"/>
        <v>83.025000000000006</v>
      </c>
    </row>
    <row r="3407" spans="20:28" x14ac:dyDescent="0.25">
      <c r="T3407" s="9" t="s">
        <v>11</v>
      </c>
      <c r="U3407" s="2">
        <v>3404</v>
      </c>
      <c r="V3407" s="2" t="s">
        <v>12</v>
      </c>
      <c r="W3407" s="2" t="s">
        <v>48</v>
      </c>
      <c r="X3407" s="2">
        <v>23</v>
      </c>
      <c r="Y3407" s="10">
        <v>4491.8999999999996</v>
      </c>
      <c r="Z3407" s="11">
        <f>VLOOKUP(W3407,looktax,2,FALSE)</f>
        <v>7.0000000000000007E-2</v>
      </c>
      <c r="AA3407" s="12">
        <f t="shared" si="106"/>
        <v>7.0000000000000007E-2</v>
      </c>
      <c r="AB3407" s="10">
        <f t="shared" si="107"/>
        <v>314.43299999999999</v>
      </c>
    </row>
    <row r="3408" spans="20:28" x14ac:dyDescent="0.25">
      <c r="T3408" s="9" t="s">
        <v>11</v>
      </c>
      <c r="U3408" s="2">
        <v>3405</v>
      </c>
      <c r="V3408" s="2" t="s">
        <v>26</v>
      </c>
      <c r="W3408" s="2" t="s">
        <v>66</v>
      </c>
      <c r="X3408" s="2">
        <v>16</v>
      </c>
      <c r="Y3408" s="10">
        <v>2472</v>
      </c>
      <c r="Z3408" s="11">
        <f>VLOOKUP(W3408,looktax,2,FALSE)</f>
        <v>5.7500000000000002E-2</v>
      </c>
      <c r="AA3408" s="12">
        <f t="shared" si="106"/>
        <v>5.7500000000000002E-2</v>
      </c>
      <c r="AB3408" s="10">
        <f t="shared" si="107"/>
        <v>142.14000000000001</v>
      </c>
    </row>
    <row r="3409" spans="20:28" x14ac:dyDescent="0.25">
      <c r="T3409" s="9" t="s">
        <v>11</v>
      </c>
      <c r="U3409" s="2">
        <v>3406</v>
      </c>
      <c r="V3409" s="2" t="s">
        <v>23</v>
      </c>
      <c r="W3409" s="2" t="s">
        <v>10</v>
      </c>
      <c r="X3409" s="2">
        <v>14</v>
      </c>
      <c r="Y3409" s="10">
        <v>201.6</v>
      </c>
      <c r="Z3409" s="11">
        <f>VLOOKUP(W3409,looktax,2,FALSE)</f>
        <v>0.04</v>
      </c>
      <c r="AA3409" s="12">
        <f t="shared" si="106"/>
        <v>0.04</v>
      </c>
      <c r="AB3409" s="10">
        <f t="shared" si="107"/>
        <v>8.0640000000000001</v>
      </c>
    </row>
    <row r="3410" spans="20:28" x14ac:dyDescent="0.25">
      <c r="T3410" s="9" t="s">
        <v>11</v>
      </c>
      <c r="U3410" s="2">
        <v>3407</v>
      </c>
      <c r="V3410" s="2" t="s">
        <v>20</v>
      </c>
      <c r="W3410" s="2" t="s">
        <v>10</v>
      </c>
      <c r="X3410" s="2">
        <v>33</v>
      </c>
      <c r="Y3410" s="10">
        <v>1455.3</v>
      </c>
      <c r="Z3410" s="11">
        <f>VLOOKUP(W3410,looktax,2,FALSE)</f>
        <v>0.04</v>
      </c>
      <c r="AA3410" s="12">
        <f t="shared" si="106"/>
        <v>0.04</v>
      </c>
      <c r="AB3410" s="10">
        <f t="shared" si="107"/>
        <v>58.211999999999996</v>
      </c>
    </row>
    <row r="3411" spans="20:28" x14ac:dyDescent="0.25">
      <c r="T3411" s="9" t="s">
        <v>11</v>
      </c>
      <c r="U3411" s="2">
        <v>3408</v>
      </c>
      <c r="V3411" s="2" t="s">
        <v>25</v>
      </c>
      <c r="W3411" s="2" t="s">
        <v>74</v>
      </c>
      <c r="X3411" s="2">
        <v>20</v>
      </c>
      <c r="Y3411" s="10">
        <v>1313</v>
      </c>
      <c r="Z3411" s="11">
        <f>VLOOKUP(W3411,looktax,2,FALSE)</f>
        <v>5.7500000000000002E-2</v>
      </c>
      <c r="AA3411" s="12">
        <f t="shared" si="106"/>
        <v>5.7500000000000002E-2</v>
      </c>
      <c r="AB3411" s="10">
        <f t="shared" si="107"/>
        <v>75.497500000000002</v>
      </c>
    </row>
    <row r="3412" spans="20:28" x14ac:dyDescent="0.25">
      <c r="T3412" s="9" t="s">
        <v>3</v>
      </c>
      <c r="U3412" s="2">
        <v>3409</v>
      </c>
      <c r="V3412" s="2" t="s">
        <v>21</v>
      </c>
      <c r="W3412" s="2" t="s">
        <v>60</v>
      </c>
      <c r="X3412" s="2">
        <v>24</v>
      </c>
      <c r="Y3412" s="10">
        <v>1797.6</v>
      </c>
      <c r="Z3412" s="11">
        <f>VLOOKUP(W3412,looktax,2,FALSE)</f>
        <v>0.05</v>
      </c>
      <c r="AA3412" s="12">
        <f t="shared" si="106"/>
        <v>0</v>
      </c>
      <c r="AB3412" s="10">
        <f t="shared" si="107"/>
        <v>0</v>
      </c>
    </row>
    <row r="3413" spans="20:28" x14ac:dyDescent="0.25">
      <c r="T3413" s="9" t="s">
        <v>11</v>
      </c>
      <c r="U3413" s="2">
        <v>3410</v>
      </c>
      <c r="V3413" s="2" t="s">
        <v>25</v>
      </c>
      <c r="W3413" s="2" t="s">
        <v>44</v>
      </c>
      <c r="X3413" s="2">
        <v>27</v>
      </c>
      <c r="Y3413" s="10">
        <v>1772.55</v>
      </c>
      <c r="Z3413" s="11" t="str">
        <f>VLOOKUP(W3413,looktax,2,FALSE)</f>
        <v>None</v>
      </c>
      <c r="AA3413" s="12">
        <f t="shared" si="106"/>
        <v>0</v>
      </c>
      <c r="AB3413" s="10">
        <f t="shared" si="107"/>
        <v>0</v>
      </c>
    </row>
    <row r="3414" spans="20:28" x14ac:dyDescent="0.25">
      <c r="T3414" s="9" t="s">
        <v>11</v>
      </c>
      <c r="U3414" s="2">
        <v>3411</v>
      </c>
      <c r="V3414" s="2" t="s">
        <v>22</v>
      </c>
      <c r="W3414" s="2" t="s">
        <v>70</v>
      </c>
      <c r="X3414" s="2">
        <v>18</v>
      </c>
      <c r="Y3414" s="10">
        <v>1497.6</v>
      </c>
      <c r="Z3414" s="11">
        <f>VLOOKUP(W3414,looktax,2,FALSE)</f>
        <v>5.2999999999999999E-2</v>
      </c>
      <c r="AA3414" s="12">
        <f t="shared" si="106"/>
        <v>5.2999999999999999E-2</v>
      </c>
      <c r="AB3414" s="10">
        <f t="shared" si="107"/>
        <v>79.372799999999998</v>
      </c>
    </row>
    <row r="3415" spans="20:28" x14ac:dyDescent="0.25">
      <c r="T3415" s="9" t="s">
        <v>11</v>
      </c>
      <c r="U3415" s="2">
        <v>3412</v>
      </c>
      <c r="V3415" s="2" t="s">
        <v>23</v>
      </c>
      <c r="W3415" s="2" t="s">
        <v>62</v>
      </c>
      <c r="X3415" s="2">
        <v>22</v>
      </c>
      <c r="Y3415" s="10">
        <v>349.8</v>
      </c>
      <c r="Z3415" s="11">
        <f>VLOOKUP(W3415,looktax,2,FALSE)</f>
        <v>5.1249999999999997E-2</v>
      </c>
      <c r="AA3415" s="12">
        <f t="shared" si="106"/>
        <v>5.1249999999999997E-2</v>
      </c>
      <c r="AB3415" s="10">
        <f t="shared" si="107"/>
        <v>17.927250000000001</v>
      </c>
    </row>
    <row r="3416" spans="20:28" x14ac:dyDescent="0.25">
      <c r="T3416" s="9" t="s">
        <v>11</v>
      </c>
      <c r="U3416" s="2">
        <v>3413</v>
      </c>
      <c r="V3416" s="2" t="s">
        <v>22</v>
      </c>
      <c r="W3416" s="2" t="s">
        <v>56</v>
      </c>
      <c r="X3416" s="2">
        <v>28</v>
      </c>
      <c r="Y3416" s="10">
        <v>2284.8000000000002</v>
      </c>
      <c r="Z3416" s="11">
        <f>VLOOKUP(W3416,looktax,2,FALSE)</f>
        <v>0.06</v>
      </c>
      <c r="AA3416" s="12">
        <f t="shared" si="106"/>
        <v>0.06</v>
      </c>
      <c r="AB3416" s="10">
        <f t="shared" si="107"/>
        <v>137.08799999999999</v>
      </c>
    </row>
    <row r="3417" spans="20:28" x14ac:dyDescent="0.25">
      <c r="T3417" s="9" t="s">
        <v>11</v>
      </c>
      <c r="U3417" s="2">
        <v>3414</v>
      </c>
      <c r="V3417" s="2" t="s">
        <v>20</v>
      </c>
      <c r="W3417" s="2" t="s">
        <v>28</v>
      </c>
      <c r="X3417" s="2">
        <v>27</v>
      </c>
      <c r="Y3417" s="10">
        <v>1227.1500000000001</v>
      </c>
      <c r="Z3417" s="11">
        <f>VLOOKUP(W3417,looktax,2,FALSE)</f>
        <v>6.5000000000000002E-2</v>
      </c>
      <c r="AA3417" s="12">
        <f t="shared" si="106"/>
        <v>6.5000000000000002E-2</v>
      </c>
      <c r="AB3417" s="10">
        <f t="shared" si="107"/>
        <v>79.764750000000006</v>
      </c>
    </row>
    <row r="3418" spans="20:28" x14ac:dyDescent="0.25">
      <c r="T3418" s="9" t="s">
        <v>3</v>
      </c>
      <c r="U3418" s="2">
        <v>3415</v>
      </c>
      <c r="V3418" s="2" t="s">
        <v>20</v>
      </c>
      <c r="W3418" s="2" t="s">
        <v>73</v>
      </c>
      <c r="X3418" s="2">
        <v>30</v>
      </c>
      <c r="Y3418" s="10">
        <v>1350</v>
      </c>
      <c r="Z3418" s="11">
        <f>VLOOKUP(W3418,looktax,2,FALSE)</f>
        <v>0.04</v>
      </c>
      <c r="AA3418" s="12">
        <f t="shared" si="106"/>
        <v>0</v>
      </c>
      <c r="AB3418" s="10">
        <f t="shared" si="107"/>
        <v>0</v>
      </c>
    </row>
    <row r="3419" spans="20:28" x14ac:dyDescent="0.25">
      <c r="T3419" s="9" t="s">
        <v>11</v>
      </c>
      <c r="U3419" s="2">
        <v>3416</v>
      </c>
      <c r="V3419" s="2" t="s">
        <v>20</v>
      </c>
      <c r="W3419" s="2" t="s">
        <v>44</v>
      </c>
      <c r="X3419" s="2">
        <v>16</v>
      </c>
      <c r="Y3419" s="10">
        <v>669.6</v>
      </c>
      <c r="Z3419" s="11" t="str">
        <f>VLOOKUP(W3419,looktax,2,FALSE)</f>
        <v>None</v>
      </c>
      <c r="AA3419" s="12">
        <f t="shared" si="106"/>
        <v>0</v>
      </c>
      <c r="AB3419" s="10">
        <f t="shared" si="107"/>
        <v>0</v>
      </c>
    </row>
    <row r="3420" spans="20:28" x14ac:dyDescent="0.25">
      <c r="T3420" s="9" t="s">
        <v>11</v>
      </c>
      <c r="U3420" s="2">
        <v>3417</v>
      </c>
      <c r="V3420" s="2" t="s">
        <v>21</v>
      </c>
      <c r="W3420" s="2" t="s">
        <v>72</v>
      </c>
      <c r="X3420" s="2">
        <v>17</v>
      </c>
      <c r="Y3420" s="10">
        <v>1261.4000000000001</v>
      </c>
      <c r="Z3420" s="11">
        <f>VLOOKUP(W3420,looktax,2,FALSE)</f>
        <v>0.06</v>
      </c>
      <c r="AA3420" s="12">
        <f t="shared" si="106"/>
        <v>0.06</v>
      </c>
      <c r="AB3420" s="10">
        <f t="shared" si="107"/>
        <v>75.683999999999997</v>
      </c>
    </row>
    <row r="3421" spans="20:28" x14ac:dyDescent="0.25">
      <c r="T3421" s="9" t="s">
        <v>11</v>
      </c>
      <c r="U3421" s="2">
        <v>3418</v>
      </c>
      <c r="V3421" s="2" t="s">
        <v>22</v>
      </c>
      <c r="W3421" s="2" t="s">
        <v>62</v>
      </c>
      <c r="X3421" s="2">
        <v>29</v>
      </c>
      <c r="Y3421" s="10">
        <v>2296.8000000000002</v>
      </c>
      <c r="Z3421" s="11">
        <f>VLOOKUP(W3421,looktax,2,FALSE)</f>
        <v>5.1249999999999997E-2</v>
      </c>
      <c r="AA3421" s="12">
        <f t="shared" si="106"/>
        <v>5.1249999999999997E-2</v>
      </c>
      <c r="AB3421" s="10">
        <f t="shared" si="107"/>
        <v>117.711</v>
      </c>
    </row>
    <row r="3422" spans="20:28" x14ac:dyDescent="0.25">
      <c r="T3422" s="9" t="s">
        <v>3</v>
      </c>
      <c r="U3422" s="2">
        <v>3419</v>
      </c>
      <c r="V3422" s="2" t="s">
        <v>12</v>
      </c>
      <c r="W3422" s="2" t="s">
        <v>31</v>
      </c>
      <c r="X3422" s="2">
        <v>27</v>
      </c>
      <c r="Y3422" s="10">
        <v>5103</v>
      </c>
      <c r="Z3422" s="11">
        <f>VLOOKUP(W3422,looktax,2,FALSE)</f>
        <v>7.4999999999999997E-2</v>
      </c>
      <c r="AA3422" s="12">
        <f t="shared" si="106"/>
        <v>0</v>
      </c>
      <c r="AB3422" s="10">
        <f t="shared" si="107"/>
        <v>0</v>
      </c>
    </row>
    <row r="3423" spans="20:28" x14ac:dyDescent="0.25">
      <c r="T3423" s="9" t="s">
        <v>3</v>
      </c>
      <c r="U3423" s="2">
        <v>3420</v>
      </c>
      <c r="V3423" s="2" t="s">
        <v>22</v>
      </c>
      <c r="W3423" s="2" t="s">
        <v>29</v>
      </c>
      <c r="X3423" s="2">
        <v>26</v>
      </c>
      <c r="Y3423" s="10">
        <v>2100.8000000000002</v>
      </c>
      <c r="Z3423" s="11">
        <f>VLOOKUP(W3423,looktax,2,FALSE)</f>
        <v>6.1499999999999999E-2</v>
      </c>
      <c r="AA3423" s="12">
        <f t="shared" si="106"/>
        <v>0</v>
      </c>
      <c r="AB3423" s="10">
        <f t="shared" si="107"/>
        <v>0</v>
      </c>
    </row>
    <row r="3424" spans="20:28" x14ac:dyDescent="0.25">
      <c r="T3424" s="9" t="s">
        <v>11</v>
      </c>
      <c r="U3424" s="2">
        <v>3421</v>
      </c>
      <c r="V3424" s="2" t="s">
        <v>25</v>
      </c>
      <c r="W3424" s="2" t="s">
        <v>68</v>
      </c>
      <c r="X3424" s="2">
        <v>14</v>
      </c>
      <c r="Y3424" s="10">
        <v>919.1</v>
      </c>
      <c r="Z3424" s="11">
        <f>VLOOKUP(W3424,looktax,2,FALSE)</f>
        <v>0.06</v>
      </c>
      <c r="AA3424" s="12">
        <f t="shared" si="106"/>
        <v>0.06</v>
      </c>
      <c r="AB3424" s="10">
        <f t="shared" si="107"/>
        <v>55.146000000000001</v>
      </c>
    </row>
    <row r="3425" spans="20:28" x14ac:dyDescent="0.25">
      <c r="T3425" s="9" t="s">
        <v>11</v>
      </c>
      <c r="U3425" s="2">
        <v>3422</v>
      </c>
      <c r="V3425" s="2" t="s">
        <v>12</v>
      </c>
      <c r="W3425" s="2" t="s">
        <v>73</v>
      </c>
      <c r="X3425" s="2">
        <v>31</v>
      </c>
      <c r="Y3425" s="10">
        <v>6314.7</v>
      </c>
      <c r="Z3425" s="11">
        <f>VLOOKUP(W3425,looktax,2,FALSE)</f>
        <v>0.04</v>
      </c>
      <c r="AA3425" s="12">
        <f t="shared" si="106"/>
        <v>0.04</v>
      </c>
      <c r="AB3425" s="10">
        <f t="shared" si="107"/>
        <v>252.58799999999999</v>
      </c>
    </row>
    <row r="3426" spans="20:28" x14ac:dyDescent="0.25">
      <c r="T3426" s="9" t="s">
        <v>11</v>
      </c>
      <c r="U3426" s="2">
        <v>3423</v>
      </c>
      <c r="V3426" s="2" t="s">
        <v>12</v>
      </c>
      <c r="W3426" s="2" t="s">
        <v>42</v>
      </c>
      <c r="X3426" s="2">
        <v>30</v>
      </c>
      <c r="Y3426" s="10">
        <v>5922</v>
      </c>
      <c r="Z3426" s="11">
        <f>VLOOKUP(W3426,looktax,2,FALSE)</f>
        <v>0.06</v>
      </c>
      <c r="AA3426" s="12">
        <f t="shared" si="106"/>
        <v>0.06</v>
      </c>
      <c r="AB3426" s="10">
        <f t="shared" si="107"/>
        <v>355.32</v>
      </c>
    </row>
    <row r="3427" spans="20:28" x14ac:dyDescent="0.25">
      <c r="T3427" s="9" t="s">
        <v>11</v>
      </c>
      <c r="U3427" s="2">
        <v>3424</v>
      </c>
      <c r="V3427" s="2" t="s">
        <v>23</v>
      </c>
      <c r="W3427" s="2" t="s">
        <v>41</v>
      </c>
      <c r="X3427" s="2">
        <v>13</v>
      </c>
      <c r="Y3427" s="10">
        <v>214.5</v>
      </c>
      <c r="Z3427" s="11">
        <f>VLOOKUP(W3427,looktax,2,FALSE)</f>
        <v>0.04</v>
      </c>
      <c r="AA3427" s="12">
        <f t="shared" si="106"/>
        <v>0.04</v>
      </c>
      <c r="AB3427" s="10">
        <f t="shared" si="107"/>
        <v>8.58</v>
      </c>
    </row>
    <row r="3428" spans="20:28" x14ac:dyDescent="0.25">
      <c r="T3428" s="9" t="s">
        <v>11</v>
      </c>
      <c r="U3428" s="2">
        <v>3425</v>
      </c>
      <c r="V3428" s="2" t="s">
        <v>22</v>
      </c>
      <c r="W3428" s="2" t="s">
        <v>72</v>
      </c>
      <c r="X3428" s="2">
        <v>32</v>
      </c>
      <c r="Y3428" s="10">
        <v>2329.6</v>
      </c>
      <c r="Z3428" s="11">
        <f>VLOOKUP(W3428,looktax,2,FALSE)</f>
        <v>0.06</v>
      </c>
      <c r="AA3428" s="12">
        <f t="shared" si="106"/>
        <v>0.06</v>
      </c>
      <c r="AB3428" s="10">
        <f t="shared" si="107"/>
        <v>139.77599999999998</v>
      </c>
    </row>
    <row r="3429" spans="20:28" x14ac:dyDescent="0.25">
      <c r="T3429" s="9" t="s">
        <v>11</v>
      </c>
      <c r="U3429" s="2">
        <v>3426</v>
      </c>
      <c r="V3429" s="2" t="s">
        <v>24</v>
      </c>
      <c r="W3429" s="2" t="s">
        <v>32</v>
      </c>
      <c r="X3429" s="2">
        <v>22</v>
      </c>
      <c r="Y3429" s="10">
        <v>1430</v>
      </c>
      <c r="Z3429" s="11">
        <f>VLOOKUP(W3429,looktax,2,FALSE)</f>
        <v>6.8750000000000006E-2</v>
      </c>
      <c r="AA3429" s="12">
        <f t="shared" si="106"/>
        <v>6.8750000000000006E-2</v>
      </c>
      <c r="AB3429" s="10">
        <f t="shared" si="107"/>
        <v>98.312500000000014</v>
      </c>
    </row>
    <row r="3430" spans="20:28" x14ac:dyDescent="0.25">
      <c r="T3430" s="9" t="s">
        <v>11</v>
      </c>
      <c r="U3430" s="2">
        <v>3427</v>
      </c>
      <c r="V3430" s="2" t="s">
        <v>25</v>
      </c>
      <c r="W3430" s="2" t="s">
        <v>50</v>
      </c>
      <c r="X3430" s="2">
        <v>19</v>
      </c>
      <c r="Y3430" s="10">
        <v>1123.8499999999999</v>
      </c>
      <c r="Z3430" s="11">
        <f>VLOOKUP(W3430,looktax,2,FALSE)</f>
        <v>0.06</v>
      </c>
      <c r="AA3430" s="12">
        <f t="shared" si="106"/>
        <v>0.06</v>
      </c>
      <c r="AB3430" s="10">
        <f t="shared" si="107"/>
        <v>67.430999999999997</v>
      </c>
    </row>
    <row r="3431" spans="20:28" x14ac:dyDescent="0.25">
      <c r="T3431" s="9" t="s">
        <v>11</v>
      </c>
      <c r="U3431" s="2">
        <v>3428</v>
      </c>
      <c r="V3431" s="2" t="s">
        <v>23</v>
      </c>
      <c r="W3431" s="2" t="s">
        <v>45</v>
      </c>
      <c r="X3431" s="2">
        <v>12</v>
      </c>
      <c r="Y3431" s="10">
        <v>172.8</v>
      </c>
      <c r="Z3431" s="11">
        <f>VLOOKUP(W3431,looktax,2,FALSE)</f>
        <v>0.06</v>
      </c>
      <c r="AA3431" s="12">
        <f t="shared" si="106"/>
        <v>0.06</v>
      </c>
      <c r="AB3431" s="10">
        <f t="shared" si="107"/>
        <v>10.368</v>
      </c>
    </row>
    <row r="3432" spans="20:28" x14ac:dyDescent="0.25">
      <c r="T3432" s="9" t="s">
        <v>11</v>
      </c>
      <c r="U3432" s="2">
        <v>3429</v>
      </c>
      <c r="V3432" s="2" t="s">
        <v>12</v>
      </c>
      <c r="W3432" s="2" t="s">
        <v>60</v>
      </c>
      <c r="X3432" s="2">
        <v>31</v>
      </c>
      <c r="Y3432" s="10">
        <v>5859</v>
      </c>
      <c r="Z3432" s="11">
        <f>VLOOKUP(W3432,looktax,2,FALSE)</f>
        <v>0.05</v>
      </c>
      <c r="AA3432" s="12">
        <f t="shared" si="106"/>
        <v>0.05</v>
      </c>
      <c r="AB3432" s="10">
        <f t="shared" si="107"/>
        <v>292.95</v>
      </c>
    </row>
    <row r="3433" spans="20:28" x14ac:dyDescent="0.25">
      <c r="T3433" s="9" t="s">
        <v>11</v>
      </c>
      <c r="U3433" s="2">
        <v>3430</v>
      </c>
      <c r="V3433" s="2" t="s">
        <v>23</v>
      </c>
      <c r="W3433" s="2" t="s">
        <v>71</v>
      </c>
      <c r="X3433" s="2">
        <v>20</v>
      </c>
      <c r="Y3433" s="10">
        <v>318</v>
      </c>
      <c r="Z3433" s="11">
        <f>VLOOKUP(W3433,looktax,2,FALSE)</f>
        <v>6.5000000000000002E-2</v>
      </c>
      <c r="AA3433" s="12">
        <f t="shared" si="106"/>
        <v>6.5000000000000002E-2</v>
      </c>
      <c r="AB3433" s="10">
        <f t="shared" si="107"/>
        <v>20.67</v>
      </c>
    </row>
    <row r="3434" spans="20:28" x14ac:dyDescent="0.25">
      <c r="T3434" s="9" t="s">
        <v>11</v>
      </c>
      <c r="U3434" s="2">
        <v>3431</v>
      </c>
      <c r="V3434" s="2" t="s">
        <v>24</v>
      </c>
      <c r="W3434" s="2" t="s">
        <v>52</v>
      </c>
      <c r="X3434" s="2">
        <v>30</v>
      </c>
      <c r="Y3434" s="10">
        <v>2067</v>
      </c>
      <c r="Z3434" s="11">
        <f>VLOOKUP(W3434,looktax,2,FALSE)</f>
        <v>0.06</v>
      </c>
      <c r="AA3434" s="12">
        <f t="shared" si="106"/>
        <v>0.06</v>
      </c>
      <c r="AB3434" s="10">
        <f t="shared" si="107"/>
        <v>124.02</v>
      </c>
    </row>
    <row r="3435" spans="20:28" x14ac:dyDescent="0.25">
      <c r="T3435" s="9" t="s">
        <v>11</v>
      </c>
      <c r="U3435" s="2">
        <v>3432</v>
      </c>
      <c r="V3435" s="2" t="s">
        <v>12</v>
      </c>
      <c r="W3435" s="2" t="s">
        <v>36</v>
      </c>
      <c r="X3435" s="2">
        <v>20</v>
      </c>
      <c r="Y3435" s="10">
        <v>3990</v>
      </c>
      <c r="Z3435" s="11">
        <f>VLOOKUP(W3435,looktax,2,FALSE)</f>
        <v>7.0000000000000007E-2</v>
      </c>
      <c r="AA3435" s="12">
        <f t="shared" si="106"/>
        <v>7.0000000000000007E-2</v>
      </c>
      <c r="AB3435" s="10">
        <f t="shared" si="107"/>
        <v>279.3</v>
      </c>
    </row>
    <row r="3436" spans="20:28" x14ac:dyDescent="0.25">
      <c r="T3436" s="9" t="s">
        <v>11</v>
      </c>
      <c r="U3436" s="2">
        <v>3433</v>
      </c>
      <c r="V3436" s="2" t="s">
        <v>12</v>
      </c>
      <c r="W3436" s="2" t="s">
        <v>41</v>
      </c>
      <c r="X3436" s="2">
        <v>14</v>
      </c>
      <c r="Y3436" s="10">
        <v>2675.4</v>
      </c>
      <c r="Z3436" s="11">
        <f>VLOOKUP(W3436,looktax,2,FALSE)</f>
        <v>0.04</v>
      </c>
      <c r="AA3436" s="12">
        <f t="shared" si="106"/>
        <v>0.04</v>
      </c>
      <c r="AB3436" s="10">
        <f t="shared" si="107"/>
        <v>107.01600000000001</v>
      </c>
    </row>
    <row r="3437" spans="20:28" x14ac:dyDescent="0.25">
      <c r="T3437" s="9" t="s">
        <v>11</v>
      </c>
      <c r="U3437" s="2">
        <v>3434</v>
      </c>
      <c r="V3437" s="2" t="s">
        <v>26</v>
      </c>
      <c r="W3437" s="2" t="s">
        <v>42</v>
      </c>
      <c r="X3437" s="2">
        <v>24</v>
      </c>
      <c r="Y3437" s="10">
        <v>3888</v>
      </c>
      <c r="Z3437" s="11">
        <f>VLOOKUP(W3437,looktax,2,FALSE)</f>
        <v>0.06</v>
      </c>
      <c r="AA3437" s="12">
        <f t="shared" si="106"/>
        <v>0.06</v>
      </c>
      <c r="AB3437" s="10">
        <f t="shared" si="107"/>
        <v>233.28</v>
      </c>
    </row>
    <row r="3438" spans="20:28" x14ac:dyDescent="0.25">
      <c r="T3438" s="9" t="s">
        <v>11</v>
      </c>
      <c r="U3438" s="2">
        <v>3435</v>
      </c>
      <c r="V3438" s="2" t="s">
        <v>24</v>
      </c>
      <c r="W3438" s="2" t="s">
        <v>40</v>
      </c>
      <c r="X3438" s="2">
        <v>24</v>
      </c>
      <c r="Y3438" s="10">
        <v>1497.6</v>
      </c>
      <c r="Z3438" s="11">
        <f>VLOOKUP(W3438,looktax,2,FALSE)</f>
        <v>0.06</v>
      </c>
      <c r="AA3438" s="12">
        <f t="shared" si="106"/>
        <v>0.06</v>
      </c>
      <c r="AB3438" s="10">
        <f t="shared" si="107"/>
        <v>89.855999999999995</v>
      </c>
    </row>
    <row r="3439" spans="20:28" x14ac:dyDescent="0.25">
      <c r="T3439" s="9" t="s">
        <v>3</v>
      </c>
      <c r="U3439" s="2">
        <v>3436</v>
      </c>
      <c r="V3439" s="2" t="s">
        <v>26</v>
      </c>
      <c r="W3439" s="2" t="s">
        <v>28</v>
      </c>
      <c r="X3439" s="2">
        <v>22</v>
      </c>
      <c r="Y3439" s="10">
        <v>3069</v>
      </c>
      <c r="Z3439" s="11">
        <f>VLOOKUP(W3439,looktax,2,FALSE)</f>
        <v>6.5000000000000002E-2</v>
      </c>
      <c r="AA3439" s="12">
        <f t="shared" si="106"/>
        <v>0</v>
      </c>
      <c r="AB3439" s="10">
        <f t="shared" si="107"/>
        <v>0</v>
      </c>
    </row>
    <row r="3440" spans="20:28" x14ac:dyDescent="0.25">
      <c r="T3440" s="9" t="s">
        <v>11</v>
      </c>
      <c r="U3440" s="2">
        <v>3437</v>
      </c>
      <c r="V3440" s="2" t="s">
        <v>23</v>
      </c>
      <c r="W3440" s="2" t="s">
        <v>56</v>
      </c>
      <c r="X3440" s="2">
        <v>24</v>
      </c>
      <c r="Y3440" s="10">
        <v>345.6</v>
      </c>
      <c r="Z3440" s="11">
        <f>VLOOKUP(W3440,looktax,2,FALSE)</f>
        <v>0.06</v>
      </c>
      <c r="AA3440" s="12">
        <f t="shared" si="106"/>
        <v>0.06</v>
      </c>
      <c r="AB3440" s="10">
        <f t="shared" si="107"/>
        <v>20.736000000000001</v>
      </c>
    </row>
    <row r="3441" spans="20:28" x14ac:dyDescent="0.25">
      <c r="T3441" s="9" t="s">
        <v>11</v>
      </c>
      <c r="U3441" s="2">
        <v>3438</v>
      </c>
      <c r="V3441" s="2" t="s">
        <v>21</v>
      </c>
      <c r="W3441" s="2" t="s">
        <v>56</v>
      </c>
      <c r="X3441" s="2">
        <v>19</v>
      </c>
      <c r="Y3441" s="10">
        <v>1356.6</v>
      </c>
      <c r="Z3441" s="11">
        <f>VLOOKUP(W3441,looktax,2,FALSE)</f>
        <v>0.06</v>
      </c>
      <c r="AA3441" s="12">
        <f t="shared" si="106"/>
        <v>0.06</v>
      </c>
      <c r="AB3441" s="10">
        <f t="shared" si="107"/>
        <v>81.395999999999987</v>
      </c>
    </row>
    <row r="3442" spans="20:28" x14ac:dyDescent="0.25">
      <c r="T3442" s="9" t="s">
        <v>11</v>
      </c>
      <c r="U3442" s="2">
        <v>3439</v>
      </c>
      <c r="V3442" s="2" t="s">
        <v>24</v>
      </c>
      <c r="W3442" s="2" t="s">
        <v>71</v>
      </c>
      <c r="X3442" s="2">
        <v>10</v>
      </c>
      <c r="Y3442" s="10">
        <v>669.5</v>
      </c>
      <c r="Z3442" s="11">
        <f>VLOOKUP(W3442,looktax,2,FALSE)</f>
        <v>6.5000000000000002E-2</v>
      </c>
      <c r="AA3442" s="12">
        <f t="shared" si="106"/>
        <v>6.5000000000000002E-2</v>
      </c>
      <c r="AB3442" s="10">
        <f t="shared" si="107"/>
        <v>43.517499999999998</v>
      </c>
    </row>
    <row r="3443" spans="20:28" x14ac:dyDescent="0.25">
      <c r="T3443" s="9" t="s">
        <v>11</v>
      </c>
      <c r="U3443" s="2">
        <v>3440</v>
      </c>
      <c r="V3443" s="2" t="s">
        <v>12</v>
      </c>
      <c r="W3443" s="2" t="s">
        <v>15</v>
      </c>
      <c r="X3443" s="2">
        <v>20</v>
      </c>
      <c r="Y3443" s="10">
        <v>4074</v>
      </c>
      <c r="Z3443" s="11" t="str">
        <f>VLOOKUP(W3443,looktax,2,FALSE)</f>
        <v>None</v>
      </c>
      <c r="AA3443" s="12">
        <f t="shared" si="106"/>
        <v>0</v>
      </c>
      <c r="AB3443" s="10">
        <f t="shared" si="107"/>
        <v>0</v>
      </c>
    </row>
    <row r="3444" spans="20:28" x14ac:dyDescent="0.25">
      <c r="T3444" s="9" t="s">
        <v>11</v>
      </c>
      <c r="U3444" s="2">
        <v>3441</v>
      </c>
      <c r="V3444" s="2" t="s">
        <v>26</v>
      </c>
      <c r="W3444" s="2" t="s">
        <v>33</v>
      </c>
      <c r="X3444" s="2">
        <v>18</v>
      </c>
      <c r="Y3444" s="10">
        <v>2808</v>
      </c>
      <c r="Z3444" s="11">
        <f>VLOOKUP(W3444,looktax,2,FALSE)</f>
        <v>2.9000000000000001E-2</v>
      </c>
      <c r="AA3444" s="12">
        <f t="shared" si="106"/>
        <v>2.9000000000000001E-2</v>
      </c>
      <c r="AB3444" s="10">
        <f t="shared" si="107"/>
        <v>81.432000000000002</v>
      </c>
    </row>
    <row r="3445" spans="20:28" x14ac:dyDescent="0.25">
      <c r="T3445" s="9" t="s">
        <v>11</v>
      </c>
      <c r="U3445" s="2">
        <v>3442</v>
      </c>
      <c r="V3445" s="2" t="s">
        <v>26</v>
      </c>
      <c r="W3445" s="2" t="s">
        <v>43</v>
      </c>
      <c r="X3445" s="2">
        <v>23</v>
      </c>
      <c r="Y3445" s="10">
        <v>3174</v>
      </c>
      <c r="Z3445" s="11">
        <f>VLOOKUP(W3445,looktax,2,FALSE)</f>
        <v>0.04</v>
      </c>
      <c r="AA3445" s="12">
        <f t="shared" si="106"/>
        <v>0.04</v>
      </c>
      <c r="AB3445" s="10">
        <f t="shared" si="107"/>
        <v>126.96000000000001</v>
      </c>
    </row>
    <row r="3446" spans="20:28" x14ac:dyDescent="0.25">
      <c r="T3446" s="9" t="s">
        <v>11</v>
      </c>
      <c r="U3446" s="2">
        <v>3443</v>
      </c>
      <c r="V3446" s="2" t="s">
        <v>23</v>
      </c>
      <c r="W3446" s="2" t="s">
        <v>50</v>
      </c>
      <c r="X3446" s="2">
        <v>31</v>
      </c>
      <c r="Y3446" s="10">
        <v>474.3</v>
      </c>
      <c r="Z3446" s="11">
        <f>VLOOKUP(W3446,looktax,2,FALSE)</f>
        <v>0.06</v>
      </c>
      <c r="AA3446" s="12">
        <f t="shared" si="106"/>
        <v>0.06</v>
      </c>
      <c r="AB3446" s="10">
        <f t="shared" si="107"/>
        <v>28.457999999999998</v>
      </c>
    </row>
    <row r="3447" spans="20:28" x14ac:dyDescent="0.25">
      <c r="T3447" s="9" t="s">
        <v>11</v>
      </c>
      <c r="U3447" s="2">
        <v>3444</v>
      </c>
      <c r="V3447" s="2" t="s">
        <v>22</v>
      </c>
      <c r="W3447" s="2" t="s">
        <v>70</v>
      </c>
      <c r="X3447" s="2">
        <v>10</v>
      </c>
      <c r="Y3447" s="10">
        <v>776</v>
      </c>
      <c r="Z3447" s="11">
        <f>VLOOKUP(W3447,looktax,2,FALSE)</f>
        <v>5.2999999999999999E-2</v>
      </c>
      <c r="AA3447" s="12">
        <f t="shared" si="106"/>
        <v>5.2999999999999999E-2</v>
      </c>
      <c r="AB3447" s="10">
        <f t="shared" si="107"/>
        <v>41.128</v>
      </c>
    </row>
    <row r="3448" spans="20:28" x14ac:dyDescent="0.25">
      <c r="T3448" s="9" t="s">
        <v>11</v>
      </c>
      <c r="U3448" s="2">
        <v>3445</v>
      </c>
      <c r="V3448" s="2" t="s">
        <v>20</v>
      </c>
      <c r="W3448" s="2" t="s">
        <v>29</v>
      </c>
      <c r="X3448" s="2">
        <v>25</v>
      </c>
      <c r="Y3448" s="10">
        <v>1215</v>
      </c>
      <c r="Z3448" s="11">
        <f>VLOOKUP(W3448,looktax,2,FALSE)</f>
        <v>6.1499999999999999E-2</v>
      </c>
      <c r="AA3448" s="12">
        <f t="shared" si="106"/>
        <v>6.1499999999999999E-2</v>
      </c>
      <c r="AB3448" s="10">
        <f t="shared" si="107"/>
        <v>74.722499999999997</v>
      </c>
    </row>
    <row r="3449" spans="20:28" x14ac:dyDescent="0.25">
      <c r="T3449" s="9" t="s">
        <v>11</v>
      </c>
      <c r="U3449" s="2">
        <v>3446</v>
      </c>
      <c r="V3449" s="2" t="s">
        <v>26</v>
      </c>
      <c r="W3449" s="2" t="s">
        <v>65</v>
      </c>
      <c r="X3449" s="2">
        <v>35</v>
      </c>
      <c r="Y3449" s="10">
        <v>4830</v>
      </c>
      <c r="Z3449" s="11">
        <f>VLOOKUP(W3449,looktax,2,FALSE)</f>
        <v>0.05</v>
      </c>
      <c r="AA3449" s="12">
        <f t="shared" si="106"/>
        <v>0.05</v>
      </c>
      <c r="AB3449" s="10">
        <f t="shared" si="107"/>
        <v>241.5</v>
      </c>
    </row>
    <row r="3450" spans="20:28" x14ac:dyDescent="0.25">
      <c r="T3450" s="9" t="s">
        <v>11</v>
      </c>
      <c r="U3450" s="2">
        <v>3447</v>
      </c>
      <c r="V3450" s="2" t="s">
        <v>26</v>
      </c>
      <c r="W3450" s="2" t="s">
        <v>37</v>
      </c>
      <c r="X3450" s="2">
        <v>22</v>
      </c>
      <c r="Y3450" s="10">
        <v>3036</v>
      </c>
      <c r="Z3450" s="11" t="str">
        <f>VLOOKUP(W3450,looktax,2,FALSE)</f>
        <v>None</v>
      </c>
      <c r="AA3450" s="12">
        <f t="shared" si="106"/>
        <v>0</v>
      </c>
      <c r="AB3450" s="10">
        <f t="shared" si="107"/>
        <v>0</v>
      </c>
    </row>
    <row r="3451" spans="20:28" x14ac:dyDescent="0.25">
      <c r="T3451" s="9" t="s">
        <v>11</v>
      </c>
      <c r="U3451" s="2">
        <v>3448</v>
      </c>
      <c r="V3451" s="2" t="s">
        <v>24</v>
      </c>
      <c r="W3451" s="2" t="s">
        <v>49</v>
      </c>
      <c r="X3451" s="2">
        <v>21</v>
      </c>
      <c r="Y3451" s="10">
        <v>1419.6</v>
      </c>
      <c r="Z3451" s="11">
        <f>VLOOKUP(W3451,looktax,2,FALSE)</f>
        <v>4.4999999999999998E-2</v>
      </c>
      <c r="AA3451" s="12">
        <f t="shared" si="106"/>
        <v>4.4999999999999998E-2</v>
      </c>
      <c r="AB3451" s="10">
        <f t="shared" si="107"/>
        <v>63.881999999999991</v>
      </c>
    </row>
    <row r="3452" spans="20:28" x14ac:dyDescent="0.25">
      <c r="T3452" s="9" t="s">
        <v>11</v>
      </c>
      <c r="U3452" s="2">
        <v>3449</v>
      </c>
      <c r="V3452" s="2" t="s">
        <v>24</v>
      </c>
      <c r="W3452" s="2" t="s">
        <v>35</v>
      </c>
      <c r="X3452" s="2">
        <v>22</v>
      </c>
      <c r="Y3452" s="10">
        <v>1501.5</v>
      </c>
      <c r="Z3452" s="11">
        <f>VLOOKUP(W3452,looktax,2,FALSE)</f>
        <v>6.3500000000000001E-2</v>
      </c>
      <c r="AA3452" s="12">
        <f t="shared" si="106"/>
        <v>6.3500000000000001E-2</v>
      </c>
      <c r="AB3452" s="10">
        <f t="shared" si="107"/>
        <v>95.345250000000007</v>
      </c>
    </row>
    <row r="3453" spans="20:28" x14ac:dyDescent="0.25">
      <c r="T3453" s="9" t="s">
        <v>11</v>
      </c>
      <c r="U3453" s="2">
        <v>3450</v>
      </c>
      <c r="V3453" s="2" t="s">
        <v>12</v>
      </c>
      <c r="W3453" s="2" t="s">
        <v>43</v>
      </c>
      <c r="X3453" s="2">
        <v>11</v>
      </c>
      <c r="Y3453" s="10">
        <v>2333.1</v>
      </c>
      <c r="Z3453" s="11">
        <f>VLOOKUP(W3453,looktax,2,FALSE)</f>
        <v>0.04</v>
      </c>
      <c r="AA3453" s="12">
        <f t="shared" si="106"/>
        <v>0.04</v>
      </c>
      <c r="AB3453" s="10">
        <f t="shared" si="107"/>
        <v>93.323999999999998</v>
      </c>
    </row>
    <row r="3454" spans="20:28" x14ac:dyDescent="0.25">
      <c r="T3454" s="9" t="s">
        <v>11</v>
      </c>
      <c r="U3454" s="2">
        <v>3451</v>
      </c>
      <c r="V3454" s="2" t="s">
        <v>21</v>
      </c>
      <c r="W3454" s="2" t="s">
        <v>59</v>
      </c>
      <c r="X3454" s="2">
        <v>32</v>
      </c>
      <c r="Y3454" s="10">
        <v>2060.8000000000002</v>
      </c>
      <c r="Z3454" s="11">
        <f>VLOOKUP(W3454,looktax,2,FALSE)</f>
        <v>0.04</v>
      </c>
      <c r="AA3454" s="12">
        <f t="shared" si="106"/>
        <v>0.04</v>
      </c>
      <c r="AB3454" s="10">
        <f t="shared" si="107"/>
        <v>82.432000000000002</v>
      </c>
    </row>
    <row r="3455" spans="20:28" x14ac:dyDescent="0.25">
      <c r="T3455" s="9" t="s">
        <v>11</v>
      </c>
      <c r="U3455" s="2">
        <v>3452</v>
      </c>
      <c r="V3455" s="2" t="s">
        <v>24</v>
      </c>
      <c r="W3455" s="2" t="s">
        <v>62</v>
      </c>
      <c r="X3455" s="2">
        <v>23</v>
      </c>
      <c r="Y3455" s="10">
        <v>1375.4</v>
      </c>
      <c r="Z3455" s="11">
        <f>VLOOKUP(W3455,looktax,2,FALSE)</f>
        <v>5.1249999999999997E-2</v>
      </c>
      <c r="AA3455" s="12">
        <f t="shared" si="106"/>
        <v>5.1249999999999997E-2</v>
      </c>
      <c r="AB3455" s="10">
        <f t="shared" si="107"/>
        <v>70.489249999999998</v>
      </c>
    </row>
    <row r="3456" spans="20:28" x14ac:dyDescent="0.25">
      <c r="T3456" s="9" t="s">
        <v>11</v>
      </c>
      <c r="U3456" s="2">
        <v>3453</v>
      </c>
      <c r="V3456" s="2" t="s">
        <v>22</v>
      </c>
      <c r="W3456" s="2" t="s">
        <v>52</v>
      </c>
      <c r="X3456" s="2">
        <v>30</v>
      </c>
      <c r="Y3456" s="10">
        <v>2208</v>
      </c>
      <c r="Z3456" s="11">
        <f>VLOOKUP(W3456,looktax,2,FALSE)</f>
        <v>0.06</v>
      </c>
      <c r="AA3456" s="12">
        <f t="shared" si="106"/>
        <v>0.06</v>
      </c>
      <c r="AB3456" s="10">
        <f t="shared" si="107"/>
        <v>132.47999999999999</v>
      </c>
    </row>
    <row r="3457" spans="20:28" x14ac:dyDescent="0.25">
      <c r="T3457" s="9" t="s">
        <v>11</v>
      </c>
      <c r="U3457" s="2">
        <v>3454</v>
      </c>
      <c r="V3457" s="2" t="s">
        <v>26</v>
      </c>
      <c r="W3457" s="2" t="s">
        <v>37</v>
      </c>
      <c r="X3457" s="2">
        <v>19</v>
      </c>
      <c r="Y3457" s="10">
        <v>3106.5</v>
      </c>
      <c r="Z3457" s="11" t="str">
        <f>VLOOKUP(W3457,looktax,2,FALSE)</f>
        <v>None</v>
      </c>
      <c r="AA3457" s="12">
        <f t="shared" si="106"/>
        <v>0</v>
      </c>
      <c r="AB3457" s="10">
        <f t="shared" si="107"/>
        <v>0</v>
      </c>
    </row>
    <row r="3458" spans="20:28" x14ac:dyDescent="0.25">
      <c r="T3458" s="9" t="s">
        <v>11</v>
      </c>
      <c r="U3458" s="2">
        <v>3455</v>
      </c>
      <c r="V3458" s="2" t="s">
        <v>21</v>
      </c>
      <c r="W3458" s="2" t="s">
        <v>29</v>
      </c>
      <c r="X3458" s="2">
        <v>30</v>
      </c>
      <c r="Y3458" s="10">
        <v>2142</v>
      </c>
      <c r="Z3458" s="11">
        <f>VLOOKUP(W3458,looktax,2,FALSE)</f>
        <v>6.1499999999999999E-2</v>
      </c>
      <c r="AA3458" s="12">
        <f t="shared" si="106"/>
        <v>6.1499999999999999E-2</v>
      </c>
      <c r="AB3458" s="10">
        <f t="shared" si="107"/>
        <v>131.733</v>
      </c>
    </row>
    <row r="3459" spans="20:28" x14ac:dyDescent="0.25">
      <c r="T3459" s="9" t="s">
        <v>11</v>
      </c>
      <c r="U3459" s="2">
        <v>3456</v>
      </c>
      <c r="V3459" s="2" t="s">
        <v>12</v>
      </c>
      <c r="W3459" s="2" t="s">
        <v>44</v>
      </c>
      <c r="X3459" s="2">
        <v>31</v>
      </c>
      <c r="Y3459" s="10">
        <v>5989.2</v>
      </c>
      <c r="Z3459" s="11" t="str">
        <f>VLOOKUP(W3459,looktax,2,FALSE)</f>
        <v>None</v>
      </c>
      <c r="AA3459" s="12">
        <f t="shared" si="106"/>
        <v>0</v>
      </c>
      <c r="AB3459" s="10">
        <f t="shared" si="107"/>
        <v>0</v>
      </c>
    </row>
    <row r="3460" spans="20:28" x14ac:dyDescent="0.25">
      <c r="T3460" s="9" t="s">
        <v>11</v>
      </c>
      <c r="U3460" s="2">
        <v>3457</v>
      </c>
      <c r="V3460" s="2" t="s">
        <v>20</v>
      </c>
      <c r="W3460" s="2" t="s">
        <v>56</v>
      </c>
      <c r="X3460" s="2">
        <v>24</v>
      </c>
      <c r="Y3460" s="10">
        <v>1166.4000000000001</v>
      </c>
      <c r="Z3460" s="11">
        <f>VLOOKUP(W3460,looktax,2,FALSE)</f>
        <v>0.06</v>
      </c>
      <c r="AA3460" s="12">
        <f t="shared" si="106"/>
        <v>0.06</v>
      </c>
      <c r="AB3460" s="10">
        <f t="shared" si="107"/>
        <v>69.984000000000009</v>
      </c>
    </row>
    <row r="3461" spans="20:28" x14ac:dyDescent="0.25">
      <c r="T3461" s="9" t="s">
        <v>11</v>
      </c>
      <c r="U3461" s="2">
        <v>3458</v>
      </c>
      <c r="V3461" s="2" t="s">
        <v>20</v>
      </c>
      <c r="W3461" s="2" t="s">
        <v>64</v>
      </c>
      <c r="X3461" s="2">
        <v>13</v>
      </c>
      <c r="Y3461" s="10">
        <v>538.20000000000005</v>
      </c>
      <c r="Z3461" s="11">
        <f>VLOOKUP(W3461,looktax,2,FALSE)</f>
        <v>4.7500000000000001E-2</v>
      </c>
      <c r="AA3461" s="12">
        <f t="shared" ref="AA3461:AA3524" si="108">IF(OR(T3461="nonprofit",Z3461="none"),0,Z3461)</f>
        <v>4.7500000000000001E-2</v>
      </c>
      <c r="AB3461" s="10">
        <f t="shared" ref="AB3461:AB3524" si="109">AA3461*Y3461</f>
        <v>25.564500000000002</v>
      </c>
    </row>
    <row r="3462" spans="20:28" x14ac:dyDescent="0.25">
      <c r="T3462" s="9" t="s">
        <v>11</v>
      </c>
      <c r="U3462" s="2">
        <v>3459</v>
      </c>
      <c r="V3462" s="2" t="s">
        <v>24</v>
      </c>
      <c r="W3462" s="2" t="s">
        <v>44</v>
      </c>
      <c r="X3462" s="2">
        <v>12</v>
      </c>
      <c r="Y3462" s="10">
        <v>826.8</v>
      </c>
      <c r="Z3462" s="11" t="str">
        <f>VLOOKUP(W3462,looktax,2,FALSE)</f>
        <v>None</v>
      </c>
      <c r="AA3462" s="12">
        <f t="shared" si="108"/>
        <v>0</v>
      </c>
      <c r="AB3462" s="10">
        <f t="shared" si="109"/>
        <v>0</v>
      </c>
    </row>
    <row r="3463" spans="20:28" x14ac:dyDescent="0.25">
      <c r="T3463" s="9" t="s">
        <v>3</v>
      </c>
      <c r="U3463" s="2">
        <v>3460</v>
      </c>
      <c r="V3463" s="2" t="s">
        <v>20</v>
      </c>
      <c r="W3463" s="2" t="s">
        <v>10</v>
      </c>
      <c r="X3463" s="2">
        <v>10</v>
      </c>
      <c r="Y3463" s="10">
        <v>414</v>
      </c>
      <c r="Z3463" s="11">
        <f>VLOOKUP(W3463,looktax,2,FALSE)</f>
        <v>0.04</v>
      </c>
      <c r="AA3463" s="12">
        <f t="shared" si="108"/>
        <v>0</v>
      </c>
      <c r="AB3463" s="10">
        <f t="shared" si="109"/>
        <v>0</v>
      </c>
    </row>
    <row r="3464" spans="20:28" x14ac:dyDescent="0.25">
      <c r="T3464" s="9" t="s">
        <v>11</v>
      </c>
      <c r="U3464" s="2">
        <v>3461</v>
      </c>
      <c r="V3464" s="2" t="s">
        <v>21</v>
      </c>
      <c r="W3464" s="2" t="s">
        <v>72</v>
      </c>
      <c r="X3464" s="2">
        <v>20</v>
      </c>
      <c r="Y3464" s="10">
        <v>1428</v>
      </c>
      <c r="Z3464" s="11">
        <f>VLOOKUP(W3464,looktax,2,FALSE)</f>
        <v>0.06</v>
      </c>
      <c r="AA3464" s="12">
        <f t="shared" si="108"/>
        <v>0.06</v>
      </c>
      <c r="AB3464" s="10">
        <f t="shared" si="109"/>
        <v>85.679999999999993</v>
      </c>
    </row>
    <row r="3465" spans="20:28" x14ac:dyDescent="0.25">
      <c r="T3465" s="9" t="s">
        <v>11</v>
      </c>
      <c r="U3465" s="2">
        <v>3462</v>
      </c>
      <c r="V3465" s="2" t="s">
        <v>20</v>
      </c>
      <c r="W3465" s="2" t="s">
        <v>56</v>
      </c>
      <c r="X3465" s="2">
        <v>29</v>
      </c>
      <c r="Y3465" s="10">
        <v>1278.9000000000001</v>
      </c>
      <c r="Z3465" s="11">
        <f>VLOOKUP(W3465,looktax,2,FALSE)</f>
        <v>0.06</v>
      </c>
      <c r="AA3465" s="12">
        <f t="shared" si="108"/>
        <v>0.06</v>
      </c>
      <c r="AB3465" s="10">
        <f t="shared" si="109"/>
        <v>76.734000000000009</v>
      </c>
    </row>
    <row r="3466" spans="20:28" x14ac:dyDescent="0.25">
      <c r="T3466" s="9" t="s">
        <v>11</v>
      </c>
      <c r="U3466" s="2">
        <v>3463</v>
      </c>
      <c r="V3466" s="2" t="s">
        <v>20</v>
      </c>
      <c r="W3466" s="2" t="s">
        <v>10</v>
      </c>
      <c r="X3466" s="2">
        <v>29</v>
      </c>
      <c r="Y3466" s="10">
        <v>1318.05</v>
      </c>
      <c r="Z3466" s="11">
        <f>VLOOKUP(W3466,looktax,2,FALSE)</f>
        <v>0.04</v>
      </c>
      <c r="AA3466" s="12">
        <f t="shared" si="108"/>
        <v>0.04</v>
      </c>
      <c r="AB3466" s="10">
        <f t="shared" si="109"/>
        <v>52.722000000000001</v>
      </c>
    </row>
    <row r="3467" spans="20:28" x14ac:dyDescent="0.25">
      <c r="T3467" s="9" t="s">
        <v>11</v>
      </c>
      <c r="U3467" s="2">
        <v>3464</v>
      </c>
      <c r="V3467" s="2" t="s">
        <v>20</v>
      </c>
      <c r="W3467" s="2" t="s">
        <v>42</v>
      </c>
      <c r="X3467" s="2">
        <v>27</v>
      </c>
      <c r="Y3467" s="10">
        <v>1275.75</v>
      </c>
      <c r="Z3467" s="11">
        <f>VLOOKUP(W3467,looktax,2,FALSE)</f>
        <v>0.06</v>
      </c>
      <c r="AA3467" s="12">
        <f t="shared" si="108"/>
        <v>0.06</v>
      </c>
      <c r="AB3467" s="10">
        <f t="shared" si="109"/>
        <v>76.545000000000002</v>
      </c>
    </row>
    <row r="3468" spans="20:28" x14ac:dyDescent="0.25">
      <c r="T3468" s="9" t="s">
        <v>11</v>
      </c>
      <c r="U3468" s="2">
        <v>3465</v>
      </c>
      <c r="V3468" s="2" t="s">
        <v>26</v>
      </c>
      <c r="W3468" s="2" t="s">
        <v>50</v>
      </c>
      <c r="X3468" s="2">
        <v>31</v>
      </c>
      <c r="Y3468" s="10">
        <v>4185</v>
      </c>
      <c r="Z3468" s="11">
        <f>VLOOKUP(W3468,looktax,2,FALSE)</f>
        <v>0.06</v>
      </c>
      <c r="AA3468" s="12">
        <f t="shared" si="108"/>
        <v>0.06</v>
      </c>
      <c r="AB3468" s="10">
        <f t="shared" si="109"/>
        <v>251.1</v>
      </c>
    </row>
    <row r="3469" spans="20:28" x14ac:dyDescent="0.25">
      <c r="T3469" s="9" t="s">
        <v>11</v>
      </c>
      <c r="U3469" s="2">
        <v>3466</v>
      </c>
      <c r="V3469" s="2" t="s">
        <v>26</v>
      </c>
      <c r="W3469" s="2" t="s">
        <v>63</v>
      </c>
      <c r="X3469" s="2">
        <v>14</v>
      </c>
      <c r="Y3469" s="10">
        <v>2100</v>
      </c>
      <c r="Z3469" s="11">
        <f>VLOOKUP(W3469,looktax,2,FALSE)</f>
        <v>0.04</v>
      </c>
      <c r="AA3469" s="12">
        <f t="shared" si="108"/>
        <v>0.04</v>
      </c>
      <c r="AB3469" s="10">
        <f t="shared" si="109"/>
        <v>84</v>
      </c>
    </row>
    <row r="3470" spans="20:28" x14ac:dyDescent="0.25">
      <c r="T3470" s="9" t="s">
        <v>11</v>
      </c>
      <c r="U3470" s="2">
        <v>3467</v>
      </c>
      <c r="V3470" s="2" t="s">
        <v>23</v>
      </c>
      <c r="W3470" s="2" t="s">
        <v>43</v>
      </c>
      <c r="X3470" s="2">
        <v>14</v>
      </c>
      <c r="Y3470" s="10">
        <v>189</v>
      </c>
      <c r="Z3470" s="11">
        <f>VLOOKUP(W3470,looktax,2,FALSE)</f>
        <v>0.04</v>
      </c>
      <c r="AA3470" s="12">
        <f t="shared" si="108"/>
        <v>0.04</v>
      </c>
      <c r="AB3470" s="10">
        <f t="shared" si="109"/>
        <v>7.5600000000000005</v>
      </c>
    </row>
    <row r="3471" spans="20:28" x14ac:dyDescent="0.25">
      <c r="T3471" s="9" t="s">
        <v>11</v>
      </c>
      <c r="U3471" s="2">
        <v>3468</v>
      </c>
      <c r="V3471" s="2" t="s">
        <v>25</v>
      </c>
      <c r="W3471" s="2" t="s">
        <v>44</v>
      </c>
      <c r="X3471" s="2">
        <v>21</v>
      </c>
      <c r="Y3471" s="10">
        <v>1228.5</v>
      </c>
      <c r="Z3471" s="11" t="str">
        <f>VLOOKUP(W3471,looktax,2,FALSE)</f>
        <v>None</v>
      </c>
      <c r="AA3471" s="12">
        <f t="shared" si="108"/>
        <v>0</v>
      </c>
      <c r="AB3471" s="10">
        <f t="shared" si="109"/>
        <v>0</v>
      </c>
    </row>
    <row r="3472" spans="20:28" x14ac:dyDescent="0.25">
      <c r="T3472" s="9" t="s">
        <v>11</v>
      </c>
      <c r="U3472" s="2">
        <v>3469</v>
      </c>
      <c r="V3472" s="2" t="s">
        <v>24</v>
      </c>
      <c r="W3472" s="2" t="s">
        <v>29</v>
      </c>
      <c r="X3472" s="2">
        <v>33</v>
      </c>
      <c r="Y3472" s="10">
        <v>2273.6999999999998</v>
      </c>
      <c r="Z3472" s="11">
        <f>VLOOKUP(W3472,looktax,2,FALSE)</f>
        <v>6.1499999999999999E-2</v>
      </c>
      <c r="AA3472" s="12">
        <f t="shared" si="108"/>
        <v>6.1499999999999999E-2</v>
      </c>
      <c r="AB3472" s="10">
        <f t="shared" si="109"/>
        <v>139.83255</v>
      </c>
    </row>
    <row r="3473" spans="20:28" x14ac:dyDescent="0.25">
      <c r="T3473" s="9" t="s">
        <v>11</v>
      </c>
      <c r="U3473" s="2">
        <v>3470</v>
      </c>
      <c r="V3473" s="2" t="s">
        <v>26</v>
      </c>
      <c r="W3473" s="2" t="s">
        <v>27</v>
      </c>
      <c r="X3473" s="2">
        <v>17</v>
      </c>
      <c r="Y3473" s="10">
        <v>2422.5</v>
      </c>
      <c r="Z3473" s="11">
        <f>VLOOKUP(W3473,looktax,2,FALSE)</f>
        <v>7.0000000000000007E-2</v>
      </c>
      <c r="AA3473" s="12">
        <f t="shared" si="108"/>
        <v>7.0000000000000007E-2</v>
      </c>
      <c r="AB3473" s="10">
        <f t="shared" si="109"/>
        <v>169.57500000000002</v>
      </c>
    </row>
    <row r="3474" spans="20:28" x14ac:dyDescent="0.25">
      <c r="T3474" s="9" t="s">
        <v>11</v>
      </c>
      <c r="U3474" s="2">
        <v>3471</v>
      </c>
      <c r="V3474" s="2" t="s">
        <v>24</v>
      </c>
      <c r="W3474" s="2" t="s">
        <v>54</v>
      </c>
      <c r="X3474" s="2">
        <v>11</v>
      </c>
      <c r="Y3474" s="10">
        <v>750.75</v>
      </c>
      <c r="Z3474" s="11">
        <f>VLOOKUP(W3474,looktax,2,FALSE)</f>
        <v>6.25E-2</v>
      </c>
      <c r="AA3474" s="12">
        <f t="shared" si="108"/>
        <v>6.25E-2</v>
      </c>
      <c r="AB3474" s="10">
        <f t="shared" si="109"/>
        <v>46.921875</v>
      </c>
    </row>
    <row r="3475" spans="20:28" x14ac:dyDescent="0.25">
      <c r="T3475" s="9" t="s">
        <v>11</v>
      </c>
      <c r="U3475" s="2">
        <v>3472</v>
      </c>
      <c r="V3475" s="2" t="s">
        <v>25</v>
      </c>
      <c r="W3475" s="2" t="s">
        <v>33</v>
      </c>
      <c r="X3475" s="2">
        <v>23</v>
      </c>
      <c r="Y3475" s="10">
        <v>1405.3</v>
      </c>
      <c r="Z3475" s="11">
        <f>VLOOKUP(W3475,looktax,2,FALSE)</f>
        <v>2.9000000000000001E-2</v>
      </c>
      <c r="AA3475" s="12">
        <f t="shared" si="108"/>
        <v>2.9000000000000001E-2</v>
      </c>
      <c r="AB3475" s="10">
        <f t="shared" si="109"/>
        <v>40.753700000000002</v>
      </c>
    </row>
    <row r="3476" spans="20:28" x14ac:dyDescent="0.25">
      <c r="T3476" s="9" t="s">
        <v>11</v>
      </c>
      <c r="U3476" s="2">
        <v>3473</v>
      </c>
      <c r="V3476" s="2" t="s">
        <v>20</v>
      </c>
      <c r="W3476" s="2" t="s">
        <v>27</v>
      </c>
      <c r="X3476" s="2">
        <v>18</v>
      </c>
      <c r="Y3476" s="10">
        <v>777.6</v>
      </c>
      <c r="Z3476" s="11">
        <f>VLOOKUP(W3476,looktax,2,FALSE)</f>
        <v>7.0000000000000007E-2</v>
      </c>
      <c r="AA3476" s="12">
        <f t="shared" si="108"/>
        <v>7.0000000000000007E-2</v>
      </c>
      <c r="AB3476" s="10">
        <f t="shared" si="109"/>
        <v>54.432000000000009</v>
      </c>
    </row>
    <row r="3477" spans="20:28" x14ac:dyDescent="0.25">
      <c r="T3477" s="9" t="s">
        <v>11</v>
      </c>
      <c r="U3477" s="2">
        <v>3474</v>
      </c>
      <c r="V3477" s="2" t="s">
        <v>24</v>
      </c>
      <c r="W3477" s="2" t="s">
        <v>29</v>
      </c>
      <c r="X3477" s="2">
        <v>32</v>
      </c>
      <c r="Y3477" s="10">
        <v>2225.6</v>
      </c>
      <c r="Z3477" s="11">
        <f>VLOOKUP(W3477,looktax,2,FALSE)</f>
        <v>6.1499999999999999E-2</v>
      </c>
      <c r="AA3477" s="12">
        <f t="shared" si="108"/>
        <v>6.1499999999999999E-2</v>
      </c>
      <c r="AB3477" s="10">
        <f t="shared" si="109"/>
        <v>136.87439999999998</v>
      </c>
    </row>
    <row r="3478" spans="20:28" x14ac:dyDescent="0.25">
      <c r="T3478" s="9" t="s">
        <v>3</v>
      </c>
      <c r="U3478" s="2">
        <v>3475</v>
      </c>
      <c r="V3478" s="2" t="s">
        <v>24</v>
      </c>
      <c r="W3478" s="2" t="s">
        <v>54</v>
      </c>
      <c r="X3478" s="2">
        <v>23</v>
      </c>
      <c r="Y3478" s="10">
        <v>1360.45</v>
      </c>
      <c r="Z3478" s="11">
        <f>VLOOKUP(W3478,looktax,2,FALSE)</f>
        <v>6.25E-2</v>
      </c>
      <c r="AA3478" s="12">
        <f t="shared" si="108"/>
        <v>0</v>
      </c>
      <c r="AB3478" s="10">
        <f t="shared" si="109"/>
        <v>0</v>
      </c>
    </row>
    <row r="3479" spans="20:28" x14ac:dyDescent="0.25">
      <c r="T3479" s="9" t="s">
        <v>11</v>
      </c>
      <c r="U3479" s="2">
        <v>3476</v>
      </c>
      <c r="V3479" s="2" t="s">
        <v>20</v>
      </c>
      <c r="W3479" s="2" t="s">
        <v>38</v>
      </c>
      <c r="X3479" s="2">
        <v>23</v>
      </c>
      <c r="Y3479" s="10">
        <v>1055.7</v>
      </c>
      <c r="Z3479" s="11">
        <f>VLOOKUP(W3479,looktax,2,FALSE)</f>
        <v>4.2250000000000003E-2</v>
      </c>
      <c r="AA3479" s="12">
        <f t="shared" si="108"/>
        <v>4.2250000000000003E-2</v>
      </c>
      <c r="AB3479" s="10">
        <f t="shared" si="109"/>
        <v>44.603325000000005</v>
      </c>
    </row>
    <row r="3480" spans="20:28" x14ac:dyDescent="0.25">
      <c r="T3480" s="9" t="s">
        <v>11</v>
      </c>
      <c r="U3480" s="2">
        <v>3477</v>
      </c>
      <c r="V3480" s="2" t="s">
        <v>24</v>
      </c>
      <c r="W3480" s="2" t="s">
        <v>32</v>
      </c>
      <c r="X3480" s="2">
        <v>20</v>
      </c>
      <c r="Y3480" s="10">
        <v>1404</v>
      </c>
      <c r="Z3480" s="11">
        <f>VLOOKUP(W3480,looktax,2,FALSE)</f>
        <v>6.8750000000000006E-2</v>
      </c>
      <c r="AA3480" s="12">
        <f t="shared" si="108"/>
        <v>6.8750000000000006E-2</v>
      </c>
      <c r="AB3480" s="10">
        <f t="shared" si="109"/>
        <v>96.525000000000006</v>
      </c>
    </row>
    <row r="3481" spans="20:28" x14ac:dyDescent="0.25">
      <c r="T3481" s="9" t="s">
        <v>11</v>
      </c>
      <c r="U3481" s="2">
        <v>3478</v>
      </c>
      <c r="V3481" s="2" t="s">
        <v>22</v>
      </c>
      <c r="W3481" s="2" t="s">
        <v>47</v>
      </c>
      <c r="X3481" s="2">
        <v>19</v>
      </c>
      <c r="Y3481" s="10">
        <v>1489.6</v>
      </c>
      <c r="Z3481" s="11">
        <f>VLOOKUP(W3481,looktax,2,FALSE)</f>
        <v>0.04</v>
      </c>
      <c r="AA3481" s="12">
        <f t="shared" si="108"/>
        <v>0.04</v>
      </c>
      <c r="AB3481" s="10">
        <f t="shared" si="109"/>
        <v>59.583999999999996</v>
      </c>
    </row>
    <row r="3482" spans="20:28" x14ac:dyDescent="0.25">
      <c r="T3482" s="9" t="s">
        <v>11</v>
      </c>
      <c r="U3482" s="2">
        <v>3479</v>
      </c>
      <c r="V3482" s="2" t="s">
        <v>12</v>
      </c>
      <c r="W3482" s="2" t="s">
        <v>59</v>
      </c>
      <c r="X3482" s="2">
        <v>29</v>
      </c>
      <c r="Y3482" s="10">
        <v>5785.5</v>
      </c>
      <c r="Z3482" s="11">
        <f>VLOOKUP(W3482,looktax,2,FALSE)</f>
        <v>0.04</v>
      </c>
      <c r="AA3482" s="12">
        <f t="shared" si="108"/>
        <v>0.04</v>
      </c>
      <c r="AB3482" s="10">
        <f t="shared" si="109"/>
        <v>231.42000000000002</v>
      </c>
    </row>
    <row r="3483" spans="20:28" x14ac:dyDescent="0.25">
      <c r="T3483" s="9" t="s">
        <v>11</v>
      </c>
      <c r="U3483" s="2">
        <v>3480</v>
      </c>
      <c r="V3483" s="2" t="s">
        <v>21</v>
      </c>
      <c r="W3483" s="2" t="s">
        <v>15</v>
      </c>
      <c r="X3483" s="2">
        <v>35</v>
      </c>
      <c r="Y3483" s="10">
        <v>2523.5</v>
      </c>
      <c r="Z3483" s="11" t="str">
        <f>VLOOKUP(W3483,looktax,2,FALSE)</f>
        <v>None</v>
      </c>
      <c r="AA3483" s="12">
        <f t="shared" si="108"/>
        <v>0</v>
      </c>
      <c r="AB3483" s="10">
        <f t="shared" si="109"/>
        <v>0</v>
      </c>
    </row>
    <row r="3484" spans="20:28" x14ac:dyDescent="0.25">
      <c r="T3484" s="9" t="s">
        <v>11</v>
      </c>
      <c r="U3484" s="2">
        <v>3481</v>
      </c>
      <c r="V3484" s="2" t="s">
        <v>20</v>
      </c>
      <c r="W3484" s="2" t="s">
        <v>40</v>
      </c>
      <c r="X3484" s="2">
        <v>20</v>
      </c>
      <c r="Y3484" s="10">
        <v>927</v>
      </c>
      <c r="Z3484" s="11">
        <f>VLOOKUP(W3484,looktax,2,FALSE)</f>
        <v>0.06</v>
      </c>
      <c r="AA3484" s="12">
        <f t="shared" si="108"/>
        <v>0.06</v>
      </c>
      <c r="AB3484" s="10">
        <f t="shared" si="109"/>
        <v>55.62</v>
      </c>
    </row>
    <row r="3485" spans="20:28" x14ac:dyDescent="0.25">
      <c r="T3485" s="9" t="s">
        <v>11</v>
      </c>
      <c r="U3485" s="2">
        <v>3482</v>
      </c>
      <c r="V3485" s="2" t="s">
        <v>21</v>
      </c>
      <c r="W3485" s="2" t="s">
        <v>40</v>
      </c>
      <c r="X3485" s="2">
        <v>28</v>
      </c>
      <c r="Y3485" s="10">
        <v>1842.4</v>
      </c>
      <c r="Z3485" s="11">
        <f>VLOOKUP(W3485,looktax,2,FALSE)</f>
        <v>0.06</v>
      </c>
      <c r="AA3485" s="12">
        <f t="shared" si="108"/>
        <v>0.06</v>
      </c>
      <c r="AB3485" s="10">
        <f t="shared" si="109"/>
        <v>110.544</v>
      </c>
    </row>
    <row r="3486" spans="20:28" x14ac:dyDescent="0.25">
      <c r="T3486" s="9" t="s">
        <v>11</v>
      </c>
      <c r="U3486" s="2">
        <v>3483</v>
      </c>
      <c r="V3486" s="2" t="s">
        <v>20</v>
      </c>
      <c r="W3486" s="2" t="s">
        <v>29</v>
      </c>
      <c r="X3486" s="2">
        <v>26</v>
      </c>
      <c r="Y3486" s="10">
        <v>1158.3</v>
      </c>
      <c r="Z3486" s="11">
        <f>VLOOKUP(W3486,looktax,2,FALSE)</f>
        <v>6.1499999999999999E-2</v>
      </c>
      <c r="AA3486" s="12">
        <f t="shared" si="108"/>
        <v>6.1499999999999999E-2</v>
      </c>
      <c r="AB3486" s="10">
        <f t="shared" si="109"/>
        <v>71.23545</v>
      </c>
    </row>
    <row r="3487" spans="20:28" x14ac:dyDescent="0.25">
      <c r="T3487" s="9" t="s">
        <v>11</v>
      </c>
      <c r="U3487" s="2">
        <v>3484</v>
      </c>
      <c r="V3487" s="2" t="s">
        <v>26</v>
      </c>
      <c r="W3487" s="2" t="s">
        <v>46</v>
      </c>
      <c r="X3487" s="2">
        <v>23</v>
      </c>
      <c r="Y3487" s="10">
        <v>3277.5</v>
      </c>
      <c r="Z3487" s="11">
        <f>VLOOKUP(W3487,looktax,2,FALSE)</f>
        <v>5.9499999999999997E-2</v>
      </c>
      <c r="AA3487" s="12">
        <f t="shared" si="108"/>
        <v>5.9499999999999997E-2</v>
      </c>
      <c r="AB3487" s="10">
        <f t="shared" si="109"/>
        <v>195.01124999999999</v>
      </c>
    </row>
    <row r="3488" spans="20:28" x14ac:dyDescent="0.25">
      <c r="T3488" s="9" t="s">
        <v>11</v>
      </c>
      <c r="U3488" s="2">
        <v>3485</v>
      </c>
      <c r="V3488" s="2" t="s">
        <v>24</v>
      </c>
      <c r="W3488" s="2" t="s">
        <v>72</v>
      </c>
      <c r="X3488" s="2">
        <v>32</v>
      </c>
      <c r="Y3488" s="10">
        <v>2017.6</v>
      </c>
      <c r="Z3488" s="11">
        <f>VLOOKUP(W3488,looktax,2,FALSE)</f>
        <v>0.06</v>
      </c>
      <c r="AA3488" s="12">
        <f t="shared" si="108"/>
        <v>0.06</v>
      </c>
      <c r="AB3488" s="10">
        <f t="shared" si="109"/>
        <v>121.05599999999998</v>
      </c>
    </row>
    <row r="3489" spans="20:28" x14ac:dyDescent="0.25">
      <c r="T3489" s="9" t="s">
        <v>11</v>
      </c>
      <c r="U3489" s="2">
        <v>3486</v>
      </c>
      <c r="V3489" s="2" t="s">
        <v>20</v>
      </c>
      <c r="W3489" s="2" t="s">
        <v>31</v>
      </c>
      <c r="X3489" s="2">
        <v>21</v>
      </c>
      <c r="Y3489" s="10">
        <v>945</v>
      </c>
      <c r="Z3489" s="11">
        <f>VLOOKUP(W3489,looktax,2,FALSE)</f>
        <v>7.4999999999999997E-2</v>
      </c>
      <c r="AA3489" s="12">
        <f t="shared" si="108"/>
        <v>7.4999999999999997E-2</v>
      </c>
      <c r="AB3489" s="10">
        <f t="shared" si="109"/>
        <v>70.875</v>
      </c>
    </row>
    <row r="3490" spans="20:28" x14ac:dyDescent="0.25">
      <c r="T3490" s="9" t="s">
        <v>11</v>
      </c>
      <c r="U3490" s="2">
        <v>3487</v>
      </c>
      <c r="V3490" s="2" t="s">
        <v>24</v>
      </c>
      <c r="W3490" s="2" t="s">
        <v>38</v>
      </c>
      <c r="X3490" s="2">
        <v>33</v>
      </c>
      <c r="Y3490" s="10">
        <v>2316.6</v>
      </c>
      <c r="Z3490" s="11">
        <f>VLOOKUP(W3490,looktax,2,FALSE)</f>
        <v>4.2250000000000003E-2</v>
      </c>
      <c r="AA3490" s="12">
        <f t="shared" si="108"/>
        <v>4.2250000000000003E-2</v>
      </c>
      <c r="AB3490" s="10">
        <f t="shared" si="109"/>
        <v>97.876350000000002</v>
      </c>
    </row>
    <row r="3491" spans="20:28" x14ac:dyDescent="0.25">
      <c r="T3491" s="9" t="s">
        <v>11</v>
      </c>
      <c r="U3491" s="2">
        <v>3488</v>
      </c>
      <c r="V3491" s="2" t="s">
        <v>12</v>
      </c>
      <c r="W3491" s="2" t="s">
        <v>13</v>
      </c>
      <c r="X3491" s="2">
        <v>33</v>
      </c>
      <c r="Y3491" s="10">
        <v>6375.6</v>
      </c>
      <c r="Z3491" s="11">
        <f>VLOOKUP(W3491,looktax,2,FALSE)</f>
        <v>6.25E-2</v>
      </c>
      <c r="AA3491" s="12">
        <f t="shared" si="108"/>
        <v>6.25E-2</v>
      </c>
      <c r="AB3491" s="10">
        <f t="shared" si="109"/>
        <v>398.47500000000002</v>
      </c>
    </row>
    <row r="3492" spans="20:28" x14ac:dyDescent="0.25">
      <c r="T3492" s="9" t="s">
        <v>11</v>
      </c>
      <c r="U3492" s="2">
        <v>3489</v>
      </c>
      <c r="V3492" s="2" t="s">
        <v>26</v>
      </c>
      <c r="W3492" s="2" t="s">
        <v>54</v>
      </c>
      <c r="X3492" s="2">
        <v>15</v>
      </c>
      <c r="Y3492" s="10">
        <v>2452.5</v>
      </c>
      <c r="Z3492" s="11">
        <f>VLOOKUP(W3492,looktax,2,FALSE)</f>
        <v>6.25E-2</v>
      </c>
      <c r="AA3492" s="12">
        <f t="shared" si="108"/>
        <v>6.25E-2</v>
      </c>
      <c r="AB3492" s="10">
        <f t="shared" si="109"/>
        <v>153.28125</v>
      </c>
    </row>
    <row r="3493" spans="20:28" x14ac:dyDescent="0.25">
      <c r="T3493" s="9" t="s">
        <v>11</v>
      </c>
      <c r="U3493" s="2">
        <v>3490</v>
      </c>
      <c r="V3493" s="2" t="s">
        <v>21</v>
      </c>
      <c r="W3493" s="2" t="s">
        <v>37</v>
      </c>
      <c r="X3493" s="2">
        <v>35</v>
      </c>
      <c r="Y3493" s="10">
        <v>2425.5</v>
      </c>
      <c r="Z3493" s="11" t="str">
        <f>VLOOKUP(W3493,looktax,2,FALSE)</f>
        <v>None</v>
      </c>
      <c r="AA3493" s="12">
        <f t="shared" si="108"/>
        <v>0</v>
      </c>
      <c r="AB3493" s="10">
        <f t="shared" si="109"/>
        <v>0</v>
      </c>
    </row>
    <row r="3494" spans="20:28" x14ac:dyDescent="0.25">
      <c r="T3494" s="9" t="s">
        <v>11</v>
      </c>
      <c r="U3494" s="2">
        <v>3491</v>
      </c>
      <c r="V3494" s="2" t="s">
        <v>12</v>
      </c>
      <c r="W3494" s="2" t="s">
        <v>63</v>
      </c>
      <c r="X3494" s="2">
        <v>30</v>
      </c>
      <c r="Y3494" s="10">
        <v>6237</v>
      </c>
      <c r="Z3494" s="11">
        <f>VLOOKUP(W3494,looktax,2,FALSE)</f>
        <v>0.04</v>
      </c>
      <c r="AA3494" s="12">
        <f t="shared" si="108"/>
        <v>0.04</v>
      </c>
      <c r="AB3494" s="10">
        <f t="shared" si="109"/>
        <v>249.48000000000002</v>
      </c>
    </row>
    <row r="3495" spans="20:28" x14ac:dyDescent="0.25">
      <c r="T3495" s="9" t="s">
        <v>11</v>
      </c>
      <c r="U3495" s="2">
        <v>3492</v>
      </c>
      <c r="V3495" s="2" t="s">
        <v>12</v>
      </c>
      <c r="W3495" s="2" t="s">
        <v>35</v>
      </c>
      <c r="X3495" s="2">
        <v>18</v>
      </c>
      <c r="Y3495" s="10">
        <v>3969</v>
      </c>
      <c r="Z3495" s="11">
        <f>VLOOKUP(W3495,looktax,2,FALSE)</f>
        <v>6.3500000000000001E-2</v>
      </c>
      <c r="AA3495" s="12">
        <f t="shared" si="108"/>
        <v>6.3500000000000001E-2</v>
      </c>
      <c r="AB3495" s="10">
        <f t="shared" si="109"/>
        <v>252.03149999999999</v>
      </c>
    </row>
    <row r="3496" spans="20:28" x14ac:dyDescent="0.25">
      <c r="T3496" s="9" t="s">
        <v>11</v>
      </c>
      <c r="U3496" s="2">
        <v>3493</v>
      </c>
      <c r="V3496" s="2" t="s">
        <v>23</v>
      </c>
      <c r="W3496" s="2" t="s">
        <v>73</v>
      </c>
      <c r="X3496" s="2">
        <v>18</v>
      </c>
      <c r="Y3496" s="10">
        <v>251.1</v>
      </c>
      <c r="Z3496" s="11">
        <f>VLOOKUP(W3496,looktax,2,FALSE)</f>
        <v>0.04</v>
      </c>
      <c r="AA3496" s="12">
        <f t="shared" si="108"/>
        <v>0.04</v>
      </c>
      <c r="AB3496" s="10">
        <f t="shared" si="109"/>
        <v>10.044</v>
      </c>
    </row>
    <row r="3497" spans="20:28" x14ac:dyDescent="0.25">
      <c r="T3497" s="9" t="s">
        <v>11</v>
      </c>
      <c r="U3497" s="2">
        <v>3494</v>
      </c>
      <c r="V3497" s="2" t="s">
        <v>22</v>
      </c>
      <c r="W3497" s="2" t="s">
        <v>51</v>
      </c>
      <c r="X3497" s="2">
        <v>24</v>
      </c>
      <c r="Y3497" s="10">
        <v>1977.6</v>
      </c>
      <c r="Z3497" s="11">
        <f>VLOOKUP(W3497,looktax,2,FALSE)</f>
        <v>0.06</v>
      </c>
      <c r="AA3497" s="12">
        <f t="shared" si="108"/>
        <v>0.06</v>
      </c>
      <c r="AB3497" s="10">
        <f t="shared" si="109"/>
        <v>118.65599999999999</v>
      </c>
    </row>
    <row r="3498" spans="20:28" x14ac:dyDescent="0.25">
      <c r="T3498" s="9" t="s">
        <v>11</v>
      </c>
      <c r="U3498" s="2">
        <v>3495</v>
      </c>
      <c r="V3498" s="2" t="s">
        <v>22</v>
      </c>
      <c r="W3498" s="2" t="s">
        <v>13</v>
      </c>
      <c r="X3498" s="2">
        <v>11</v>
      </c>
      <c r="Y3498" s="10">
        <v>932.8</v>
      </c>
      <c r="Z3498" s="11">
        <f>VLOOKUP(W3498,looktax,2,FALSE)</f>
        <v>6.25E-2</v>
      </c>
      <c r="AA3498" s="12">
        <f t="shared" si="108"/>
        <v>6.25E-2</v>
      </c>
      <c r="AB3498" s="10">
        <f t="shared" si="109"/>
        <v>58.3</v>
      </c>
    </row>
    <row r="3499" spans="20:28" x14ac:dyDescent="0.25">
      <c r="T3499" s="9" t="s">
        <v>11</v>
      </c>
      <c r="U3499" s="2">
        <v>3496</v>
      </c>
      <c r="V3499" s="2" t="s">
        <v>25</v>
      </c>
      <c r="W3499" s="2" t="s">
        <v>70</v>
      </c>
      <c r="X3499" s="2">
        <v>32</v>
      </c>
      <c r="Y3499" s="10">
        <v>2142.4</v>
      </c>
      <c r="Z3499" s="11">
        <f>VLOOKUP(W3499,looktax,2,FALSE)</f>
        <v>5.2999999999999999E-2</v>
      </c>
      <c r="AA3499" s="12">
        <f t="shared" si="108"/>
        <v>5.2999999999999999E-2</v>
      </c>
      <c r="AB3499" s="10">
        <f t="shared" si="109"/>
        <v>113.5472</v>
      </c>
    </row>
    <row r="3500" spans="20:28" x14ac:dyDescent="0.25">
      <c r="T3500" s="9" t="s">
        <v>11</v>
      </c>
      <c r="U3500" s="2">
        <v>3497</v>
      </c>
      <c r="V3500" s="2" t="s">
        <v>26</v>
      </c>
      <c r="W3500" s="2" t="s">
        <v>72</v>
      </c>
      <c r="X3500" s="2">
        <v>23</v>
      </c>
      <c r="Y3500" s="10">
        <v>3450</v>
      </c>
      <c r="Z3500" s="11">
        <f>VLOOKUP(W3500,looktax,2,FALSE)</f>
        <v>0.06</v>
      </c>
      <c r="AA3500" s="12">
        <f t="shared" si="108"/>
        <v>0.06</v>
      </c>
      <c r="AB3500" s="10">
        <f t="shared" si="109"/>
        <v>207</v>
      </c>
    </row>
    <row r="3501" spans="20:28" x14ac:dyDescent="0.25">
      <c r="T3501" s="9" t="s">
        <v>11</v>
      </c>
      <c r="U3501" s="2">
        <v>3498</v>
      </c>
      <c r="V3501" s="2" t="s">
        <v>20</v>
      </c>
      <c r="W3501" s="2" t="s">
        <v>58</v>
      </c>
      <c r="X3501" s="2">
        <v>13</v>
      </c>
      <c r="Y3501" s="10">
        <v>637.65</v>
      </c>
      <c r="Z3501" s="11" t="str">
        <f>VLOOKUP(W3501,looktax,2,FALSE)</f>
        <v>None</v>
      </c>
      <c r="AA3501" s="12">
        <f t="shared" si="108"/>
        <v>0</v>
      </c>
      <c r="AB3501" s="10">
        <f t="shared" si="109"/>
        <v>0</v>
      </c>
    </row>
    <row r="3502" spans="20:28" x14ac:dyDescent="0.25">
      <c r="T3502" s="9" t="s">
        <v>3</v>
      </c>
      <c r="U3502" s="2">
        <v>3499</v>
      </c>
      <c r="V3502" s="2" t="s">
        <v>20</v>
      </c>
      <c r="W3502" s="2" t="s">
        <v>33</v>
      </c>
      <c r="X3502" s="2">
        <v>31</v>
      </c>
      <c r="Y3502" s="10">
        <v>1464.75</v>
      </c>
      <c r="Z3502" s="11">
        <f>VLOOKUP(W3502,looktax,2,FALSE)</f>
        <v>2.9000000000000001E-2</v>
      </c>
      <c r="AA3502" s="12">
        <f t="shared" si="108"/>
        <v>0</v>
      </c>
      <c r="AB3502" s="10">
        <f t="shared" si="109"/>
        <v>0</v>
      </c>
    </row>
    <row r="3503" spans="20:28" x14ac:dyDescent="0.25">
      <c r="T3503" s="9" t="s">
        <v>11</v>
      </c>
      <c r="U3503" s="2">
        <v>3500</v>
      </c>
      <c r="V3503" s="2" t="s">
        <v>20</v>
      </c>
      <c r="W3503" s="2" t="s">
        <v>45</v>
      </c>
      <c r="X3503" s="2">
        <v>14</v>
      </c>
      <c r="Y3503" s="10">
        <v>617.4</v>
      </c>
      <c r="Z3503" s="11">
        <f>VLOOKUP(W3503,looktax,2,FALSE)</f>
        <v>0.06</v>
      </c>
      <c r="AA3503" s="12">
        <f t="shared" si="108"/>
        <v>0.06</v>
      </c>
      <c r="AB3503" s="10">
        <f t="shared" si="109"/>
        <v>37.043999999999997</v>
      </c>
    </row>
    <row r="3504" spans="20:28" x14ac:dyDescent="0.25">
      <c r="T3504" s="9" t="s">
        <v>11</v>
      </c>
      <c r="U3504" s="2">
        <v>3501</v>
      </c>
      <c r="V3504" s="2" t="s">
        <v>26</v>
      </c>
      <c r="W3504" s="2" t="s">
        <v>67</v>
      </c>
      <c r="X3504" s="2">
        <v>17</v>
      </c>
      <c r="Y3504" s="10">
        <v>2754</v>
      </c>
      <c r="Z3504" s="11" t="str">
        <f>VLOOKUP(W3504,looktax,2,FALSE)</f>
        <v>None</v>
      </c>
      <c r="AA3504" s="12">
        <f t="shared" si="108"/>
        <v>0</v>
      </c>
      <c r="AB3504" s="10">
        <f t="shared" si="109"/>
        <v>0</v>
      </c>
    </row>
    <row r="3505" spans="20:28" x14ac:dyDescent="0.25">
      <c r="T3505" s="9" t="s">
        <v>11</v>
      </c>
      <c r="U3505" s="2">
        <v>3502</v>
      </c>
      <c r="V3505" s="2" t="s">
        <v>12</v>
      </c>
      <c r="W3505" s="2" t="s">
        <v>56</v>
      </c>
      <c r="X3505" s="2">
        <v>20</v>
      </c>
      <c r="Y3505" s="10">
        <v>4158</v>
      </c>
      <c r="Z3505" s="11">
        <f>VLOOKUP(W3505,looktax,2,FALSE)</f>
        <v>0.06</v>
      </c>
      <c r="AA3505" s="12">
        <f t="shared" si="108"/>
        <v>0.06</v>
      </c>
      <c r="AB3505" s="10">
        <f t="shared" si="109"/>
        <v>249.48</v>
      </c>
    </row>
    <row r="3506" spans="20:28" x14ac:dyDescent="0.25">
      <c r="T3506" s="9" t="s">
        <v>11</v>
      </c>
      <c r="U3506" s="2">
        <v>3503</v>
      </c>
      <c r="V3506" s="2" t="s">
        <v>23</v>
      </c>
      <c r="W3506" s="2" t="s">
        <v>33</v>
      </c>
      <c r="X3506" s="2">
        <v>18</v>
      </c>
      <c r="Y3506" s="10">
        <v>248.4</v>
      </c>
      <c r="Z3506" s="11">
        <f>VLOOKUP(W3506,looktax,2,FALSE)</f>
        <v>2.9000000000000001E-2</v>
      </c>
      <c r="AA3506" s="12">
        <f t="shared" si="108"/>
        <v>2.9000000000000001E-2</v>
      </c>
      <c r="AB3506" s="10">
        <f t="shared" si="109"/>
        <v>7.2036000000000007</v>
      </c>
    </row>
    <row r="3507" spans="20:28" x14ac:dyDescent="0.25">
      <c r="T3507" s="9" t="s">
        <v>11</v>
      </c>
      <c r="U3507" s="2">
        <v>3504</v>
      </c>
      <c r="V3507" s="2" t="s">
        <v>24</v>
      </c>
      <c r="W3507" s="2" t="s">
        <v>52</v>
      </c>
      <c r="X3507" s="2">
        <v>31</v>
      </c>
      <c r="Y3507" s="10">
        <v>1833.65</v>
      </c>
      <c r="Z3507" s="11">
        <f>VLOOKUP(W3507,looktax,2,FALSE)</f>
        <v>0.06</v>
      </c>
      <c r="AA3507" s="12">
        <f t="shared" si="108"/>
        <v>0.06</v>
      </c>
      <c r="AB3507" s="10">
        <f t="shared" si="109"/>
        <v>110.01900000000001</v>
      </c>
    </row>
    <row r="3508" spans="20:28" x14ac:dyDescent="0.25">
      <c r="T3508" s="9" t="s">
        <v>11</v>
      </c>
      <c r="U3508" s="2">
        <v>3505</v>
      </c>
      <c r="V3508" s="2" t="s">
        <v>12</v>
      </c>
      <c r="W3508" s="2" t="s">
        <v>17</v>
      </c>
      <c r="X3508" s="2">
        <v>31</v>
      </c>
      <c r="Y3508" s="10">
        <v>6575.1</v>
      </c>
      <c r="Z3508" s="11">
        <f>VLOOKUP(W3508,looktax,2,FALSE)</f>
        <v>0.06</v>
      </c>
      <c r="AA3508" s="12">
        <f t="shared" si="108"/>
        <v>0.06</v>
      </c>
      <c r="AB3508" s="10">
        <f t="shared" si="109"/>
        <v>394.50600000000003</v>
      </c>
    </row>
    <row r="3509" spans="20:28" x14ac:dyDescent="0.25">
      <c r="T3509" s="9" t="s">
        <v>11</v>
      </c>
      <c r="U3509" s="2">
        <v>3506</v>
      </c>
      <c r="V3509" s="2" t="s">
        <v>26</v>
      </c>
      <c r="W3509" s="2" t="s">
        <v>43</v>
      </c>
      <c r="X3509" s="2">
        <v>25</v>
      </c>
      <c r="Y3509" s="10">
        <v>3750</v>
      </c>
      <c r="Z3509" s="11">
        <f>VLOOKUP(W3509,looktax,2,FALSE)</f>
        <v>0.04</v>
      </c>
      <c r="AA3509" s="12">
        <f t="shared" si="108"/>
        <v>0.04</v>
      </c>
      <c r="AB3509" s="10">
        <f t="shared" si="109"/>
        <v>150</v>
      </c>
    </row>
    <row r="3510" spans="20:28" x14ac:dyDescent="0.25">
      <c r="T3510" s="9" t="s">
        <v>11</v>
      </c>
      <c r="U3510" s="2">
        <v>3507</v>
      </c>
      <c r="V3510" s="2" t="s">
        <v>24</v>
      </c>
      <c r="W3510" s="2" t="s">
        <v>13</v>
      </c>
      <c r="X3510" s="2">
        <v>11</v>
      </c>
      <c r="Y3510" s="10">
        <v>779.35</v>
      </c>
      <c r="Z3510" s="11">
        <f>VLOOKUP(W3510,looktax,2,FALSE)</f>
        <v>6.25E-2</v>
      </c>
      <c r="AA3510" s="12">
        <f t="shared" si="108"/>
        <v>6.25E-2</v>
      </c>
      <c r="AB3510" s="10">
        <f t="shared" si="109"/>
        <v>48.709375000000001</v>
      </c>
    </row>
    <row r="3511" spans="20:28" x14ac:dyDescent="0.25">
      <c r="T3511" s="9" t="s">
        <v>11</v>
      </c>
      <c r="U3511" s="2">
        <v>3508</v>
      </c>
      <c r="V3511" s="2" t="s">
        <v>24</v>
      </c>
      <c r="W3511" s="2" t="s">
        <v>32</v>
      </c>
      <c r="X3511" s="2">
        <v>35</v>
      </c>
      <c r="Y3511" s="10">
        <v>2070.25</v>
      </c>
      <c r="Z3511" s="11">
        <f>VLOOKUP(W3511,looktax,2,FALSE)</f>
        <v>6.8750000000000006E-2</v>
      </c>
      <c r="AA3511" s="12">
        <f t="shared" si="108"/>
        <v>6.8750000000000006E-2</v>
      </c>
      <c r="AB3511" s="10">
        <f t="shared" si="109"/>
        <v>142.32968750000001</v>
      </c>
    </row>
    <row r="3512" spans="20:28" x14ac:dyDescent="0.25">
      <c r="T3512" s="9" t="s">
        <v>11</v>
      </c>
      <c r="U3512" s="2">
        <v>3509</v>
      </c>
      <c r="V3512" s="2" t="s">
        <v>26</v>
      </c>
      <c r="W3512" s="2" t="s">
        <v>43</v>
      </c>
      <c r="X3512" s="2">
        <v>19</v>
      </c>
      <c r="Y3512" s="10">
        <v>2850</v>
      </c>
      <c r="Z3512" s="11">
        <f>VLOOKUP(W3512,looktax,2,FALSE)</f>
        <v>0.04</v>
      </c>
      <c r="AA3512" s="12">
        <f t="shared" si="108"/>
        <v>0.04</v>
      </c>
      <c r="AB3512" s="10">
        <f t="shared" si="109"/>
        <v>114</v>
      </c>
    </row>
    <row r="3513" spans="20:28" x14ac:dyDescent="0.25">
      <c r="T3513" s="9" t="s">
        <v>11</v>
      </c>
      <c r="U3513" s="2">
        <v>3510</v>
      </c>
      <c r="V3513" s="2" t="s">
        <v>25</v>
      </c>
      <c r="W3513" s="2" t="s">
        <v>58</v>
      </c>
      <c r="X3513" s="2">
        <v>22</v>
      </c>
      <c r="Y3513" s="10">
        <v>1573</v>
      </c>
      <c r="Z3513" s="11" t="str">
        <f>VLOOKUP(W3513,looktax,2,FALSE)</f>
        <v>None</v>
      </c>
      <c r="AA3513" s="12">
        <f t="shared" si="108"/>
        <v>0</v>
      </c>
      <c r="AB3513" s="10">
        <f t="shared" si="109"/>
        <v>0</v>
      </c>
    </row>
    <row r="3514" spans="20:28" x14ac:dyDescent="0.25">
      <c r="T3514" s="9" t="s">
        <v>11</v>
      </c>
      <c r="U3514" s="2">
        <v>3511</v>
      </c>
      <c r="V3514" s="2" t="s">
        <v>21</v>
      </c>
      <c r="W3514" s="2" t="s">
        <v>35</v>
      </c>
      <c r="X3514" s="2">
        <v>20</v>
      </c>
      <c r="Y3514" s="10">
        <v>1414</v>
      </c>
      <c r="Z3514" s="11">
        <f>VLOOKUP(W3514,looktax,2,FALSE)</f>
        <v>6.3500000000000001E-2</v>
      </c>
      <c r="AA3514" s="12">
        <f t="shared" si="108"/>
        <v>6.3500000000000001E-2</v>
      </c>
      <c r="AB3514" s="10">
        <f t="shared" si="109"/>
        <v>89.789000000000001</v>
      </c>
    </row>
    <row r="3515" spans="20:28" x14ac:dyDescent="0.25">
      <c r="T3515" s="9" t="s">
        <v>11</v>
      </c>
      <c r="U3515" s="2">
        <v>3512</v>
      </c>
      <c r="V3515" s="2" t="s">
        <v>25</v>
      </c>
      <c r="W3515" s="2" t="s">
        <v>48</v>
      </c>
      <c r="X3515" s="2">
        <v>20</v>
      </c>
      <c r="Y3515" s="10">
        <v>1378</v>
      </c>
      <c r="Z3515" s="11">
        <f>VLOOKUP(W3515,looktax,2,FALSE)</f>
        <v>7.0000000000000007E-2</v>
      </c>
      <c r="AA3515" s="12">
        <f t="shared" si="108"/>
        <v>7.0000000000000007E-2</v>
      </c>
      <c r="AB3515" s="10">
        <f t="shared" si="109"/>
        <v>96.460000000000008</v>
      </c>
    </row>
    <row r="3516" spans="20:28" x14ac:dyDescent="0.25">
      <c r="T3516" s="9" t="s">
        <v>11</v>
      </c>
      <c r="U3516" s="2">
        <v>3513</v>
      </c>
      <c r="V3516" s="2" t="s">
        <v>25</v>
      </c>
      <c r="W3516" s="2" t="s">
        <v>72</v>
      </c>
      <c r="X3516" s="2">
        <v>31</v>
      </c>
      <c r="Y3516" s="10">
        <v>2075.4499999999998</v>
      </c>
      <c r="Z3516" s="11">
        <f>VLOOKUP(W3516,looktax,2,FALSE)</f>
        <v>0.06</v>
      </c>
      <c r="AA3516" s="12">
        <f t="shared" si="108"/>
        <v>0.06</v>
      </c>
      <c r="AB3516" s="10">
        <f t="shared" si="109"/>
        <v>124.52699999999999</v>
      </c>
    </row>
    <row r="3517" spans="20:28" x14ac:dyDescent="0.25">
      <c r="T3517" s="9" t="s">
        <v>11</v>
      </c>
      <c r="U3517" s="2">
        <v>3514</v>
      </c>
      <c r="V3517" s="2" t="s">
        <v>24</v>
      </c>
      <c r="W3517" s="2" t="s">
        <v>42</v>
      </c>
      <c r="X3517" s="2">
        <v>27</v>
      </c>
      <c r="Y3517" s="10">
        <v>1632.15</v>
      </c>
      <c r="Z3517" s="11">
        <f>VLOOKUP(W3517,looktax,2,FALSE)</f>
        <v>0.06</v>
      </c>
      <c r="AA3517" s="12">
        <f t="shared" si="108"/>
        <v>0.06</v>
      </c>
      <c r="AB3517" s="10">
        <f t="shared" si="109"/>
        <v>97.929000000000002</v>
      </c>
    </row>
    <row r="3518" spans="20:28" x14ac:dyDescent="0.25">
      <c r="T3518" s="9" t="s">
        <v>3</v>
      </c>
      <c r="U3518" s="2">
        <v>3515</v>
      </c>
      <c r="V3518" s="2" t="s">
        <v>12</v>
      </c>
      <c r="W3518" s="2" t="s">
        <v>73</v>
      </c>
      <c r="X3518" s="2">
        <v>28</v>
      </c>
      <c r="Y3518" s="10">
        <v>5938.8</v>
      </c>
      <c r="Z3518" s="11">
        <f>VLOOKUP(W3518,looktax,2,FALSE)</f>
        <v>0.04</v>
      </c>
      <c r="AA3518" s="12">
        <f t="shared" si="108"/>
        <v>0</v>
      </c>
      <c r="AB3518" s="10">
        <f t="shared" si="109"/>
        <v>0</v>
      </c>
    </row>
    <row r="3519" spans="20:28" x14ac:dyDescent="0.25">
      <c r="T3519" s="9" t="s">
        <v>11</v>
      </c>
      <c r="U3519" s="2">
        <v>3516</v>
      </c>
      <c r="V3519" s="2" t="s">
        <v>21</v>
      </c>
      <c r="W3519" s="2" t="s">
        <v>71</v>
      </c>
      <c r="X3519" s="2">
        <v>15</v>
      </c>
      <c r="Y3519" s="10">
        <v>1039.5</v>
      </c>
      <c r="Z3519" s="11">
        <f>VLOOKUP(W3519,looktax,2,FALSE)</f>
        <v>6.5000000000000002E-2</v>
      </c>
      <c r="AA3519" s="12">
        <f t="shared" si="108"/>
        <v>6.5000000000000002E-2</v>
      </c>
      <c r="AB3519" s="10">
        <f t="shared" si="109"/>
        <v>67.567499999999995</v>
      </c>
    </row>
    <row r="3520" spans="20:28" x14ac:dyDescent="0.25">
      <c r="T3520" s="9" t="s">
        <v>11</v>
      </c>
      <c r="U3520" s="2">
        <v>3517</v>
      </c>
      <c r="V3520" s="2" t="s">
        <v>22</v>
      </c>
      <c r="W3520" s="2" t="s">
        <v>73</v>
      </c>
      <c r="X3520" s="2">
        <v>17</v>
      </c>
      <c r="Y3520" s="10">
        <v>1224</v>
      </c>
      <c r="Z3520" s="11">
        <f>VLOOKUP(W3520,looktax,2,FALSE)</f>
        <v>0.04</v>
      </c>
      <c r="AA3520" s="12">
        <f t="shared" si="108"/>
        <v>0.04</v>
      </c>
      <c r="AB3520" s="10">
        <f t="shared" si="109"/>
        <v>48.96</v>
      </c>
    </row>
    <row r="3521" spans="20:28" x14ac:dyDescent="0.25">
      <c r="T3521" s="9" t="s">
        <v>11</v>
      </c>
      <c r="U3521" s="2">
        <v>3518</v>
      </c>
      <c r="V3521" s="2" t="s">
        <v>21</v>
      </c>
      <c r="W3521" s="2" t="s">
        <v>28</v>
      </c>
      <c r="X3521" s="2">
        <v>19</v>
      </c>
      <c r="Y3521" s="10">
        <v>1356.6</v>
      </c>
      <c r="Z3521" s="11">
        <f>VLOOKUP(W3521,looktax,2,FALSE)</f>
        <v>6.5000000000000002E-2</v>
      </c>
      <c r="AA3521" s="12">
        <f t="shared" si="108"/>
        <v>6.5000000000000002E-2</v>
      </c>
      <c r="AB3521" s="10">
        <f t="shared" si="109"/>
        <v>88.179000000000002</v>
      </c>
    </row>
    <row r="3522" spans="20:28" x14ac:dyDescent="0.25">
      <c r="T3522" s="9" t="s">
        <v>11</v>
      </c>
      <c r="U3522" s="2">
        <v>3519</v>
      </c>
      <c r="V3522" s="2" t="s">
        <v>24</v>
      </c>
      <c r="W3522" s="2" t="s">
        <v>48</v>
      </c>
      <c r="X3522" s="2">
        <v>22</v>
      </c>
      <c r="Y3522" s="10">
        <v>1558.7</v>
      </c>
      <c r="Z3522" s="11">
        <f>VLOOKUP(W3522,looktax,2,FALSE)</f>
        <v>7.0000000000000007E-2</v>
      </c>
      <c r="AA3522" s="12">
        <f t="shared" si="108"/>
        <v>7.0000000000000007E-2</v>
      </c>
      <c r="AB3522" s="10">
        <f t="shared" si="109"/>
        <v>109.10900000000001</v>
      </c>
    </row>
    <row r="3523" spans="20:28" x14ac:dyDescent="0.25">
      <c r="T3523" s="9" t="s">
        <v>11</v>
      </c>
      <c r="U3523" s="2">
        <v>3520</v>
      </c>
      <c r="V3523" s="2" t="s">
        <v>23</v>
      </c>
      <c r="W3523" s="2" t="s">
        <v>72</v>
      </c>
      <c r="X3523" s="2">
        <v>18</v>
      </c>
      <c r="Y3523" s="10">
        <v>253.8</v>
      </c>
      <c r="Z3523" s="11">
        <f>VLOOKUP(W3523,looktax,2,FALSE)</f>
        <v>0.06</v>
      </c>
      <c r="AA3523" s="12">
        <f t="shared" si="108"/>
        <v>0.06</v>
      </c>
      <c r="AB3523" s="10">
        <f t="shared" si="109"/>
        <v>15.228</v>
      </c>
    </row>
    <row r="3524" spans="20:28" x14ac:dyDescent="0.25">
      <c r="T3524" s="9" t="s">
        <v>11</v>
      </c>
      <c r="U3524" s="2">
        <v>3521</v>
      </c>
      <c r="V3524" s="2" t="s">
        <v>20</v>
      </c>
      <c r="W3524" s="2" t="s">
        <v>56</v>
      </c>
      <c r="X3524" s="2">
        <v>23</v>
      </c>
      <c r="Y3524" s="10">
        <v>993.6</v>
      </c>
      <c r="Z3524" s="11">
        <f>VLOOKUP(W3524,looktax,2,FALSE)</f>
        <v>0.06</v>
      </c>
      <c r="AA3524" s="12">
        <f t="shared" si="108"/>
        <v>0.06</v>
      </c>
      <c r="AB3524" s="10">
        <f t="shared" si="109"/>
        <v>59.616</v>
      </c>
    </row>
    <row r="3525" spans="20:28" x14ac:dyDescent="0.25">
      <c r="T3525" s="9" t="s">
        <v>3</v>
      </c>
      <c r="U3525" s="2">
        <v>3522</v>
      </c>
      <c r="V3525" s="2" t="s">
        <v>22</v>
      </c>
      <c r="W3525" s="2" t="s">
        <v>17</v>
      </c>
      <c r="X3525" s="2">
        <v>13</v>
      </c>
      <c r="Y3525" s="10">
        <v>1040</v>
      </c>
      <c r="Z3525" s="11">
        <f>VLOOKUP(W3525,looktax,2,FALSE)</f>
        <v>0.06</v>
      </c>
      <c r="AA3525" s="12">
        <f t="shared" ref="AA3525:AA3588" si="110">IF(OR(T3525="nonprofit",Z3525="none"),0,Z3525)</f>
        <v>0</v>
      </c>
      <c r="AB3525" s="10">
        <f t="shared" ref="AB3525:AB3588" si="111">AA3525*Y3525</f>
        <v>0</v>
      </c>
    </row>
    <row r="3526" spans="20:28" x14ac:dyDescent="0.25">
      <c r="T3526" s="9" t="s">
        <v>11</v>
      </c>
      <c r="U3526" s="2">
        <v>3523</v>
      </c>
      <c r="V3526" s="2" t="s">
        <v>22</v>
      </c>
      <c r="W3526" s="2" t="s">
        <v>45</v>
      </c>
      <c r="X3526" s="2">
        <v>23</v>
      </c>
      <c r="Y3526" s="10">
        <v>1987.2</v>
      </c>
      <c r="Z3526" s="11">
        <f>VLOOKUP(W3526,looktax,2,FALSE)</f>
        <v>0.06</v>
      </c>
      <c r="AA3526" s="12">
        <f t="shared" si="110"/>
        <v>0.06</v>
      </c>
      <c r="AB3526" s="10">
        <f t="shared" si="111"/>
        <v>119.232</v>
      </c>
    </row>
    <row r="3527" spans="20:28" x14ac:dyDescent="0.25">
      <c r="T3527" s="9" t="s">
        <v>11</v>
      </c>
      <c r="U3527" s="2">
        <v>3524</v>
      </c>
      <c r="V3527" s="2" t="s">
        <v>21</v>
      </c>
      <c r="W3527" s="2" t="s">
        <v>48</v>
      </c>
      <c r="X3527" s="2">
        <v>20</v>
      </c>
      <c r="Y3527" s="10">
        <v>1358</v>
      </c>
      <c r="Z3527" s="11">
        <f>VLOOKUP(W3527,looktax,2,FALSE)</f>
        <v>7.0000000000000007E-2</v>
      </c>
      <c r="AA3527" s="12">
        <f t="shared" si="110"/>
        <v>7.0000000000000007E-2</v>
      </c>
      <c r="AB3527" s="10">
        <f t="shared" si="111"/>
        <v>95.06</v>
      </c>
    </row>
    <row r="3528" spans="20:28" x14ac:dyDescent="0.25">
      <c r="T3528" s="9" t="s">
        <v>11</v>
      </c>
      <c r="U3528" s="2">
        <v>3525</v>
      </c>
      <c r="V3528" s="2" t="s">
        <v>23</v>
      </c>
      <c r="W3528" s="2" t="s">
        <v>60</v>
      </c>
      <c r="X3528" s="2">
        <v>12</v>
      </c>
      <c r="Y3528" s="10">
        <v>174.6</v>
      </c>
      <c r="Z3528" s="11">
        <f>VLOOKUP(W3528,looktax,2,FALSE)</f>
        <v>0.05</v>
      </c>
      <c r="AA3528" s="12">
        <f t="shared" si="110"/>
        <v>0.05</v>
      </c>
      <c r="AB3528" s="10">
        <f t="shared" si="111"/>
        <v>8.73</v>
      </c>
    </row>
    <row r="3529" spans="20:28" x14ac:dyDescent="0.25">
      <c r="T3529" s="9" t="s">
        <v>3</v>
      </c>
      <c r="U3529" s="2">
        <v>3526</v>
      </c>
      <c r="V3529" s="2" t="s">
        <v>21</v>
      </c>
      <c r="W3529" s="2" t="s">
        <v>59</v>
      </c>
      <c r="X3529" s="2">
        <v>11</v>
      </c>
      <c r="Y3529" s="10">
        <v>823.9</v>
      </c>
      <c r="Z3529" s="11">
        <f>VLOOKUP(W3529,looktax,2,FALSE)</f>
        <v>0.04</v>
      </c>
      <c r="AA3529" s="12">
        <f t="shared" si="110"/>
        <v>0</v>
      </c>
      <c r="AB3529" s="10">
        <f t="shared" si="111"/>
        <v>0</v>
      </c>
    </row>
    <row r="3530" spans="20:28" x14ac:dyDescent="0.25">
      <c r="T3530" s="9" t="s">
        <v>11</v>
      </c>
      <c r="U3530" s="2">
        <v>3527</v>
      </c>
      <c r="V3530" s="2" t="s">
        <v>25</v>
      </c>
      <c r="W3530" s="2" t="s">
        <v>43</v>
      </c>
      <c r="X3530" s="2">
        <v>33</v>
      </c>
      <c r="Y3530" s="10">
        <v>2252.25</v>
      </c>
      <c r="Z3530" s="11">
        <f>VLOOKUP(W3530,looktax,2,FALSE)</f>
        <v>0.04</v>
      </c>
      <c r="AA3530" s="12">
        <f t="shared" si="110"/>
        <v>0.04</v>
      </c>
      <c r="AB3530" s="10">
        <f t="shared" si="111"/>
        <v>90.09</v>
      </c>
    </row>
    <row r="3531" spans="20:28" x14ac:dyDescent="0.25">
      <c r="T3531" s="9" t="s">
        <v>11</v>
      </c>
      <c r="U3531" s="2">
        <v>3528</v>
      </c>
      <c r="V3531" s="2" t="s">
        <v>24</v>
      </c>
      <c r="W3531" s="2" t="s">
        <v>40</v>
      </c>
      <c r="X3531" s="2">
        <v>26</v>
      </c>
      <c r="Y3531" s="10">
        <v>1791.4</v>
      </c>
      <c r="Z3531" s="11">
        <f>VLOOKUP(W3531,looktax,2,FALSE)</f>
        <v>0.06</v>
      </c>
      <c r="AA3531" s="12">
        <f t="shared" si="110"/>
        <v>0.06</v>
      </c>
      <c r="AB3531" s="10">
        <f t="shared" si="111"/>
        <v>107.48399999999999</v>
      </c>
    </row>
    <row r="3532" spans="20:28" x14ac:dyDescent="0.25">
      <c r="T3532" s="9" t="s">
        <v>11</v>
      </c>
      <c r="U3532" s="2">
        <v>3529</v>
      </c>
      <c r="V3532" s="2" t="s">
        <v>22</v>
      </c>
      <c r="W3532" s="2" t="s">
        <v>31</v>
      </c>
      <c r="X3532" s="2">
        <v>20</v>
      </c>
      <c r="Y3532" s="10">
        <v>1616</v>
      </c>
      <c r="Z3532" s="11">
        <f>VLOOKUP(W3532,looktax,2,FALSE)</f>
        <v>7.4999999999999997E-2</v>
      </c>
      <c r="AA3532" s="12">
        <f t="shared" si="110"/>
        <v>7.4999999999999997E-2</v>
      </c>
      <c r="AB3532" s="10">
        <f t="shared" si="111"/>
        <v>121.19999999999999</v>
      </c>
    </row>
    <row r="3533" spans="20:28" x14ac:dyDescent="0.25">
      <c r="T3533" s="9" t="s">
        <v>11</v>
      </c>
      <c r="U3533" s="2">
        <v>3530</v>
      </c>
      <c r="V3533" s="2" t="s">
        <v>22</v>
      </c>
      <c r="W3533" s="2" t="s">
        <v>54</v>
      </c>
      <c r="X3533" s="2">
        <v>18</v>
      </c>
      <c r="Y3533" s="10">
        <v>1454.4</v>
      </c>
      <c r="Z3533" s="11">
        <f>VLOOKUP(W3533,looktax,2,FALSE)</f>
        <v>6.25E-2</v>
      </c>
      <c r="AA3533" s="12">
        <f t="shared" si="110"/>
        <v>6.25E-2</v>
      </c>
      <c r="AB3533" s="10">
        <f t="shared" si="111"/>
        <v>90.9</v>
      </c>
    </row>
    <row r="3534" spans="20:28" x14ac:dyDescent="0.25">
      <c r="T3534" s="9" t="s">
        <v>11</v>
      </c>
      <c r="U3534" s="2">
        <v>3531</v>
      </c>
      <c r="V3534" s="2" t="s">
        <v>22</v>
      </c>
      <c r="W3534" s="2" t="s">
        <v>40</v>
      </c>
      <c r="X3534" s="2">
        <v>19</v>
      </c>
      <c r="Y3534" s="10">
        <v>1428.8</v>
      </c>
      <c r="Z3534" s="11">
        <f>VLOOKUP(W3534,looktax,2,FALSE)</f>
        <v>0.06</v>
      </c>
      <c r="AA3534" s="12">
        <f t="shared" si="110"/>
        <v>0.06</v>
      </c>
      <c r="AB3534" s="10">
        <f t="shared" si="111"/>
        <v>85.727999999999994</v>
      </c>
    </row>
    <row r="3535" spans="20:28" x14ac:dyDescent="0.25">
      <c r="T3535" s="9" t="s">
        <v>11</v>
      </c>
      <c r="U3535" s="2">
        <v>3532</v>
      </c>
      <c r="V3535" s="2" t="s">
        <v>23</v>
      </c>
      <c r="W3535" s="2" t="s">
        <v>46</v>
      </c>
      <c r="X3535" s="2">
        <v>21</v>
      </c>
      <c r="Y3535" s="10">
        <v>289.8</v>
      </c>
      <c r="Z3535" s="11">
        <f>VLOOKUP(W3535,looktax,2,FALSE)</f>
        <v>5.9499999999999997E-2</v>
      </c>
      <c r="AA3535" s="12">
        <f t="shared" si="110"/>
        <v>5.9499999999999997E-2</v>
      </c>
      <c r="AB3535" s="10">
        <f t="shared" si="111"/>
        <v>17.243099999999998</v>
      </c>
    </row>
    <row r="3536" spans="20:28" x14ac:dyDescent="0.25">
      <c r="T3536" s="9" t="s">
        <v>11</v>
      </c>
      <c r="U3536" s="2">
        <v>3533</v>
      </c>
      <c r="V3536" s="2" t="s">
        <v>22</v>
      </c>
      <c r="W3536" s="2" t="s">
        <v>27</v>
      </c>
      <c r="X3536" s="2">
        <v>31</v>
      </c>
      <c r="Y3536" s="10">
        <v>2678.4</v>
      </c>
      <c r="Z3536" s="11">
        <f>VLOOKUP(W3536,looktax,2,FALSE)</f>
        <v>7.0000000000000007E-2</v>
      </c>
      <c r="AA3536" s="12">
        <f t="shared" si="110"/>
        <v>7.0000000000000007E-2</v>
      </c>
      <c r="AB3536" s="10">
        <f t="shared" si="111"/>
        <v>187.48800000000003</v>
      </c>
    </row>
    <row r="3537" spans="20:28" x14ac:dyDescent="0.25">
      <c r="T3537" s="9" t="s">
        <v>11</v>
      </c>
      <c r="U3537" s="2">
        <v>3534</v>
      </c>
      <c r="V3537" s="2" t="s">
        <v>23</v>
      </c>
      <c r="W3537" s="2" t="s">
        <v>29</v>
      </c>
      <c r="X3537" s="2">
        <v>31</v>
      </c>
      <c r="Y3537" s="10">
        <v>506.85</v>
      </c>
      <c r="Z3537" s="11">
        <f>VLOOKUP(W3537,looktax,2,FALSE)</f>
        <v>6.1499999999999999E-2</v>
      </c>
      <c r="AA3537" s="12">
        <f t="shared" si="110"/>
        <v>6.1499999999999999E-2</v>
      </c>
      <c r="AB3537" s="10">
        <f t="shared" si="111"/>
        <v>31.171275000000001</v>
      </c>
    </row>
    <row r="3538" spans="20:28" x14ac:dyDescent="0.25">
      <c r="T3538" s="9" t="s">
        <v>11</v>
      </c>
      <c r="U3538" s="2">
        <v>3535</v>
      </c>
      <c r="V3538" s="2" t="s">
        <v>26</v>
      </c>
      <c r="W3538" s="2" t="s">
        <v>42</v>
      </c>
      <c r="X3538" s="2">
        <v>34</v>
      </c>
      <c r="Y3538" s="10">
        <v>4947</v>
      </c>
      <c r="Z3538" s="11">
        <f>VLOOKUP(W3538,looktax,2,FALSE)</f>
        <v>0.06</v>
      </c>
      <c r="AA3538" s="12">
        <f t="shared" si="110"/>
        <v>0.06</v>
      </c>
      <c r="AB3538" s="10">
        <f t="shared" si="111"/>
        <v>296.82</v>
      </c>
    </row>
    <row r="3539" spans="20:28" x14ac:dyDescent="0.25">
      <c r="T3539" s="9" t="s">
        <v>11</v>
      </c>
      <c r="U3539" s="2">
        <v>3536</v>
      </c>
      <c r="V3539" s="2" t="s">
        <v>21</v>
      </c>
      <c r="W3539" s="2" t="s">
        <v>29</v>
      </c>
      <c r="X3539" s="2">
        <v>32</v>
      </c>
      <c r="Y3539" s="10">
        <v>2464</v>
      </c>
      <c r="Z3539" s="11">
        <f>VLOOKUP(W3539,looktax,2,FALSE)</f>
        <v>6.1499999999999999E-2</v>
      </c>
      <c r="AA3539" s="12">
        <f t="shared" si="110"/>
        <v>6.1499999999999999E-2</v>
      </c>
      <c r="AB3539" s="10">
        <f t="shared" si="111"/>
        <v>151.536</v>
      </c>
    </row>
    <row r="3540" spans="20:28" x14ac:dyDescent="0.25">
      <c r="T3540" s="9" t="s">
        <v>11</v>
      </c>
      <c r="U3540" s="2">
        <v>3537</v>
      </c>
      <c r="V3540" s="2" t="s">
        <v>25</v>
      </c>
      <c r="W3540" s="2" t="s">
        <v>44</v>
      </c>
      <c r="X3540" s="2">
        <v>27</v>
      </c>
      <c r="Y3540" s="10">
        <v>1772.55</v>
      </c>
      <c r="Z3540" s="11" t="str">
        <f>VLOOKUP(W3540,looktax,2,FALSE)</f>
        <v>None</v>
      </c>
      <c r="AA3540" s="12">
        <f t="shared" si="110"/>
        <v>0</v>
      </c>
      <c r="AB3540" s="10">
        <f t="shared" si="111"/>
        <v>0</v>
      </c>
    </row>
    <row r="3541" spans="20:28" x14ac:dyDescent="0.25">
      <c r="T3541" s="9" t="s">
        <v>11</v>
      </c>
      <c r="U3541" s="2">
        <v>3538</v>
      </c>
      <c r="V3541" s="2" t="s">
        <v>22</v>
      </c>
      <c r="W3541" s="2" t="s">
        <v>35</v>
      </c>
      <c r="X3541" s="2">
        <v>13</v>
      </c>
      <c r="Y3541" s="10">
        <v>1060.8</v>
      </c>
      <c r="Z3541" s="11">
        <f>VLOOKUP(W3541,looktax,2,FALSE)</f>
        <v>6.3500000000000001E-2</v>
      </c>
      <c r="AA3541" s="12">
        <f t="shared" si="110"/>
        <v>6.3500000000000001E-2</v>
      </c>
      <c r="AB3541" s="10">
        <f t="shared" si="111"/>
        <v>67.360799999999998</v>
      </c>
    </row>
    <row r="3542" spans="20:28" x14ac:dyDescent="0.25">
      <c r="T3542" s="9" t="s">
        <v>11</v>
      </c>
      <c r="U3542" s="2">
        <v>3539</v>
      </c>
      <c r="V3542" s="2" t="s">
        <v>20</v>
      </c>
      <c r="W3542" s="2" t="s">
        <v>42</v>
      </c>
      <c r="X3542" s="2">
        <v>30</v>
      </c>
      <c r="Y3542" s="10">
        <v>1296</v>
      </c>
      <c r="Z3542" s="11">
        <f>VLOOKUP(W3542,looktax,2,FALSE)</f>
        <v>0.06</v>
      </c>
      <c r="AA3542" s="12">
        <f t="shared" si="110"/>
        <v>0.06</v>
      </c>
      <c r="AB3542" s="10">
        <f t="shared" si="111"/>
        <v>77.759999999999991</v>
      </c>
    </row>
    <row r="3543" spans="20:28" x14ac:dyDescent="0.25">
      <c r="T3543" s="9" t="s">
        <v>11</v>
      </c>
      <c r="U3543" s="2">
        <v>3540</v>
      </c>
      <c r="V3543" s="2" t="s">
        <v>12</v>
      </c>
      <c r="W3543" s="2" t="s">
        <v>31</v>
      </c>
      <c r="X3543" s="2">
        <v>27</v>
      </c>
      <c r="Y3543" s="10">
        <v>5386.5</v>
      </c>
      <c r="Z3543" s="11">
        <f>VLOOKUP(W3543,looktax,2,FALSE)</f>
        <v>7.4999999999999997E-2</v>
      </c>
      <c r="AA3543" s="12">
        <f t="shared" si="110"/>
        <v>7.4999999999999997E-2</v>
      </c>
      <c r="AB3543" s="10">
        <f t="shared" si="111"/>
        <v>403.98750000000001</v>
      </c>
    </row>
    <row r="3544" spans="20:28" x14ac:dyDescent="0.25">
      <c r="T3544" s="9" t="s">
        <v>11</v>
      </c>
      <c r="U3544" s="2">
        <v>3541</v>
      </c>
      <c r="V3544" s="2" t="s">
        <v>22</v>
      </c>
      <c r="W3544" s="2" t="s">
        <v>44</v>
      </c>
      <c r="X3544" s="2">
        <v>21</v>
      </c>
      <c r="Y3544" s="10">
        <v>1612.8</v>
      </c>
      <c r="Z3544" s="11" t="str">
        <f>VLOOKUP(W3544,looktax,2,FALSE)</f>
        <v>None</v>
      </c>
      <c r="AA3544" s="12">
        <f t="shared" si="110"/>
        <v>0</v>
      </c>
      <c r="AB3544" s="10">
        <f t="shared" si="111"/>
        <v>0</v>
      </c>
    </row>
    <row r="3545" spans="20:28" x14ac:dyDescent="0.25">
      <c r="T3545" s="9" t="s">
        <v>11</v>
      </c>
      <c r="U3545" s="2">
        <v>3542</v>
      </c>
      <c r="V3545" s="2" t="s">
        <v>21</v>
      </c>
      <c r="W3545" s="2" t="s">
        <v>46</v>
      </c>
      <c r="X3545" s="2">
        <v>14</v>
      </c>
      <c r="Y3545" s="10">
        <v>999.6</v>
      </c>
      <c r="Z3545" s="11">
        <f>VLOOKUP(W3545,looktax,2,FALSE)</f>
        <v>5.9499999999999997E-2</v>
      </c>
      <c r="AA3545" s="12">
        <f t="shared" si="110"/>
        <v>5.9499999999999997E-2</v>
      </c>
      <c r="AB3545" s="10">
        <f t="shared" si="111"/>
        <v>59.476199999999999</v>
      </c>
    </row>
    <row r="3546" spans="20:28" x14ac:dyDescent="0.25">
      <c r="T3546" s="9" t="s">
        <v>11</v>
      </c>
      <c r="U3546" s="2">
        <v>3543</v>
      </c>
      <c r="V3546" s="2" t="s">
        <v>12</v>
      </c>
      <c r="W3546" s="2" t="s">
        <v>27</v>
      </c>
      <c r="X3546" s="2">
        <v>22</v>
      </c>
      <c r="Y3546" s="10">
        <v>4666.2</v>
      </c>
      <c r="Z3546" s="11">
        <f>VLOOKUP(W3546,looktax,2,FALSE)</f>
        <v>7.0000000000000007E-2</v>
      </c>
      <c r="AA3546" s="12">
        <f t="shared" si="110"/>
        <v>7.0000000000000007E-2</v>
      </c>
      <c r="AB3546" s="10">
        <f t="shared" si="111"/>
        <v>326.63400000000001</v>
      </c>
    </row>
    <row r="3547" spans="20:28" x14ac:dyDescent="0.25">
      <c r="T3547" s="9" t="s">
        <v>11</v>
      </c>
      <c r="U3547" s="2">
        <v>3544</v>
      </c>
      <c r="V3547" s="2" t="s">
        <v>24</v>
      </c>
      <c r="W3547" s="2" t="s">
        <v>73</v>
      </c>
      <c r="X3547" s="2">
        <v>31</v>
      </c>
      <c r="Y3547" s="10">
        <v>2176.1999999999998</v>
      </c>
      <c r="Z3547" s="11">
        <f>VLOOKUP(W3547,looktax,2,FALSE)</f>
        <v>0.04</v>
      </c>
      <c r="AA3547" s="12">
        <f t="shared" si="110"/>
        <v>0.04</v>
      </c>
      <c r="AB3547" s="10">
        <f t="shared" si="111"/>
        <v>87.047999999999988</v>
      </c>
    </row>
    <row r="3548" spans="20:28" x14ac:dyDescent="0.25">
      <c r="T3548" s="9" t="s">
        <v>11</v>
      </c>
      <c r="U3548" s="2">
        <v>3545</v>
      </c>
      <c r="V3548" s="2" t="s">
        <v>20</v>
      </c>
      <c r="W3548" s="2" t="s">
        <v>42</v>
      </c>
      <c r="X3548" s="2">
        <v>13</v>
      </c>
      <c r="Y3548" s="10">
        <v>573.29999999999995</v>
      </c>
      <c r="Z3548" s="11">
        <f>VLOOKUP(W3548,looktax,2,FALSE)</f>
        <v>0.06</v>
      </c>
      <c r="AA3548" s="12">
        <f t="shared" si="110"/>
        <v>0.06</v>
      </c>
      <c r="AB3548" s="10">
        <f t="shared" si="111"/>
        <v>34.397999999999996</v>
      </c>
    </row>
    <row r="3549" spans="20:28" x14ac:dyDescent="0.25">
      <c r="T3549" s="9" t="s">
        <v>11</v>
      </c>
      <c r="U3549" s="2">
        <v>3546</v>
      </c>
      <c r="V3549" s="2" t="s">
        <v>21</v>
      </c>
      <c r="W3549" s="2" t="s">
        <v>62</v>
      </c>
      <c r="X3549" s="2">
        <v>23</v>
      </c>
      <c r="Y3549" s="10">
        <v>1771</v>
      </c>
      <c r="Z3549" s="11">
        <f>VLOOKUP(W3549,looktax,2,FALSE)</f>
        <v>5.1249999999999997E-2</v>
      </c>
      <c r="AA3549" s="12">
        <f t="shared" si="110"/>
        <v>5.1249999999999997E-2</v>
      </c>
      <c r="AB3549" s="10">
        <f t="shared" si="111"/>
        <v>90.763749999999987</v>
      </c>
    </row>
    <row r="3550" spans="20:28" x14ac:dyDescent="0.25">
      <c r="T3550" s="9" t="s">
        <v>11</v>
      </c>
      <c r="U3550" s="2">
        <v>3547</v>
      </c>
      <c r="V3550" s="2" t="s">
        <v>26</v>
      </c>
      <c r="W3550" s="2" t="s">
        <v>17</v>
      </c>
      <c r="X3550" s="2">
        <v>32</v>
      </c>
      <c r="Y3550" s="10">
        <v>4992</v>
      </c>
      <c r="Z3550" s="11">
        <f>VLOOKUP(W3550,looktax,2,FALSE)</f>
        <v>0.06</v>
      </c>
      <c r="AA3550" s="12">
        <f t="shared" si="110"/>
        <v>0.06</v>
      </c>
      <c r="AB3550" s="10">
        <f t="shared" si="111"/>
        <v>299.52</v>
      </c>
    </row>
    <row r="3551" spans="20:28" x14ac:dyDescent="0.25">
      <c r="T3551" s="9" t="s">
        <v>3</v>
      </c>
      <c r="U3551" s="2">
        <v>3548</v>
      </c>
      <c r="V3551" s="2" t="s">
        <v>20</v>
      </c>
      <c r="W3551" s="2" t="s">
        <v>51</v>
      </c>
      <c r="X3551" s="2">
        <v>14</v>
      </c>
      <c r="Y3551" s="10">
        <v>585.9</v>
      </c>
      <c r="Z3551" s="11">
        <f>VLOOKUP(W3551,looktax,2,FALSE)</f>
        <v>0.06</v>
      </c>
      <c r="AA3551" s="12">
        <f t="shared" si="110"/>
        <v>0</v>
      </c>
      <c r="AB3551" s="10">
        <f t="shared" si="111"/>
        <v>0</v>
      </c>
    </row>
    <row r="3552" spans="20:28" x14ac:dyDescent="0.25">
      <c r="T3552" s="9" t="s">
        <v>11</v>
      </c>
      <c r="U3552" s="2">
        <v>3549</v>
      </c>
      <c r="V3552" s="2" t="s">
        <v>22</v>
      </c>
      <c r="W3552" s="2" t="s">
        <v>32</v>
      </c>
      <c r="X3552" s="2">
        <v>27</v>
      </c>
      <c r="Y3552" s="10">
        <v>2095.1999999999998</v>
      </c>
      <c r="Z3552" s="11">
        <f>VLOOKUP(W3552,looktax,2,FALSE)</f>
        <v>6.8750000000000006E-2</v>
      </c>
      <c r="AA3552" s="12">
        <f t="shared" si="110"/>
        <v>6.8750000000000006E-2</v>
      </c>
      <c r="AB3552" s="10">
        <f t="shared" si="111"/>
        <v>144.04499999999999</v>
      </c>
    </row>
    <row r="3553" spans="20:28" x14ac:dyDescent="0.25">
      <c r="T3553" s="9" t="s">
        <v>3</v>
      </c>
      <c r="U3553" s="2">
        <v>3550</v>
      </c>
      <c r="V3553" s="2" t="s">
        <v>22</v>
      </c>
      <c r="W3553" s="2" t="s">
        <v>27</v>
      </c>
      <c r="X3553" s="2">
        <v>23</v>
      </c>
      <c r="Y3553" s="10">
        <v>1821.6</v>
      </c>
      <c r="Z3553" s="11">
        <f>VLOOKUP(W3553,looktax,2,FALSE)</f>
        <v>7.0000000000000007E-2</v>
      </c>
      <c r="AA3553" s="12">
        <f t="shared" si="110"/>
        <v>0</v>
      </c>
      <c r="AB3553" s="10">
        <f t="shared" si="111"/>
        <v>0</v>
      </c>
    </row>
    <row r="3554" spans="20:28" x14ac:dyDescent="0.25">
      <c r="T3554" s="9" t="s">
        <v>11</v>
      </c>
      <c r="U3554" s="2">
        <v>3551</v>
      </c>
      <c r="V3554" s="2" t="s">
        <v>12</v>
      </c>
      <c r="W3554" s="2" t="s">
        <v>42</v>
      </c>
      <c r="X3554" s="2">
        <v>19</v>
      </c>
      <c r="Y3554" s="10">
        <v>3591</v>
      </c>
      <c r="Z3554" s="11">
        <f>VLOOKUP(W3554,looktax,2,FALSE)</f>
        <v>0.06</v>
      </c>
      <c r="AA3554" s="12">
        <f t="shared" si="110"/>
        <v>0.06</v>
      </c>
      <c r="AB3554" s="10">
        <f t="shared" si="111"/>
        <v>215.45999999999998</v>
      </c>
    </row>
    <row r="3555" spans="20:28" x14ac:dyDescent="0.25">
      <c r="T3555" s="9" t="s">
        <v>11</v>
      </c>
      <c r="U3555" s="2">
        <v>3552</v>
      </c>
      <c r="V3555" s="2" t="s">
        <v>12</v>
      </c>
      <c r="W3555" s="2" t="s">
        <v>74</v>
      </c>
      <c r="X3555" s="2">
        <v>24</v>
      </c>
      <c r="Y3555" s="10">
        <v>4636.8</v>
      </c>
      <c r="Z3555" s="11">
        <f>VLOOKUP(W3555,looktax,2,FALSE)</f>
        <v>5.7500000000000002E-2</v>
      </c>
      <c r="AA3555" s="12">
        <f t="shared" si="110"/>
        <v>5.7500000000000002E-2</v>
      </c>
      <c r="AB3555" s="10">
        <f t="shared" si="111"/>
        <v>266.61600000000004</v>
      </c>
    </row>
    <row r="3556" spans="20:28" x14ac:dyDescent="0.25">
      <c r="T3556" s="9" t="s">
        <v>11</v>
      </c>
      <c r="U3556" s="2">
        <v>3553</v>
      </c>
      <c r="V3556" s="2" t="s">
        <v>25</v>
      </c>
      <c r="W3556" s="2" t="s">
        <v>40</v>
      </c>
      <c r="X3556" s="2">
        <v>17</v>
      </c>
      <c r="Y3556" s="10">
        <v>1149.2</v>
      </c>
      <c r="Z3556" s="11">
        <f>VLOOKUP(W3556,looktax,2,FALSE)</f>
        <v>0.06</v>
      </c>
      <c r="AA3556" s="12">
        <f t="shared" si="110"/>
        <v>0.06</v>
      </c>
      <c r="AB3556" s="10">
        <f t="shared" si="111"/>
        <v>68.951999999999998</v>
      </c>
    </row>
    <row r="3557" spans="20:28" x14ac:dyDescent="0.25">
      <c r="T3557" s="9" t="s">
        <v>11</v>
      </c>
      <c r="U3557" s="2">
        <v>3554</v>
      </c>
      <c r="V3557" s="2" t="s">
        <v>26</v>
      </c>
      <c r="W3557" s="2" t="s">
        <v>63</v>
      </c>
      <c r="X3557" s="2">
        <v>19</v>
      </c>
      <c r="Y3557" s="10">
        <v>2821.5</v>
      </c>
      <c r="Z3557" s="11">
        <f>VLOOKUP(W3557,looktax,2,FALSE)</f>
        <v>0.04</v>
      </c>
      <c r="AA3557" s="12">
        <f t="shared" si="110"/>
        <v>0.04</v>
      </c>
      <c r="AB3557" s="10">
        <f t="shared" si="111"/>
        <v>112.86</v>
      </c>
    </row>
    <row r="3558" spans="20:28" x14ac:dyDescent="0.25">
      <c r="T3558" s="9" t="s">
        <v>11</v>
      </c>
      <c r="U3558" s="2">
        <v>3555</v>
      </c>
      <c r="V3558" s="2" t="s">
        <v>21</v>
      </c>
      <c r="W3558" s="2" t="s">
        <v>31</v>
      </c>
      <c r="X3558" s="2">
        <v>21</v>
      </c>
      <c r="Y3558" s="10">
        <v>1367.1</v>
      </c>
      <c r="Z3558" s="11">
        <f>VLOOKUP(W3558,looktax,2,FALSE)</f>
        <v>7.4999999999999997E-2</v>
      </c>
      <c r="AA3558" s="12">
        <f t="shared" si="110"/>
        <v>7.4999999999999997E-2</v>
      </c>
      <c r="AB3558" s="10">
        <f t="shared" si="111"/>
        <v>102.53249999999998</v>
      </c>
    </row>
    <row r="3559" spans="20:28" x14ac:dyDescent="0.25">
      <c r="T3559" s="9" t="s">
        <v>11</v>
      </c>
      <c r="U3559" s="2">
        <v>3556</v>
      </c>
      <c r="V3559" s="2" t="s">
        <v>21</v>
      </c>
      <c r="W3559" s="2" t="s">
        <v>27</v>
      </c>
      <c r="X3559" s="2">
        <v>16</v>
      </c>
      <c r="Y3559" s="10">
        <v>1131.2</v>
      </c>
      <c r="Z3559" s="11">
        <f>VLOOKUP(W3559,looktax,2,FALSE)</f>
        <v>7.0000000000000007E-2</v>
      </c>
      <c r="AA3559" s="12">
        <f t="shared" si="110"/>
        <v>7.0000000000000007E-2</v>
      </c>
      <c r="AB3559" s="10">
        <f t="shared" si="111"/>
        <v>79.184000000000012</v>
      </c>
    </row>
    <row r="3560" spans="20:28" x14ac:dyDescent="0.25">
      <c r="T3560" s="9" t="s">
        <v>11</v>
      </c>
      <c r="U3560" s="2">
        <v>3557</v>
      </c>
      <c r="V3560" s="2" t="s">
        <v>21</v>
      </c>
      <c r="W3560" s="2" t="s">
        <v>43</v>
      </c>
      <c r="X3560" s="2">
        <v>16</v>
      </c>
      <c r="Y3560" s="10">
        <v>1008</v>
      </c>
      <c r="Z3560" s="11">
        <f>VLOOKUP(W3560,looktax,2,FALSE)</f>
        <v>0.04</v>
      </c>
      <c r="AA3560" s="12">
        <f t="shared" si="110"/>
        <v>0.04</v>
      </c>
      <c r="AB3560" s="10">
        <f t="shared" si="111"/>
        <v>40.32</v>
      </c>
    </row>
    <row r="3561" spans="20:28" x14ac:dyDescent="0.25">
      <c r="T3561" s="9" t="s">
        <v>11</v>
      </c>
      <c r="U3561" s="2">
        <v>3558</v>
      </c>
      <c r="V3561" s="2" t="s">
        <v>21</v>
      </c>
      <c r="W3561" s="2" t="s">
        <v>40</v>
      </c>
      <c r="X3561" s="2">
        <v>15</v>
      </c>
      <c r="Y3561" s="10">
        <v>966</v>
      </c>
      <c r="Z3561" s="11">
        <f>VLOOKUP(W3561,looktax,2,FALSE)</f>
        <v>0.06</v>
      </c>
      <c r="AA3561" s="12">
        <f t="shared" si="110"/>
        <v>0.06</v>
      </c>
      <c r="AB3561" s="10">
        <f t="shared" si="111"/>
        <v>57.96</v>
      </c>
    </row>
    <row r="3562" spans="20:28" x14ac:dyDescent="0.25">
      <c r="T3562" s="9" t="s">
        <v>11</v>
      </c>
      <c r="U3562" s="2">
        <v>3559</v>
      </c>
      <c r="V3562" s="2" t="s">
        <v>26</v>
      </c>
      <c r="W3562" s="2" t="s">
        <v>68</v>
      </c>
      <c r="X3562" s="2">
        <v>35</v>
      </c>
      <c r="Y3562" s="10">
        <v>4987.5</v>
      </c>
      <c r="Z3562" s="11">
        <f>VLOOKUP(W3562,looktax,2,FALSE)</f>
        <v>0.06</v>
      </c>
      <c r="AA3562" s="12">
        <f t="shared" si="110"/>
        <v>0.06</v>
      </c>
      <c r="AB3562" s="10">
        <f t="shared" si="111"/>
        <v>299.25</v>
      </c>
    </row>
    <row r="3563" spans="20:28" x14ac:dyDescent="0.25">
      <c r="T3563" s="9" t="s">
        <v>3</v>
      </c>
      <c r="U3563" s="2">
        <v>3560</v>
      </c>
      <c r="V3563" s="2" t="s">
        <v>21</v>
      </c>
      <c r="W3563" s="2" t="s">
        <v>68</v>
      </c>
      <c r="X3563" s="2">
        <v>32</v>
      </c>
      <c r="Y3563" s="10">
        <v>2195.1999999999998</v>
      </c>
      <c r="Z3563" s="11">
        <f>VLOOKUP(W3563,looktax,2,FALSE)</f>
        <v>0.06</v>
      </c>
      <c r="AA3563" s="12">
        <f t="shared" si="110"/>
        <v>0</v>
      </c>
      <c r="AB3563" s="10">
        <f t="shared" si="111"/>
        <v>0</v>
      </c>
    </row>
    <row r="3564" spans="20:28" x14ac:dyDescent="0.25">
      <c r="T3564" s="9" t="s">
        <v>11</v>
      </c>
      <c r="U3564" s="2">
        <v>3561</v>
      </c>
      <c r="V3564" s="2" t="s">
        <v>24</v>
      </c>
      <c r="W3564" s="2" t="s">
        <v>28</v>
      </c>
      <c r="X3564" s="2">
        <v>13</v>
      </c>
      <c r="Y3564" s="10">
        <v>794.3</v>
      </c>
      <c r="Z3564" s="11">
        <f>VLOOKUP(W3564,looktax,2,FALSE)</f>
        <v>6.5000000000000002E-2</v>
      </c>
      <c r="AA3564" s="12">
        <f t="shared" si="110"/>
        <v>6.5000000000000002E-2</v>
      </c>
      <c r="AB3564" s="10">
        <f t="shared" si="111"/>
        <v>51.6295</v>
      </c>
    </row>
    <row r="3565" spans="20:28" x14ac:dyDescent="0.25">
      <c r="T3565" s="9" t="s">
        <v>11</v>
      </c>
      <c r="U3565" s="2">
        <v>3562</v>
      </c>
      <c r="V3565" s="2" t="s">
        <v>24</v>
      </c>
      <c r="W3565" s="2" t="s">
        <v>19</v>
      </c>
      <c r="X3565" s="2">
        <v>35</v>
      </c>
      <c r="Y3565" s="10">
        <v>2343.25</v>
      </c>
      <c r="Z3565" s="11">
        <f>VLOOKUP(W3565,looktax,2,FALSE)</f>
        <v>5.6000000000000001E-2</v>
      </c>
      <c r="AA3565" s="12">
        <f t="shared" si="110"/>
        <v>5.6000000000000001E-2</v>
      </c>
      <c r="AB3565" s="10">
        <f t="shared" si="111"/>
        <v>131.22200000000001</v>
      </c>
    </row>
    <row r="3566" spans="20:28" x14ac:dyDescent="0.25">
      <c r="T3566" s="9" t="s">
        <v>11</v>
      </c>
      <c r="U3566" s="2">
        <v>3563</v>
      </c>
      <c r="V3566" s="2" t="s">
        <v>22</v>
      </c>
      <c r="W3566" s="2" t="s">
        <v>36</v>
      </c>
      <c r="X3566" s="2">
        <v>24</v>
      </c>
      <c r="Y3566" s="10">
        <v>1920</v>
      </c>
      <c r="Z3566" s="11">
        <f>VLOOKUP(W3566,looktax,2,FALSE)</f>
        <v>7.0000000000000007E-2</v>
      </c>
      <c r="AA3566" s="12">
        <f t="shared" si="110"/>
        <v>7.0000000000000007E-2</v>
      </c>
      <c r="AB3566" s="10">
        <f t="shared" si="111"/>
        <v>134.4</v>
      </c>
    </row>
    <row r="3567" spans="20:28" x14ac:dyDescent="0.25">
      <c r="T3567" s="9" t="s">
        <v>11</v>
      </c>
      <c r="U3567" s="2">
        <v>3564</v>
      </c>
      <c r="V3567" s="2" t="s">
        <v>12</v>
      </c>
      <c r="W3567" s="2" t="s">
        <v>40</v>
      </c>
      <c r="X3567" s="2">
        <v>18</v>
      </c>
      <c r="Y3567" s="10">
        <v>3553.2</v>
      </c>
      <c r="Z3567" s="11">
        <f>VLOOKUP(W3567,looktax,2,FALSE)</f>
        <v>0.06</v>
      </c>
      <c r="AA3567" s="12">
        <f t="shared" si="110"/>
        <v>0.06</v>
      </c>
      <c r="AB3567" s="10">
        <f t="shared" si="111"/>
        <v>213.19199999999998</v>
      </c>
    </row>
    <row r="3568" spans="20:28" x14ac:dyDescent="0.25">
      <c r="T3568" s="9" t="s">
        <v>11</v>
      </c>
      <c r="U3568" s="2">
        <v>3565</v>
      </c>
      <c r="V3568" s="2" t="s">
        <v>24</v>
      </c>
      <c r="W3568" s="2" t="s">
        <v>31</v>
      </c>
      <c r="X3568" s="2">
        <v>28</v>
      </c>
      <c r="Y3568" s="10">
        <v>1801.8</v>
      </c>
      <c r="Z3568" s="11">
        <f>VLOOKUP(W3568,looktax,2,FALSE)</f>
        <v>7.4999999999999997E-2</v>
      </c>
      <c r="AA3568" s="12">
        <f t="shared" si="110"/>
        <v>7.4999999999999997E-2</v>
      </c>
      <c r="AB3568" s="10">
        <f t="shared" si="111"/>
        <v>135.13499999999999</v>
      </c>
    </row>
    <row r="3569" spans="20:28" x14ac:dyDescent="0.25">
      <c r="T3569" s="9" t="s">
        <v>11</v>
      </c>
      <c r="U3569" s="2">
        <v>3566</v>
      </c>
      <c r="V3569" s="2" t="s">
        <v>12</v>
      </c>
      <c r="W3569" s="2" t="s">
        <v>70</v>
      </c>
      <c r="X3569" s="2">
        <v>30</v>
      </c>
      <c r="Y3569" s="10">
        <v>5859</v>
      </c>
      <c r="Z3569" s="11">
        <f>VLOOKUP(W3569,looktax,2,FALSE)</f>
        <v>5.2999999999999999E-2</v>
      </c>
      <c r="AA3569" s="12">
        <f t="shared" si="110"/>
        <v>5.2999999999999999E-2</v>
      </c>
      <c r="AB3569" s="10">
        <f t="shared" si="111"/>
        <v>310.52699999999999</v>
      </c>
    </row>
    <row r="3570" spans="20:28" x14ac:dyDescent="0.25">
      <c r="T3570" s="9" t="s">
        <v>3</v>
      </c>
      <c r="U3570" s="2">
        <v>3567</v>
      </c>
      <c r="V3570" s="2" t="s">
        <v>26</v>
      </c>
      <c r="W3570" s="2" t="s">
        <v>40</v>
      </c>
      <c r="X3570" s="2">
        <v>12</v>
      </c>
      <c r="Y3570" s="10">
        <v>1656</v>
      </c>
      <c r="Z3570" s="11">
        <f>VLOOKUP(W3570,looktax,2,FALSE)</f>
        <v>0.06</v>
      </c>
      <c r="AA3570" s="12">
        <f t="shared" si="110"/>
        <v>0</v>
      </c>
      <c r="AB3570" s="10">
        <f t="shared" si="111"/>
        <v>0</v>
      </c>
    </row>
    <row r="3571" spans="20:28" x14ac:dyDescent="0.25">
      <c r="T3571" s="9" t="s">
        <v>11</v>
      </c>
      <c r="U3571" s="2">
        <v>3568</v>
      </c>
      <c r="V3571" s="2" t="s">
        <v>20</v>
      </c>
      <c r="W3571" s="2" t="s">
        <v>70</v>
      </c>
      <c r="X3571" s="2">
        <v>11</v>
      </c>
      <c r="Y3571" s="10">
        <v>475.2</v>
      </c>
      <c r="Z3571" s="11">
        <f>VLOOKUP(W3571,looktax,2,FALSE)</f>
        <v>5.2999999999999999E-2</v>
      </c>
      <c r="AA3571" s="12">
        <f t="shared" si="110"/>
        <v>5.2999999999999999E-2</v>
      </c>
      <c r="AB3571" s="10">
        <f t="shared" si="111"/>
        <v>25.185599999999997</v>
      </c>
    </row>
    <row r="3572" spans="20:28" x14ac:dyDescent="0.25">
      <c r="T3572" s="9" t="s">
        <v>3</v>
      </c>
      <c r="U3572" s="2">
        <v>3569</v>
      </c>
      <c r="V3572" s="2" t="s">
        <v>22</v>
      </c>
      <c r="W3572" s="2" t="s">
        <v>62</v>
      </c>
      <c r="X3572" s="2">
        <v>31</v>
      </c>
      <c r="Y3572" s="10">
        <v>2256.8000000000002</v>
      </c>
      <c r="Z3572" s="11">
        <f>VLOOKUP(W3572,looktax,2,FALSE)</f>
        <v>5.1249999999999997E-2</v>
      </c>
      <c r="AA3572" s="12">
        <f t="shared" si="110"/>
        <v>0</v>
      </c>
      <c r="AB3572" s="10">
        <f t="shared" si="111"/>
        <v>0</v>
      </c>
    </row>
    <row r="3573" spans="20:28" x14ac:dyDescent="0.25">
      <c r="T3573" s="9" t="s">
        <v>11</v>
      </c>
      <c r="U3573" s="2">
        <v>3570</v>
      </c>
      <c r="V3573" s="2" t="s">
        <v>20</v>
      </c>
      <c r="W3573" s="2" t="s">
        <v>68</v>
      </c>
      <c r="X3573" s="2">
        <v>28</v>
      </c>
      <c r="Y3573" s="10">
        <v>1360.8</v>
      </c>
      <c r="Z3573" s="11">
        <f>VLOOKUP(W3573,looktax,2,FALSE)</f>
        <v>0.06</v>
      </c>
      <c r="AA3573" s="12">
        <f t="shared" si="110"/>
        <v>0.06</v>
      </c>
      <c r="AB3573" s="10">
        <f t="shared" si="111"/>
        <v>81.647999999999996</v>
      </c>
    </row>
    <row r="3574" spans="20:28" x14ac:dyDescent="0.25">
      <c r="T3574" s="9" t="s">
        <v>11</v>
      </c>
      <c r="U3574" s="2">
        <v>3571</v>
      </c>
      <c r="V3574" s="2" t="s">
        <v>24</v>
      </c>
      <c r="W3574" s="2" t="s">
        <v>59</v>
      </c>
      <c r="X3574" s="2">
        <v>22</v>
      </c>
      <c r="Y3574" s="10">
        <v>1287</v>
      </c>
      <c r="Z3574" s="11">
        <f>VLOOKUP(W3574,looktax,2,FALSE)</f>
        <v>0.04</v>
      </c>
      <c r="AA3574" s="12">
        <f t="shared" si="110"/>
        <v>0.04</v>
      </c>
      <c r="AB3574" s="10">
        <f t="shared" si="111"/>
        <v>51.480000000000004</v>
      </c>
    </row>
    <row r="3575" spans="20:28" x14ac:dyDescent="0.25">
      <c r="T3575" s="9" t="s">
        <v>11</v>
      </c>
      <c r="U3575" s="2">
        <v>3572</v>
      </c>
      <c r="V3575" s="2" t="s">
        <v>22</v>
      </c>
      <c r="W3575" s="2" t="s">
        <v>48</v>
      </c>
      <c r="X3575" s="2">
        <v>12</v>
      </c>
      <c r="Y3575" s="10">
        <v>979.2</v>
      </c>
      <c r="Z3575" s="11">
        <f>VLOOKUP(W3575,looktax,2,FALSE)</f>
        <v>7.0000000000000007E-2</v>
      </c>
      <c r="AA3575" s="12">
        <f t="shared" si="110"/>
        <v>7.0000000000000007E-2</v>
      </c>
      <c r="AB3575" s="10">
        <f t="shared" si="111"/>
        <v>68.544000000000011</v>
      </c>
    </row>
    <row r="3576" spans="20:28" x14ac:dyDescent="0.25">
      <c r="T3576" s="9" t="s">
        <v>11</v>
      </c>
      <c r="U3576" s="2">
        <v>3573</v>
      </c>
      <c r="V3576" s="2" t="s">
        <v>26</v>
      </c>
      <c r="W3576" s="2" t="s">
        <v>37</v>
      </c>
      <c r="X3576" s="2">
        <v>29</v>
      </c>
      <c r="Y3576" s="10">
        <v>4089</v>
      </c>
      <c r="Z3576" s="11" t="str">
        <f>VLOOKUP(W3576,looktax,2,FALSE)</f>
        <v>None</v>
      </c>
      <c r="AA3576" s="12">
        <f t="shared" si="110"/>
        <v>0</v>
      </c>
      <c r="AB3576" s="10">
        <f t="shared" si="111"/>
        <v>0</v>
      </c>
    </row>
    <row r="3577" spans="20:28" x14ac:dyDescent="0.25">
      <c r="T3577" s="9" t="s">
        <v>11</v>
      </c>
      <c r="U3577" s="2">
        <v>3574</v>
      </c>
      <c r="V3577" s="2" t="s">
        <v>23</v>
      </c>
      <c r="W3577" s="2" t="s">
        <v>60</v>
      </c>
      <c r="X3577" s="2">
        <v>25</v>
      </c>
      <c r="Y3577" s="10">
        <v>348.75</v>
      </c>
      <c r="Z3577" s="11">
        <f>VLOOKUP(W3577,looktax,2,FALSE)</f>
        <v>0.05</v>
      </c>
      <c r="AA3577" s="12">
        <f t="shared" si="110"/>
        <v>0.05</v>
      </c>
      <c r="AB3577" s="10">
        <f t="shared" si="111"/>
        <v>17.4375</v>
      </c>
    </row>
    <row r="3578" spans="20:28" x14ac:dyDescent="0.25">
      <c r="T3578" s="9" t="s">
        <v>11</v>
      </c>
      <c r="U3578" s="2">
        <v>3575</v>
      </c>
      <c r="V3578" s="2" t="s">
        <v>22</v>
      </c>
      <c r="W3578" s="2" t="s">
        <v>60</v>
      </c>
      <c r="X3578" s="2">
        <v>22</v>
      </c>
      <c r="Y3578" s="10">
        <v>1777.6</v>
      </c>
      <c r="Z3578" s="11">
        <f>VLOOKUP(W3578,looktax,2,FALSE)</f>
        <v>0.05</v>
      </c>
      <c r="AA3578" s="12">
        <f t="shared" si="110"/>
        <v>0.05</v>
      </c>
      <c r="AB3578" s="10">
        <f t="shared" si="111"/>
        <v>88.88</v>
      </c>
    </row>
    <row r="3579" spans="20:28" x14ac:dyDescent="0.25">
      <c r="T3579" s="9" t="s">
        <v>11</v>
      </c>
      <c r="U3579" s="2">
        <v>3576</v>
      </c>
      <c r="V3579" s="2" t="s">
        <v>24</v>
      </c>
      <c r="W3579" s="2" t="s">
        <v>46</v>
      </c>
      <c r="X3579" s="2">
        <v>23</v>
      </c>
      <c r="Y3579" s="10">
        <v>1554.8</v>
      </c>
      <c r="Z3579" s="11">
        <f>VLOOKUP(W3579,looktax,2,FALSE)</f>
        <v>5.9499999999999997E-2</v>
      </c>
      <c r="AA3579" s="12">
        <f t="shared" si="110"/>
        <v>5.9499999999999997E-2</v>
      </c>
      <c r="AB3579" s="10">
        <f t="shared" si="111"/>
        <v>92.510599999999997</v>
      </c>
    </row>
    <row r="3580" spans="20:28" x14ac:dyDescent="0.25">
      <c r="T3580" s="9" t="s">
        <v>11</v>
      </c>
      <c r="U3580" s="2">
        <v>3577</v>
      </c>
      <c r="V3580" s="2" t="s">
        <v>12</v>
      </c>
      <c r="W3580" s="2" t="s">
        <v>17</v>
      </c>
      <c r="X3580" s="2">
        <v>27</v>
      </c>
      <c r="Y3580" s="10">
        <v>5443.2</v>
      </c>
      <c r="Z3580" s="11">
        <f>VLOOKUP(W3580,looktax,2,FALSE)</f>
        <v>0.06</v>
      </c>
      <c r="AA3580" s="12">
        <f t="shared" si="110"/>
        <v>0.06</v>
      </c>
      <c r="AB3580" s="10">
        <f t="shared" si="111"/>
        <v>326.59199999999998</v>
      </c>
    </row>
    <row r="3581" spans="20:28" x14ac:dyDescent="0.25">
      <c r="T3581" s="9" t="s">
        <v>11</v>
      </c>
      <c r="U3581" s="2">
        <v>3578</v>
      </c>
      <c r="V3581" s="2" t="s">
        <v>12</v>
      </c>
      <c r="W3581" s="2" t="s">
        <v>42</v>
      </c>
      <c r="X3581" s="2">
        <v>23</v>
      </c>
      <c r="Y3581" s="10">
        <v>4395.3</v>
      </c>
      <c r="Z3581" s="11">
        <f>VLOOKUP(W3581,looktax,2,FALSE)</f>
        <v>0.06</v>
      </c>
      <c r="AA3581" s="12">
        <f t="shared" si="110"/>
        <v>0.06</v>
      </c>
      <c r="AB3581" s="10">
        <f t="shared" si="111"/>
        <v>263.71800000000002</v>
      </c>
    </row>
    <row r="3582" spans="20:28" x14ac:dyDescent="0.25">
      <c r="T3582" s="9" t="s">
        <v>11</v>
      </c>
      <c r="U3582" s="2">
        <v>3579</v>
      </c>
      <c r="V3582" s="2" t="s">
        <v>24</v>
      </c>
      <c r="W3582" s="2" t="s">
        <v>55</v>
      </c>
      <c r="X3582" s="2">
        <v>21</v>
      </c>
      <c r="Y3582" s="10">
        <v>1501.5</v>
      </c>
      <c r="Z3582" s="11">
        <f>VLOOKUP(W3582,looktax,2,FALSE)</f>
        <v>7.0000000000000007E-2</v>
      </c>
      <c r="AA3582" s="12">
        <f t="shared" si="110"/>
        <v>7.0000000000000007E-2</v>
      </c>
      <c r="AB3582" s="10">
        <f t="shared" si="111"/>
        <v>105.105</v>
      </c>
    </row>
    <row r="3583" spans="20:28" x14ac:dyDescent="0.25">
      <c r="T3583" s="9" t="s">
        <v>11</v>
      </c>
      <c r="U3583" s="2">
        <v>3580</v>
      </c>
      <c r="V3583" s="2" t="s">
        <v>23</v>
      </c>
      <c r="W3583" s="2" t="s">
        <v>53</v>
      </c>
      <c r="X3583" s="2">
        <v>14</v>
      </c>
      <c r="Y3583" s="10">
        <v>212.1</v>
      </c>
      <c r="Z3583" s="11">
        <f>VLOOKUP(W3583,looktax,2,FALSE)</f>
        <v>5.5E-2</v>
      </c>
      <c r="AA3583" s="12">
        <f t="shared" si="110"/>
        <v>5.5E-2</v>
      </c>
      <c r="AB3583" s="10">
        <f t="shared" si="111"/>
        <v>11.6655</v>
      </c>
    </row>
    <row r="3584" spans="20:28" x14ac:dyDescent="0.25">
      <c r="T3584" s="9" t="s">
        <v>11</v>
      </c>
      <c r="U3584" s="2">
        <v>3581</v>
      </c>
      <c r="V3584" s="2" t="s">
        <v>22</v>
      </c>
      <c r="W3584" s="2" t="s">
        <v>53</v>
      </c>
      <c r="X3584" s="2">
        <v>14</v>
      </c>
      <c r="Y3584" s="10">
        <v>1075.2</v>
      </c>
      <c r="Z3584" s="11">
        <f>VLOOKUP(W3584,looktax,2,FALSE)</f>
        <v>5.5E-2</v>
      </c>
      <c r="AA3584" s="12">
        <f t="shared" si="110"/>
        <v>5.5E-2</v>
      </c>
      <c r="AB3584" s="10">
        <f t="shared" si="111"/>
        <v>59.136000000000003</v>
      </c>
    </row>
    <row r="3585" spans="20:28" x14ac:dyDescent="0.25">
      <c r="T3585" s="9" t="s">
        <v>11</v>
      </c>
      <c r="U3585" s="2">
        <v>3582</v>
      </c>
      <c r="V3585" s="2" t="s">
        <v>22</v>
      </c>
      <c r="W3585" s="2" t="s">
        <v>31</v>
      </c>
      <c r="X3585" s="2">
        <v>33</v>
      </c>
      <c r="Y3585" s="10">
        <v>2692.8</v>
      </c>
      <c r="Z3585" s="11">
        <f>VLOOKUP(W3585,looktax,2,FALSE)</f>
        <v>7.4999999999999997E-2</v>
      </c>
      <c r="AA3585" s="12">
        <f t="shared" si="110"/>
        <v>7.4999999999999997E-2</v>
      </c>
      <c r="AB3585" s="10">
        <f t="shared" si="111"/>
        <v>201.96</v>
      </c>
    </row>
    <row r="3586" spans="20:28" x14ac:dyDescent="0.25">
      <c r="T3586" s="9" t="s">
        <v>11</v>
      </c>
      <c r="U3586" s="2">
        <v>3583</v>
      </c>
      <c r="V3586" s="2" t="s">
        <v>26</v>
      </c>
      <c r="W3586" s="2" t="s">
        <v>43</v>
      </c>
      <c r="X3586" s="2">
        <v>17</v>
      </c>
      <c r="Y3586" s="10">
        <v>2626.5</v>
      </c>
      <c r="Z3586" s="11">
        <f>VLOOKUP(W3586,looktax,2,FALSE)</f>
        <v>0.04</v>
      </c>
      <c r="AA3586" s="12">
        <f t="shared" si="110"/>
        <v>0.04</v>
      </c>
      <c r="AB3586" s="10">
        <f t="shared" si="111"/>
        <v>105.06</v>
      </c>
    </row>
    <row r="3587" spans="20:28" x14ac:dyDescent="0.25">
      <c r="T3587" s="9" t="s">
        <v>11</v>
      </c>
      <c r="U3587" s="2">
        <v>3584</v>
      </c>
      <c r="V3587" s="2" t="s">
        <v>22</v>
      </c>
      <c r="W3587" s="2" t="s">
        <v>37</v>
      </c>
      <c r="X3587" s="2">
        <v>18</v>
      </c>
      <c r="Y3587" s="10">
        <v>1483.2</v>
      </c>
      <c r="Z3587" s="11" t="str">
        <f>VLOOKUP(W3587,looktax,2,FALSE)</f>
        <v>None</v>
      </c>
      <c r="AA3587" s="12">
        <f t="shared" si="110"/>
        <v>0</v>
      </c>
      <c r="AB3587" s="10">
        <f t="shared" si="111"/>
        <v>0</v>
      </c>
    </row>
    <row r="3588" spans="20:28" x14ac:dyDescent="0.25">
      <c r="T3588" s="9" t="s">
        <v>3</v>
      </c>
      <c r="U3588" s="2">
        <v>3585</v>
      </c>
      <c r="V3588" s="2" t="s">
        <v>21</v>
      </c>
      <c r="W3588" s="2" t="s">
        <v>37</v>
      </c>
      <c r="X3588" s="2">
        <v>15</v>
      </c>
      <c r="Y3588" s="10">
        <v>1092</v>
      </c>
      <c r="Z3588" s="11" t="str">
        <f>VLOOKUP(W3588,looktax,2,FALSE)</f>
        <v>None</v>
      </c>
      <c r="AA3588" s="12">
        <f t="shared" si="110"/>
        <v>0</v>
      </c>
      <c r="AB3588" s="10">
        <f t="shared" si="111"/>
        <v>0</v>
      </c>
    </row>
    <row r="3589" spans="20:28" x14ac:dyDescent="0.25">
      <c r="T3589" s="9" t="s">
        <v>11</v>
      </c>
      <c r="U3589" s="2">
        <v>3586</v>
      </c>
      <c r="V3589" s="2" t="s">
        <v>23</v>
      </c>
      <c r="W3589" s="2" t="s">
        <v>34</v>
      </c>
      <c r="X3589" s="2">
        <v>27</v>
      </c>
      <c r="Y3589" s="10">
        <v>433.35</v>
      </c>
      <c r="Z3589" s="11">
        <f>VLOOKUP(W3589,looktax,2,FALSE)</f>
        <v>6.25E-2</v>
      </c>
      <c r="AA3589" s="12">
        <f t="shared" ref="AA3589:AA3652" si="112">IF(OR(T3589="nonprofit",Z3589="none"),0,Z3589)</f>
        <v>6.25E-2</v>
      </c>
      <c r="AB3589" s="10">
        <f t="shared" ref="AB3589:AB3652" si="113">AA3589*Y3589</f>
        <v>27.084375000000001</v>
      </c>
    </row>
    <row r="3590" spans="20:28" x14ac:dyDescent="0.25">
      <c r="T3590" s="9" t="s">
        <v>11</v>
      </c>
      <c r="U3590" s="2">
        <v>3587</v>
      </c>
      <c r="V3590" s="2" t="s">
        <v>22</v>
      </c>
      <c r="W3590" s="2" t="s">
        <v>71</v>
      </c>
      <c r="X3590" s="2">
        <v>33</v>
      </c>
      <c r="Y3590" s="10">
        <v>2455.1999999999998</v>
      </c>
      <c r="Z3590" s="11">
        <f>VLOOKUP(W3590,looktax,2,FALSE)</f>
        <v>6.5000000000000002E-2</v>
      </c>
      <c r="AA3590" s="12">
        <f t="shared" si="112"/>
        <v>6.5000000000000002E-2</v>
      </c>
      <c r="AB3590" s="10">
        <f t="shared" si="113"/>
        <v>159.58799999999999</v>
      </c>
    </row>
    <row r="3591" spans="20:28" x14ac:dyDescent="0.25">
      <c r="T3591" s="9" t="s">
        <v>11</v>
      </c>
      <c r="U3591" s="2">
        <v>3588</v>
      </c>
      <c r="V3591" s="2" t="s">
        <v>26</v>
      </c>
      <c r="W3591" s="2" t="s">
        <v>52</v>
      </c>
      <c r="X3591" s="2">
        <v>19</v>
      </c>
      <c r="Y3591" s="10">
        <v>2736</v>
      </c>
      <c r="Z3591" s="11">
        <f>VLOOKUP(W3591,looktax,2,FALSE)</f>
        <v>0.06</v>
      </c>
      <c r="AA3591" s="12">
        <f t="shared" si="112"/>
        <v>0.06</v>
      </c>
      <c r="AB3591" s="10">
        <f t="shared" si="113"/>
        <v>164.16</v>
      </c>
    </row>
    <row r="3592" spans="20:28" x14ac:dyDescent="0.25">
      <c r="T3592" s="9" t="s">
        <v>11</v>
      </c>
      <c r="U3592" s="2">
        <v>3589</v>
      </c>
      <c r="V3592" s="2" t="s">
        <v>20</v>
      </c>
      <c r="W3592" s="2" t="s">
        <v>67</v>
      </c>
      <c r="X3592" s="2">
        <v>25</v>
      </c>
      <c r="Y3592" s="10">
        <v>1226.25</v>
      </c>
      <c r="Z3592" s="11" t="str">
        <f>VLOOKUP(W3592,looktax,2,FALSE)</f>
        <v>None</v>
      </c>
      <c r="AA3592" s="12">
        <f t="shared" si="112"/>
        <v>0</v>
      </c>
      <c r="AB3592" s="10">
        <f t="shared" si="113"/>
        <v>0</v>
      </c>
    </row>
    <row r="3593" spans="20:28" x14ac:dyDescent="0.25">
      <c r="T3593" s="9" t="s">
        <v>11</v>
      </c>
      <c r="U3593" s="2">
        <v>3590</v>
      </c>
      <c r="V3593" s="2" t="s">
        <v>24</v>
      </c>
      <c r="W3593" s="2" t="s">
        <v>38</v>
      </c>
      <c r="X3593" s="2">
        <v>34</v>
      </c>
      <c r="Y3593" s="10">
        <v>2210</v>
      </c>
      <c r="Z3593" s="11">
        <f>VLOOKUP(W3593,looktax,2,FALSE)</f>
        <v>4.2250000000000003E-2</v>
      </c>
      <c r="AA3593" s="12">
        <f t="shared" si="112"/>
        <v>4.2250000000000003E-2</v>
      </c>
      <c r="AB3593" s="10">
        <f t="shared" si="113"/>
        <v>93.372500000000002</v>
      </c>
    </row>
    <row r="3594" spans="20:28" x14ac:dyDescent="0.25">
      <c r="T3594" s="9" t="s">
        <v>11</v>
      </c>
      <c r="U3594" s="2">
        <v>3591</v>
      </c>
      <c r="V3594" s="2" t="s">
        <v>24</v>
      </c>
      <c r="W3594" s="2" t="s">
        <v>37</v>
      </c>
      <c r="X3594" s="2">
        <v>13</v>
      </c>
      <c r="Y3594" s="10">
        <v>921.05</v>
      </c>
      <c r="Z3594" s="11" t="str">
        <f>VLOOKUP(W3594,looktax,2,FALSE)</f>
        <v>None</v>
      </c>
      <c r="AA3594" s="12">
        <f t="shared" si="112"/>
        <v>0</v>
      </c>
      <c r="AB3594" s="10">
        <f t="shared" si="113"/>
        <v>0</v>
      </c>
    </row>
    <row r="3595" spans="20:28" x14ac:dyDescent="0.25">
      <c r="T3595" s="9" t="s">
        <v>11</v>
      </c>
      <c r="U3595" s="2">
        <v>3592</v>
      </c>
      <c r="V3595" s="2" t="s">
        <v>22</v>
      </c>
      <c r="W3595" s="2" t="s">
        <v>19</v>
      </c>
      <c r="X3595" s="2">
        <v>35</v>
      </c>
      <c r="Y3595" s="10">
        <v>3080</v>
      </c>
      <c r="Z3595" s="11">
        <f>VLOOKUP(W3595,looktax,2,FALSE)</f>
        <v>5.6000000000000001E-2</v>
      </c>
      <c r="AA3595" s="12">
        <f t="shared" si="112"/>
        <v>5.6000000000000001E-2</v>
      </c>
      <c r="AB3595" s="10">
        <f t="shared" si="113"/>
        <v>172.48</v>
      </c>
    </row>
    <row r="3596" spans="20:28" x14ac:dyDescent="0.25">
      <c r="T3596" s="9" t="s">
        <v>11</v>
      </c>
      <c r="U3596" s="2">
        <v>3593</v>
      </c>
      <c r="V3596" s="2" t="s">
        <v>12</v>
      </c>
      <c r="W3596" s="2" t="s">
        <v>69</v>
      </c>
      <c r="X3596" s="2">
        <v>17</v>
      </c>
      <c r="Y3596" s="10">
        <v>3213</v>
      </c>
      <c r="Z3596" s="11">
        <f>VLOOKUP(W3596,looktax,2,FALSE)</f>
        <v>7.0000000000000007E-2</v>
      </c>
      <c r="AA3596" s="12">
        <f t="shared" si="112"/>
        <v>7.0000000000000007E-2</v>
      </c>
      <c r="AB3596" s="10">
        <f t="shared" si="113"/>
        <v>224.91000000000003</v>
      </c>
    </row>
    <row r="3597" spans="20:28" x14ac:dyDescent="0.25">
      <c r="T3597" s="9" t="s">
        <v>3</v>
      </c>
      <c r="U3597" s="2">
        <v>3594</v>
      </c>
      <c r="V3597" s="2" t="s">
        <v>26</v>
      </c>
      <c r="W3597" s="2" t="s">
        <v>35</v>
      </c>
      <c r="X3597" s="2">
        <v>29</v>
      </c>
      <c r="Y3597" s="10">
        <v>3915</v>
      </c>
      <c r="Z3597" s="11">
        <f>VLOOKUP(W3597,looktax,2,FALSE)</f>
        <v>6.3500000000000001E-2</v>
      </c>
      <c r="AA3597" s="12">
        <f t="shared" si="112"/>
        <v>0</v>
      </c>
      <c r="AB3597" s="10">
        <f t="shared" si="113"/>
        <v>0</v>
      </c>
    </row>
    <row r="3598" spans="20:28" x14ac:dyDescent="0.25">
      <c r="T3598" s="9" t="s">
        <v>11</v>
      </c>
      <c r="U3598" s="2">
        <v>3595</v>
      </c>
      <c r="V3598" s="2" t="s">
        <v>22</v>
      </c>
      <c r="W3598" s="2" t="s">
        <v>62</v>
      </c>
      <c r="X3598" s="2">
        <v>18</v>
      </c>
      <c r="Y3598" s="10">
        <v>1324.8</v>
      </c>
      <c r="Z3598" s="11">
        <f>VLOOKUP(W3598,looktax,2,FALSE)</f>
        <v>5.1249999999999997E-2</v>
      </c>
      <c r="AA3598" s="12">
        <f t="shared" si="112"/>
        <v>5.1249999999999997E-2</v>
      </c>
      <c r="AB3598" s="10">
        <f t="shared" si="113"/>
        <v>67.895999999999987</v>
      </c>
    </row>
    <row r="3599" spans="20:28" x14ac:dyDescent="0.25">
      <c r="T3599" s="9" t="s">
        <v>11</v>
      </c>
      <c r="U3599" s="2">
        <v>3596</v>
      </c>
      <c r="V3599" s="2" t="s">
        <v>23</v>
      </c>
      <c r="W3599" s="2" t="s">
        <v>70</v>
      </c>
      <c r="X3599" s="2">
        <v>28</v>
      </c>
      <c r="Y3599" s="10">
        <v>424.2</v>
      </c>
      <c r="Z3599" s="11">
        <f>VLOOKUP(W3599,looktax,2,FALSE)</f>
        <v>5.2999999999999999E-2</v>
      </c>
      <c r="AA3599" s="12">
        <f t="shared" si="112"/>
        <v>5.2999999999999999E-2</v>
      </c>
      <c r="AB3599" s="10">
        <f t="shared" si="113"/>
        <v>22.482599999999998</v>
      </c>
    </row>
    <row r="3600" spans="20:28" x14ac:dyDescent="0.25">
      <c r="T3600" s="9" t="s">
        <v>11</v>
      </c>
      <c r="U3600" s="2">
        <v>3597</v>
      </c>
      <c r="V3600" s="2" t="s">
        <v>20</v>
      </c>
      <c r="W3600" s="2" t="s">
        <v>61</v>
      </c>
      <c r="X3600" s="2">
        <v>25</v>
      </c>
      <c r="Y3600" s="10">
        <v>1012.5</v>
      </c>
      <c r="Z3600" s="11">
        <f>VLOOKUP(W3600,looktax,2,FALSE)</f>
        <v>6.8500000000000005E-2</v>
      </c>
      <c r="AA3600" s="12">
        <f t="shared" si="112"/>
        <v>6.8500000000000005E-2</v>
      </c>
      <c r="AB3600" s="10">
        <f t="shared" si="113"/>
        <v>69.356250000000003</v>
      </c>
    </row>
    <row r="3601" spans="20:28" x14ac:dyDescent="0.25">
      <c r="T3601" s="9" t="s">
        <v>11</v>
      </c>
      <c r="U3601" s="2">
        <v>3598</v>
      </c>
      <c r="V3601" s="2" t="s">
        <v>23</v>
      </c>
      <c r="W3601" s="2" t="s">
        <v>55</v>
      </c>
      <c r="X3601" s="2">
        <v>22</v>
      </c>
      <c r="Y3601" s="10">
        <v>339.9</v>
      </c>
      <c r="Z3601" s="11">
        <f>VLOOKUP(W3601,looktax,2,FALSE)</f>
        <v>7.0000000000000007E-2</v>
      </c>
      <c r="AA3601" s="12">
        <f t="shared" si="112"/>
        <v>7.0000000000000007E-2</v>
      </c>
      <c r="AB3601" s="10">
        <f t="shared" si="113"/>
        <v>23.792999999999999</v>
      </c>
    </row>
    <row r="3602" spans="20:28" x14ac:dyDescent="0.25">
      <c r="T3602" s="9" t="s">
        <v>11</v>
      </c>
      <c r="U3602" s="2">
        <v>3599</v>
      </c>
      <c r="V3602" s="2" t="s">
        <v>22</v>
      </c>
      <c r="W3602" s="2" t="s">
        <v>10</v>
      </c>
      <c r="X3602" s="2">
        <v>28</v>
      </c>
      <c r="Y3602" s="10">
        <v>2083.1999999999998</v>
      </c>
      <c r="Z3602" s="11">
        <f>VLOOKUP(W3602,looktax,2,FALSE)</f>
        <v>0.04</v>
      </c>
      <c r="AA3602" s="12">
        <f t="shared" si="112"/>
        <v>0.04</v>
      </c>
      <c r="AB3602" s="10">
        <f t="shared" si="113"/>
        <v>83.327999999999989</v>
      </c>
    </row>
    <row r="3603" spans="20:28" x14ac:dyDescent="0.25">
      <c r="T3603" s="9" t="s">
        <v>11</v>
      </c>
      <c r="U3603" s="2">
        <v>3600</v>
      </c>
      <c r="V3603" s="2" t="s">
        <v>24</v>
      </c>
      <c r="W3603" s="2" t="s">
        <v>71</v>
      </c>
      <c r="X3603" s="2">
        <v>34</v>
      </c>
      <c r="Y3603" s="10">
        <v>2408.9</v>
      </c>
      <c r="Z3603" s="11">
        <f>VLOOKUP(W3603,looktax,2,FALSE)</f>
        <v>6.5000000000000002E-2</v>
      </c>
      <c r="AA3603" s="12">
        <f t="shared" si="112"/>
        <v>6.5000000000000002E-2</v>
      </c>
      <c r="AB3603" s="10">
        <f t="shared" si="113"/>
        <v>156.57850000000002</v>
      </c>
    </row>
    <row r="3604" spans="20:28" x14ac:dyDescent="0.25">
      <c r="T3604" s="9" t="s">
        <v>11</v>
      </c>
      <c r="U3604" s="2">
        <v>3601</v>
      </c>
      <c r="V3604" s="2" t="s">
        <v>26</v>
      </c>
      <c r="W3604" s="2" t="s">
        <v>58</v>
      </c>
      <c r="X3604" s="2">
        <v>23</v>
      </c>
      <c r="Y3604" s="10">
        <v>3174</v>
      </c>
      <c r="Z3604" s="11" t="str">
        <f>VLOOKUP(W3604,looktax,2,FALSE)</f>
        <v>None</v>
      </c>
      <c r="AA3604" s="12">
        <f t="shared" si="112"/>
        <v>0</v>
      </c>
      <c r="AB3604" s="10">
        <f t="shared" si="113"/>
        <v>0</v>
      </c>
    </row>
    <row r="3605" spans="20:28" x14ac:dyDescent="0.25">
      <c r="T3605" s="9" t="s">
        <v>11</v>
      </c>
      <c r="U3605" s="2">
        <v>3602</v>
      </c>
      <c r="V3605" s="2" t="s">
        <v>23</v>
      </c>
      <c r="W3605" s="2" t="s">
        <v>56</v>
      </c>
      <c r="X3605" s="2">
        <v>30</v>
      </c>
      <c r="Y3605" s="10">
        <v>463.5</v>
      </c>
      <c r="Z3605" s="11">
        <f>VLOOKUP(W3605,looktax,2,FALSE)</f>
        <v>0.06</v>
      </c>
      <c r="AA3605" s="12">
        <f t="shared" si="112"/>
        <v>0.06</v>
      </c>
      <c r="AB3605" s="10">
        <f t="shared" si="113"/>
        <v>27.81</v>
      </c>
    </row>
    <row r="3606" spans="20:28" x14ac:dyDescent="0.25">
      <c r="T3606" s="9" t="s">
        <v>11</v>
      </c>
      <c r="U3606" s="2">
        <v>3603</v>
      </c>
      <c r="V3606" s="2" t="s">
        <v>23</v>
      </c>
      <c r="W3606" s="2" t="s">
        <v>36</v>
      </c>
      <c r="X3606" s="2">
        <v>12</v>
      </c>
      <c r="Y3606" s="10">
        <v>176.4</v>
      </c>
      <c r="Z3606" s="11">
        <f>VLOOKUP(W3606,looktax,2,FALSE)</f>
        <v>7.0000000000000007E-2</v>
      </c>
      <c r="AA3606" s="12">
        <f t="shared" si="112"/>
        <v>7.0000000000000007E-2</v>
      </c>
      <c r="AB3606" s="10">
        <f t="shared" si="113"/>
        <v>12.348000000000001</v>
      </c>
    </row>
    <row r="3607" spans="20:28" x14ac:dyDescent="0.25">
      <c r="T3607" s="9" t="s">
        <v>11</v>
      </c>
      <c r="U3607" s="2">
        <v>3604</v>
      </c>
      <c r="V3607" s="2" t="s">
        <v>22</v>
      </c>
      <c r="W3607" s="2" t="s">
        <v>72</v>
      </c>
      <c r="X3607" s="2">
        <v>27</v>
      </c>
      <c r="Y3607" s="10">
        <v>2138.4</v>
      </c>
      <c r="Z3607" s="11">
        <f>VLOOKUP(W3607,looktax,2,FALSE)</f>
        <v>0.06</v>
      </c>
      <c r="AA3607" s="12">
        <f t="shared" si="112"/>
        <v>0.06</v>
      </c>
      <c r="AB3607" s="10">
        <f t="shared" si="113"/>
        <v>128.304</v>
      </c>
    </row>
    <row r="3608" spans="20:28" x14ac:dyDescent="0.25">
      <c r="T3608" s="9" t="s">
        <v>11</v>
      </c>
      <c r="U3608" s="2">
        <v>3605</v>
      </c>
      <c r="V3608" s="2" t="s">
        <v>22</v>
      </c>
      <c r="W3608" s="2" t="s">
        <v>64</v>
      </c>
      <c r="X3608" s="2">
        <v>24</v>
      </c>
      <c r="Y3608" s="10">
        <v>1824</v>
      </c>
      <c r="Z3608" s="11">
        <f>VLOOKUP(W3608,looktax,2,FALSE)</f>
        <v>4.7500000000000001E-2</v>
      </c>
      <c r="AA3608" s="12">
        <f t="shared" si="112"/>
        <v>4.7500000000000001E-2</v>
      </c>
      <c r="AB3608" s="10">
        <f t="shared" si="113"/>
        <v>86.64</v>
      </c>
    </row>
    <row r="3609" spans="20:28" x14ac:dyDescent="0.25">
      <c r="T3609" s="9" t="s">
        <v>11</v>
      </c>
      <c r="U3609" s="2">
        <v>3606</v>
      </c>
      <c r="V3609" s="2" t="s">
        <v>12</v>
      </c>
      <c r="W3609" s="2" t="s">
        <v>74</v>
      </c>
      <c r="X3609" s="2">
        <v>19</v>
      </c>
      <c r="Y3609" s="10">
        <v>3630.9</v>
      </c>
      <c r="Z3609" s="11">
        <f>VLOOKUP(W3609,looktax,2,FALSE)</f>
        <v>5.7500000000000002E-2</v>
      </c>
      <c r="AA3609" s="12">
        <f t="shared" si="112"/>
        <v>5.7500000000000002E-2</v>
      </c>
      <c r="AB3609" s="10">
        <f t="shared" si="113"/>
        <v>208.77675000000002</v>
      </c>
    </row>
    <row r="3610" spans="20:28" x14ac:dyDescent="0.25">
      <c r="T3610" s="9" t="s">
        <v>11</v>
      </c>
      <c r="U3610" s="2">
        <v>3607</v>
      </c>
      <c r="V3610" s="2" t="s">
        <v>22</v>
      </c>
      <c r="W3610" s="2" t="s">
        <v>66</v>
      </c>
      <c r="X3610" s="2">
        <v>10</v>
      </c>
      <c r="Y3610" s="10">
        <v>736</v>
      </c>
      <c r="Z3610" s="11">
        <f>VLOOKUP(W3610,looktax,2,FALSE)</f>
        <v>5.7500000000000002E-2</v>
      </c>
      <c r="AA3610" s="12">
        <f t="shared" si="112"/>
        <v>5.7500000000000002E-2</v>
      </c>
      <c r="AB3610" s="10">
        <f t="shared" si="113"/>
        <v>42.32</v>
      </c>
    </row>
    <row r="3611" spans="20:28" x14ac:dyDescent="0.25">
      <c r="T3611" s="9" t="s">
        <v>11</v>
      </c>
      <c r="U3611" s="2">
        <v>3608</v>
      </c>
      <c r="V3611" s="2" t="s">
        <v>12</v>
      </c>
      <c r="W3611" s="2" t="s">
        <v>51</v>
      </c>
      <c r="X3611" s="2">
        <v>34</v>
      </c>
      <c r="Y3611" s="10">
        <v>7568.4</v>
      </c>
      <c r="Z3611" s="11">
        <f>VLOOKUP(W3611,looktax,2,FALSE)</f>
        <v>0.06</v>
      </c>
      <c r="AA3611" s="12">
        <f t="shared" si="112"/>
        <v>0.06</v>
      </c>
      <c r="AB3611" s="10">
        <f t="shared" si="113"/>
        <v>454.10399999999998</v>
      </c>
    </row>
    <row r="3612" spans="20:28" x14ac:dyDescent="0.25">
      <c r="T3612" s="9" t="s">
        <v>11</v>
      </c>
      <c r="U3612" s="2">
        <v>3609</v>
      </c>
      <c r="V3612" s="2" t="s">
        <v>21</v>
      </c>
      <c r="W3612" s="2" t="s">
        <v>50</v>
      </c>
      <c r="X3612" s="2">
        <v>19</v>
      </c>
      <c r="Y3612" s="10">
        <v>1330</v>
      </c>
      <c r="Z3612" s="11">
        <f>VLOOKUP(W3612,looktax,2,FALSE)</f>
        <v>0.06</v>
      </c>
      <c r="AA3612" s="12">
        <f t="shared" si="112"/>
        <v>0.06</v>
      </c>
      <c r="AB3612" s="10">
        <f t="shared" si="113"/>
        <v>79.8</v>
      </c>
    </row>
    <row r="3613" spans="20:28" x14ac:dyDescent="0.25">
      <c r="T3613" s="9" t="s">
        <v>11</v>
      </c>
      <c r="U3613" s="2">
        <v>3610</v>
      </c>
      <c r="V3613" s="2" t="s">
        <v>20</v>
      </c>
      <c r="W3613" s="2" t="s">
        <v>41</v>
      </c>
      <c r="X3613" s="2">
        <v>19</v>
      </c>
      <c r="Y3613" s="10">
        <v>820.8</v>
      </c>
      <c r="Z3613" s="11">
        <f>VLOOKUP(W3613,looktax,2,FALSE)</f>
        <v>0.04</v>
      </c>
      <c r="AA3613" s="12">
        <f t="shared" si="112"/>
        <v>0.04</v>
      </c>
      <c r="AB3613" s="10">
        <f t="shared" si="113"/>
        <v>32.832000000000001</v>
      </c>
    </row>
    <row r="3614" spans="20:28" x14ac:dyDescent="0.25">
      <c r="T3614" s="9" t="s">
        <v>11</v>
      </c>
      <c r="U3614" s="2">
        <v>3611</v>
      </c>
      <c r="V3614" s="2" t="s">
        <v>24</v>
      </c>
      <c r="W3614" s="2" t="s">
        <v>43</v>
      </c>
      <c r="X3614" s="2">
        <v>29</v>
      </c>
      <c r="Y3614" s="10">
        <v>2073.5</v>
      </c>
      <c r="Z3614" s="11">
        <f>VLOOKUP(W3614,looktax,2,FALSE)</f>
        <v>0.04</v>
      </c>
      <c r="AA3614" s="12">
        <f t="shared" si="112"/>
        <v>0.04</v>
      </c>
      <c r="AB3614" s="10">
        <f t="shared" si="113"/>
        <v>82.94</v>
      </c>
    </row>
    <row r="3615" spans="20:28" x14ac:dyDescent="0.25">
      <c r="T3615" s="9" t="s">
        <v>11</v>
      </c>
      <c r="U3615" s="2">
        <v>3612</v>
      </c>
      <c r="V3615" s="2" t="s">
        <v>12</v>
      </c>
      <c r="W3615" s="2" t="s">
        <v>29</v>
      </c>
      <c r="X3615" s="2">
        <v>33</v>
      </c>
      <c r="Y3615" s="10">
        <v>7276.5</v>
      </c>
      <c r="Z3615" s="11">
        <f>VLOOKUP(W3615,looktax,2,FALSE)</f>
        <v>6.1499999999999999E-2</v>
      </c>
      <c r="AA3615" s="12">
        <f t="shared" si="112"/>
        <v>6.1499999999999999E-2</v>
      </c>
      <c r="AB3615" s="10">
        <f t="shared" si="113"/>
        <v>447.50475</v>
      </c>
    </row>
    <row r="3616" spans="20:28" x14ac:dyDescent="0.25">
      <c r="T3616" s="9" t="s">
        <v>11</v>
      </c>
      <c r="U3616" s="2">
        <v>3613</v>
      </c>
      <c r="V3616" s="2" t="s">
        <v>23</v>
      </c>
      <c r="W3616" s="2" t="s">
        <v>15</v>
      </c>
      <c r="X3616" s="2">
        <v>25</v>
      </c>
      <c r="Y3616" s="10">
        <v>412.5</v>
      </c>
      <c r="Z3616" s="11" t="str">
        <f>VLOOKUP(W3616,looktax,2,FALSE)</f>
        <v>None</v>
      </c>
      <c r="AA3616" s="12">
        <f t="shared" si="112"/>
        <v>0</v>
      </c>
      <c r="AB3616" s="10">
        <f t="shared" si="113"/>
        <v>0</v>
      </c>
    </row>
    <row r="3617" spans="20:28" x14ac:dyDescent="0.25">
      <c r="T3617" s="9" t="s">
        <v>11</v>
      </c>
      <c r="U3617" s="2">
        <v>3614</v>
      </c>
      <c r="V3617" s="2" t="s">
        <v>25</v>
      </c>
      <c r="W3617" s="2" t="s">
        <v>61</v>
      </c>
      <c r="X3617" s="2">
        <v>33</v>
      </c>
      <c r="Y3617" s="10">
        <v>1930.5</v>
      </c>
      <c r="Z3617" s="11">
        <f>VLOOKUP(W3617,looktax,2,FALSE)</f>
        <v>6.8500000000000005E-2</v>
      </c>
      <c r="AA3617" s="12">
        <f t="shared" si="112"/>
        <v>6.8500000000000005E-2</v>
      </c>
      <c r="AB3617" s="10">
        <f t="shared" si="113"/>
        <v>132.23925</v>
      </c>
    </row>
    <row r="3618" spans="20:28" x14ac:dyDescent="0.25">
      <c r="T3618" s="9" t="s">
        <v>11</v>
      </c>
      <c r="U3618" s="2">
        <v>3615</v>
      </c>
      <c r="V3618" s="2" t="s">
        <v>24</v>
      </c>
      <c r="W3618" s="2" t="s">
        <v>70</v>
      </c>
      <c r="X3618" s="2">
        <v>13</v>
      </c>
      <c r="Y3618" s="10">
        <v>845</v>
      </c>
      <c r="Z3618" s="11">
        <f>VLOOKUP(W3618,looktax,2,FALSE)</f>
        <v>5.2999999999999999E-2</v>
      </c>
      <c r="AA3618" s="12">
        <f t="shared" si="112"/>
        <v>5.2999999999999999E-2</v>
      </c>
      <c r="AB3618" s="10">
        <f t="shared" si="113"/>
        <v>44.784999999999997</v>
      </c>
    </row>
    <row r="3619" spans="20:28" x14ac:dyDescent="0.25">
      <c r="T3619" s="9" t="s">
        <v>11</v>
      </c>
      <c r="U3619" s="2">
        <v>3616</v>
      </c>
      <c r="V3619" s="2" t="s">
        <v>12</v>
      </c>
      <c r="W3619" s="2" t="s">
        <v>46</v>
      </c>
      <c r="X3619" s="2">
        <v>28</v>
      </c>
      <c r="Y3619" s="10">
        <v>5997.6</v>
      </c>
      <c r="Z3619" s="11">
        <f>VLOOKUP(W3619,looktax,2,FALSE)</f>
        <v>5.9499999999999997E-2</v>
      </c>
      <c r="AA3619" s="12">
        <f t="shared" si="112"/>
        <v>5.9499999999999997E-2</v>
      </c>
      <c r="AB3619" s="10">
        <f t="shared" si="113"/>
        <v>356.85719999999998</v>
      </c>
    </row>
    <row r="3620" spans="20:28" x14ac:dyDescent="0.25">
      <c r="T3620" s="9" t="s">
        <v>11</v>
      </c>
      <c r="U3620" s="2">
        <v>3617</v>
      </c>
      <c r="V3620" s="2" t="s">
        <v>23</v>
      </c>
      <c r="W3620" s="2" t="s">
        <v>28</v>
      </c>
      <c r="X3620" s="2">
        <v>14</v>
      </c>
      <c r="Y3620" s="10">
        <v>214.2</v>
      </c>
      <c r="Z3620" s="11">
        <f>VLOOKUP(W3620,looktax,2,FALSE)</f>
        <v>6.5000000000000002E-2</v>
      </c>
      <c r="AA3620" s="12">
        <f t="shared" si="112"/>
        <v>6.5000000000000002E-2</v>
      </c>
      <c r="AB3620" s="10">
        <f t="shared" si="113"/>
        <v>13.923</v>
      </c>
    </row>
    <row r="3621" spans="20:28" x14ac:dyDescent="0.25">
      <c r="T3621" s="9" t="s">
        <v>11</v>
      </c>
      <c r="U3621" s="2">
        <v>3618</v>
      </c>
      <c r="V3621" s="2" t="s">
        <v>20</v>
      </c>
      <c r="W3621" s="2" t="s">
        <v>29</v>
      </c>
      <c r="X3621" s="2">
        <v>31</v>
      </c>
      <c r="Y3621" s="10">
        <v>1311.3</v>
      </c>
      <c r="Z3621" s="11">
        <f>VLOOKUP(W3621,looktax,2,FALSE)</f>
        <v>6.1499999999999999E-2</v>
      </c>
      <c r="AA3621" s="12">
        <f t="shared" si="112"/>
        <v>6.1499999999999999E-2</v>
      </c>
      <c r="AB3621" s="10">
        <f t="shared" si="113"/>
        <v>80.644949999999994</v>
      </c>
    </row>
    <row r="3622" spans="20:28" x14ac:dyDescent="0.25">
      <c r="T3622" s="9" t="s">
        <v>11</v>
      </c>
      <c r="U3622" s="2">
        <v>3619</v>
      </c>
      <c r="V3622" s="2" t="s">
        <v>26</v>
      </c>
      <c r="W3622" s="2" t="s">
        <v>33</v>
      </c>
      <c r="X3622" s="2">
        <v>30</v>
      </c>
      <c r="Y3622" s="10">
        <v>4680</v>
      </c>
      <c r="Z3622" s="11">
        <f>VLOOKUP(W3622,looktax,2,FALSE)</f>
        <v>2.9000000000000001E-2</v>
      </c>
      <c r="AA3622" s="12">
        <f t="shared" si="112"/>
        <v>2.9000000000000001E-2</v>
      </c>
      <c r="AB3622" s="10">
        <f t="shared" si="113"/>
        <v>135.72</v>
      </c>
    </row>
    <row r="3623" spans="20:28" x14ac:dyDescent="0.25">
      <c r="T3623" s="9" t="s">
        <v>11</v>
      </c>
      <c r="U3623" s="2">
        <v>3620</v>
      </c>
      <c r="V3623" s="2" t="s">
        <v>23</v>
      </c>
      <c r="W3623" s="2" t="s">
        <v>42</v>
      </c>
      <c r="X3623" s="2">
        <v>18</v>
      </c>
      <c r="Y3623" s="10">
        <v>294.3</v>
      </c>
      <c r="Z3623" s="11">
        <f>VLOOKUP(W3623,looktax,2,FALSE)</f>
        <v>0.06</v>
      </c>
      <c r="AA3623" s="12">
        <f t="shared" si="112"/>
        <v>0.06</v>
      </c>
      <c r="AB3623" s="10">
        <f t="shared" si="113"/>
        <v>17.658000000000001</v>
      </c>
    </row>
    <row r="3624" spans="20:28" x14ac:dyDescent="0.25">
      <c r="T3624" s="9" t="s">
        <v>11</v>
      </c>
      <c r="U3624" s="2">
        <v>3621</v>
      </c>
      <c r="V3624" s="2" t="s">
        <v>20</v>
      </c>
      <c r="W3624" s="2" t="s">
        <v>73</v>
      </c>
      <c r="X3624" s="2">
        <v>14</v>
      </c>
      <c r="Y3624" s="10">
        <v>573.29999999999995</v>
      </c>
      <c r="Z3624" s="11">
        <f>VLOOKUP(W3624,looktax,2,FALSE)</f>
        <v>0.04</v>
      </c>
      <c r="AA3624" s="12">
        <f t="shared" si="112"/>
        <v>0.04</v>
      </c>
      <c r="AB3624" s="10">
        <f t="shared" si="113"/>
        <v>22.931999999999999</v>
      </c>
    </row>
    <row r="3625" spans="20:28" x14ac:dyDescent="0.25">
      <c r="T3625" s="9" t="s">
        <v>11</v>
      </c>
      <c r="U3625" s="2">
        <v>3622</v>
      </c>
      <c r="V3625" s="2" t="s">
        <v>25</v>
      </c>
      <c r="W3625" s="2" t="s">
        <v>52</v>
      </c>
      <c r="X3625" s="2">
        <v>13</v>
      </c>
      <c r="Y3625" s="10">
        <v>878.8</v>
      </c>
      <c r="Z3625" s="11">
        <f>VLOOKUP(W3625,looktax,2,FALSE)</f>
        <v>0.06</v>
      </c>
      <c r="AA3625" s="12">
        <f t="shared" si="112"/>
        <v>0.06</v>
      </c>
      <c r="AB3625" s="10">
        <f t="shared" si="113"/>
        <v>52.727999999999994</v>
      </c>
    </row>
    <row r="3626" spans="20:28" x14ac:dyDescent="0.25">
      <c r="T3626" s="9" t="s">
        <v>3</v>
      </c>
      <c r="U3626" s="2">
        <v>3623</v>
      </c>
      <c r="V3626" s="2" t="s">
        <v>22</v>
      </c>
      <c r="W3626" s="2" t="s">
        <v>74</v>
      </c>
      <c r="X3626" s="2">
        <v>28</v>
      </c>
      <c r="Y3626" s="10">
        <v>2038.4</v>
      </c>
      <c r="Z3626" s="11">
        <f>VLOOKUP(W3626,looktax,2,FALSE)</f>
        <v>5.7500000000000002E-2</v>
      </c>
      <c r="AA3626" s="12">
        <f t="shared" si="112"/>
        <v>0</v>
      </c>
      <c r="AB3626" s="10">
        <f t="shared" si="113"/>
        <v>0</v>
      </c>
    </row>
    <row r="3627" spans="20:28" x14ac:dyDescent="0.25">
      <c r="T3627" s="9" t="s">
        <v>11</v>
      </c>
      <c r="U3627" s="2">
        <v>3624</v>
      </c>
      <c r="V3627" s="2" t="s">
        <v>20</v>
      </c>
      <c r="W3627" s="2" t="s">
        <v>52</v>
      </c>
      <c r="X3627" s="2">
        <v>26</v>
      </c>
      <c r="Y3627" s="10">
        <v>1228.5</v>
      </c>
      <c r="Z3627" s="11">
        <f>VLOOKUP(W3627,looktax,2,FALSE)</f>
        <v>0.06</v>
      </c>
      <c r="AA3627" s="12">
        <f t="shared" si="112"/>
        <v>0.06</v>
      </c>
      <c r="AB3627" s="10">
        <f t="shared" si="113"/>
        <v>73.709999999999994</v>
      </c>
    </row>
    <row r="3628" spans="20:28" x14ac:dyDescent="0.25">
      <c r="T3628" s="9" t="s">
        <v>11</v>
      </c>
      <c r="U3628" s="2">
        <v>3625</v>
      </c>
      <c r="V3628" s="2" t="s">
        <v>24</v>
      </c>
      <c r="W3628" s="2" t="s">
        <v>32</v>
      </c>
      <c r="X3628" s="2">
        <v>34</v>
      </c>
      <c r="Y3628" s="10">
        <v>2364.6999999999998</v>
      </c>
      <c r="Z3628" s="11">
        <f>VLOOKUP(W3628,looktax,2,FALSE)</f>
        <v>6.8750000000000006E-2</v>
      </c>
      <c r="AA3628" s="12">
        <f t="shared" si="112"/>
        <v>6.8750000000000006E-2</v>
      </c>
      <c r="AB3628" s="10">
        <f t="shared" si="113"/>
        <v>162.573125</v>
      </c>
    </row>
    <row r="3629" spans="20:28" x14ac:dyDescent="0.25">
      <c r="T3629" s="9" t="s">
        <v>11</v>
      </c>
      <c r="U3629" s="2">
        <v>3626</v>
      </c>
      <c r="V3629" s="2" t="s">
        <v>23</v>
      </c>
      <c r="W3629" s="2" t="s">
        <v>65</v>
      </c>
      <c r="X3629" s="2">
        <v>30</v>
      </c>
      <c r="Y3629" s="10">
        <v>450</v>
      </c>
      <c r="Z3629" s="11">
        <f>VLOOKUP(W3629,looktax,2,FALSE)</f>
        <v>0.05</v>
      </c>
      <c r="AA3629" s="12">
        <f t="shared" si="112"/>
        <v>0.05</v>
      </c>
      <c r="AB3629" s="10">
        <f t="shared" si="113"/>
        <v>22.5</v>
      </c>
    </row>
    <row r="3630" spans="20:28" x14ac:dyDescent="0.25">
      <c r="T3630" s="9" t="s">
        <v>11</v>
      </c>
      <c r="U3630" s="2">
        <v>3627</v>
      </c>
      <c r="V3630" s="2" t="s">
        <v>21</v>
      </c>
      <c r="W3630" s="2" t="s">
        <v>45</v>
      </c>
      <c r="X3630" s="2">
        <v>17</v>
      </c>
      <c r="Y3630" s="10">
        <v>1225.7</v>
      </c>
      <c r="Z3630" s="11">
        <f>VLOOKUP(W3630,looktax,2,FALSE)</f>
        <v>0.06</v>
      </c>
      <c r="AA3630" s="12">
        <f t="shared" si="112"/>
        <v>0.06</v>
      </c>
      <c r="AB3630" s="10">
        <f t="shared" si="113"/>
        <v>73.542000000000002</v>
      </c>
    </row>
    <row r="3631" spans="20:28" x14ac:dyDescent="0.25">
      <c r="T3631" s="9" t="s">
        <v>11</v>
      </c>
      <c r="U3631" s="2">
        <v>3628</v>
      </c>
      <c r="V3631" s="2" t="s">
        <v>12</v>
      </c>
      <c r="W3631" s="2" t="s">
        <v>32</v>
      </c>
      <c r="X3631" s="2">
        <v>23</v>
      </c>
      <c r="Y3631" s="10">
        <v>5119.8</v>
      </c>
      <c r="Z3631" s="11">
        <f>VLOOKUP(W3631,looktax,2,FALSE)</f>
        <v>6.8750000000000006E-2</v>
      </c>
      <c r="AA3631" s="12">
        <f t="shared" si="112"/>
        <v>6.8750000000000006E-2</v>
      </c>
      <c r="AB3631" s="10">
        <f t="shared" si="113"/>
        <v>351.98625000000004</v>
      </c>
    </row>
    <row r="3632" spans="20:28" x14ac:dyDescent="0.25">
      <c r="T3632" s="9" t="s">
        <v>11</v>
      </c>
      <c r="U3632" s="2">
        <v>3629</v>
      </c>
      <c r="V3632" s="2" t="s">
        <v>23</v>
      </c>
      <c r="W3632" s="2" t="s">
        <v>47</v>
      </c>
      <c r="X3632" s="2">
        <v>34</v>
      </c>
      <c r="Y3632" s="10">
        <v>494.7</v>
      </c>
      <c r="Z3632" s="11">
        <f>VLOOKUP(W3632,looktax,2,FALSE)</f>
        <v>0.04</v>
      </c>
      <c r="AA3632" s="12">
        <f t="shared" si="112"/>
        <v>0.04</v>
      </c>
      <c r="AB3632" s="10">
        <f t="shared" si="113"/>
        <v>19.788</v>
      </c>
    </row>
    <row r="3633" spans="20:28" x14ac:dyDescent="0.25">
      <c r="T3633" s="9" t="s">
        <v>11</v>
      </c>
      <c r="U3633" s="2">
        <v>3630</v>
      </c>
      <c r="V3633" s="2" t="s">
        <v>21</v>
      </c>
      <c r="W3633" s="2" t="s">
        <v>40</v>
      </c>
      <c r="X3633" s="2">
        <v>30</v>
      </c>
      <c r="Y3633" s="10">
        <v>2226</v>
      </c>
      <c r="Z3633" s="11">
        <f>VLOOKUP(W3633,looktax,2,FALSE)</f>
        <v>0.06</v>
      </c>
      <c r="AA3633" s="12">
        <f t="shared" si="112"/>
        <v>0.06</v>
      </c>
      <c r="AB3633" s="10">
        <f t="shared" si="113"/>
        <v>133.56</v>
      </c>
    </row>
    <row r="3634" spans="20:28" x14ac:dyDescent="0.25">
      <c r="T3634" s="9" t="s">
        <v>11</v>
      </c>
      <c r="U3634" s="2">
        <v>3631</v>
      </c>
      <c r="V3634" s="2" t="s">
        <v>26</v>
      </c>
      <c r="W3634" s="2" t="s">
        <v>49</v>
      </c>
      <c r="X3634" s="2">
        <v>17</v>
      </c>
      <c r="Y3634" s="10">
        <v>2652</v>
      </c>
      <c r="Z3634" s="11">
        <f>VLOOKUP(W3634,looktax,2,FALSE)</f>
        <v>4.4999999999999998E-2</v>
      </c>
      <c r="AA3634" s="12">
        <f t="shared" si="112"/>
        <v>4.4999999999999998E-2</v>
      </c>
      <c r="AB3634" s="10">
        <f t="shared" si="113"/>
        <v>119.33999999999999</v>
      </c>
    </row>
    <row r="3635" spans="20:28" x14ac:dyDescent="0.25">
      <c r="T3635" s="9" t="s">
        <v>11</v>
      </c>
      <c r="U3635" s="2">
        <v>3632</v>
      </c>
      <c r="V3635" s="2" t="s">
        <v>26</v>
      </c>
      <c r="W3635" s="2" t="s">
        <v>47</v>
      </c>
      <c r="X3635" s="2">
        <v>19</v>
      </c>
      <c r="Y3635" s="10">
        <v>2593.5</v>
      </c>
      <c r="Z3635" s="11">
        <f>VLOOKUP(W3635,looktax,2,FALSE)</f>
        <v>0.04</v>
      </c>
      <c r="AA3635" s="12">
        <f t="shared" si="112"/>
        <v>0.04</v>
      </c>
      <c r="AB3635" s="10">
        <f t="shared" si="113"/>
        <v>103.74000000000001</v>
      </c>
    </row>
    <row r="3636" spans="20:28" x14ac:dyDescent="0.25">
      <c r="T3636" s="9" t="s">
        <v>11</v>
      </c>
      <c r="U3636" s="2">
        <v>3633</v>
      </c>
      <c r="V3636" s="2" t="s">
        <v>20</v>
      </c>
      <c r="W3636" s="2" t="s">
        <v>52</v>
      </c>
      <c r="X3636" s="2">
        <v>12</v>
      </c>
      <c r="Y3636" s="10">
        <v>507.6</v>
      </c>
      <c r="Z3636" s="11">
        <f>VLOOKUP(W3636,looktax,2,FALSE)</f>
        <v>0.06</v>
      </c>
      <c r="AA3636" s="12">
        <f t="shared" si="112"/>
        <v>0.06</v>
      </c>
      <c r="AB3636" s="10">
        <f t="shared" si="113"/>
        <v>30.456</v>
      </c>
    </row>
    <row r="3637" spans="20:28" x14ac:dyDescent="0.25">
      <c r="T3637" s="9" t="s">
        <v>11</v>
      </c>
      <c r="U3637" s="2">
        <v>3634</v>
      </c>
      <c r="V3637" s="2" t="s">
        <v>23</v>
      </c>
      <c r="W3637" s="2" t="s">
        <v>52</v>
      </c>
      <c r="X3637" s="2">
        <v>24</v>
      </c>
      <c r="Y3637" s="10">
        <v>385.2</v>
      </c>
      <c r="Z3637" s="11">
        <f>VLOOKUP(W3637,looktax,2,FALSE)</f>
        <v>0.06</v>
      </c>
      <c r="AA3637" s="12">
        <f t="shared" si="112"/>
        <v>0.06</v>
      </c>
      <c r="AB3637" s="10">
        <f t="shared" si="113"/>
        <v>23.111999999999998</v>
      </c>
    </row>
    <row r="3638" spans="20:28" x14ac:dyDescent="0.25">
      <c r="T3638" s="9" t="s">
        <v>11</v>
      </c>
      <c r="U3638" s="2">
        <v>3635</v>
      </c>
      <c r="V3638" s="2" t="s">
        <v>23</v>
      </c>
      <c r="W3638" s="2" t="s">
        <v>10</v>
      </c>
      <c r="X3638" s="2">
        <v>17</v>
      </c>
      <c r="Y3638" s="10">
        <v>252.45</v>
      </c>
      <c r="Z3638" s="11">
        <f>VLOOKUP(W3638,looktax,2,FALSE)</f>
        <v>0.04</v>
      </c>
      <c r="AA3638" s="12">
        <f t="shared" si="112"/>
        <v>0.04</v>
      </c>
      <c r="AB3638" s="10">
        <f t="shared" si="113"/>
        <v>10.097999999999999</v>
      </c>
    </row>
    <row r="3639" spans="20:28" x14ac:dyDescent="0.25">
      <c r="T3639" s="9" t="s">
        <v>11</v>
      </c>
      <c r="U3639" s="2">
        <v>3636</v>
      </c>
      <c r="V3639" s="2" t="s">
        <v>24</v>
      </c>
      <c r="W3639" s="2" t="s">
        <v>60</v>
      </c>
      <c r="X3639" s="2">
        <v>22</v>
      </c>
      <c r="Y3639" s="10">
        <v>1530.1</v>
      </c>
      <c r="Z3639" s="11">
        <f>VLOOKUP(W3639,looktax,2,FALSE)</f>
        <v>0.05</v>
      </c>
      <c r="AA3639" s="12">
        <f t="shared" si="112"/>
        <v>0.05</v>
      </c>
      <c r="AB3639" s="10">
        <f t="shared" si="113"/>
        <v>76.504999999999995</v>
      </c>
    </row>
    <row r="3640" spans="20:28" x14ac:dyDescent="0.25">
      <c r="T3640" s="9" t="s">
        <v>11</v>
      </c>
      <c r="U3640" s="2">
        <v>3637</v>
      </c>
      <c r="V3640" s="2" t="s">
        <v>26</v>
      </c>
      <c r="W3640" s="2" t="s">
        <v>60</v>
      </c>
      <c r="X3640" s="2">
        <v>16</v>
      </c>
      <c r="Y3640" s="10">
        <v>2544</v>
      </c>
      <c r="Z3640" s="11">
        <f>VLOOKUP(W3640,looktax,2,FALSE)</f>
        <v>0.05</v>
      </c>
      <c r="AA3640" s="12">
        <f t="shared" si="112"/>
        <v>0.05</v>
      </c>
      <c r="AB3640" s="10">
        <f t="shared" si="113"/>
        <v>127.2</v>
      </c>
    </row>
    <row r="3641" spans="20:28" x14ac:dyDescent="0.25">
      <c r="T3641" s="9" t="s">
        <v>11</v>
      </c>
      <c r="U3641" s="2">
        <v>3638</v>
      </c>
      <c r="V3641" s="2" t="s">
        <v>23</v>
      </c>
      <c r="W3641" s="2" t="s">
        <v>51</v>
      </c>
      <c r="X3641" s="2">
        <v>32</v>
      </c>
      <c r="Y3641" s="10">
        <v>523.20000000000005</v>
      </c>
      <c r="Z3641" s="11">
        <f>VLOOKUP(W3641,looktax,2,FALSE)</f>
        <v>0.06</v>
      </c>
      <c r="AA3641" s="12">
        <f t="shared" si="112"/>
        <v>0.06</v>
      </c>
      <c r="AB3641" s="10">
        <f t="shared" si="113"/>
        <v>31.392000000000003</v>
      </c>
    </row>
    <row r="3642" spans="20:28" x14ac:dyDescent="0.25">
      <c r="T3642" s="9" t="s">
        <v>11</v>
      </c>
      <c r="U3642" s="2">
        <v>3639</v>
      </c>
      <c r="V3642" s="2" t="s">
        <v>24</v>
      </c>
      <c r="W3642" s="2" t="s">
        <v>74</v>
      </c>
      <c r="X3642" s="2">
        <v>24</v>
      </c>
      <c r="Y3642" s="10">
        <v>1544.4</v>
      </c>
      <c r="Z3642" s="11">
        <f>VLOOKUP(W3642,looktax,2,FALSE)</f>
        <v>5.7500000000000002E-2</v>
      </c>
      <c r="AA3642" s="12">
        <f t="shared" si="112"/>
        <v>5.7500000000000002E-2</v>
      </c>
      <c r="AB3642" s="10">
        <f t="shared" si="113"/>
        <v>88.803000000000011</v>
      </c>
    </row>
    <row r="3643" spans="20:28" x14ac:dyDescent="0.25">
      <c r="T3643" s="9" t="s">
        <v>11</v>
      </c>
      <c r="U3643" s="2">
        <v>3640</v>
      </c>
      <c r="V3643" s="2" t="s">
        <v>26</v>
      </c>
      <c r="W3643" s="2" t="s">
        <v>17</v>
      </c>
      <c r="X3643" s="2">
        <v>15</v>
      </c>
      <c r="Y3643" s="10">
        <v>2340</v>
      </c>
      <c r="Z3643" s="11">
        <f>VLOOKUP(W3643,looktax,2,FALSE)</f>
        <v>0.06</v>
      </c>
      <c r="AA3643" s="12">
        <f t="shared" si="112"/>
        <v>0.06</v>
      </c>
      <c r="AB3643" s="10">
        <f t="shared" si="113"/>
        <v>140.4</v>
      </c>
    </row>
    <row r="3644" spans="20:28" x14ac:dyDescent="0.25">
      <c r="T3644" s="9" t="s">
        <v>11</v>
      </c>
      <c r="U3644" s="2">
        <v>3641</v>
      </c>
      <c r="V3644" s="2" t="s">
        <v>21</v>
      </c>
      <c r="W3644" s="2" t="s">
        <v>27</v>
      </c>
      <c r="X3644" s="2">
        <v>22</v>
      </c>
      <c r="Y3644" s="10">
        <v>1555.4</v>
      </c>
      <c r="Z3644" s="11">
        <f>VLOOKUP(W3644,looktax,2,FALSE)</f>
        <v>7.0000000000000007E-2</v>
      </c>
      <c r="AA3644" s="12">
        <f t="shared" si="112"/>
        <v>7.0000000000000007E-2</v>
      </c>
      <c r="AB3644" s="10">
        <f t="shared" si="113"/>
        <v>108.87800000000001</v>
      </c>
    </row>
    <row r="3645" spans="20:28" x14ac:dyDescent="0.25">
      <c r="T3645" s="9" t="s">
        <v>11</v>
      </c>
      <c r="U3645" s="2">
        <v>3642</v>
      </c>
      <c r="V3645" s="2" t="s">
        <v>12</v>
      </c>
      <c r="W3645" s="2" t="s">
        <v>40</v>
      </c>
      <c r="X3645" s="2">
        <v>10</v>
      </c>
      <c r="Y3645" s="10">
        <v>2247</v>
      </c>
      <c r="Z3645" s="11">
        <f>VLOOKUP(W3645,looktax,2,FALSE)</f>
        <v>0.06</v>
      </c>
      <c r="AA3645" s="12">
        <f t="shared" si="112"/>
        <v>0.06</v>
      </c>
      <c r="AB3645" s="10">
        <f t="shared" si="113"/>
        <v>134.82</v>
      </c>
    </row>
    <row r="3646" spans="20:28" x14ac:dyDescent="0.25">
      <c r="T3646" s="9" t="s">
        <v>11</v>
      </c>
      <c r="U3646" s="2">
        <v>3643</v>
      </c>
      <c r="V3646" s="2" t="s">
        <v>20</v>
      </c>
      <c r="W3646" s="2" t="s">
        <v>31</v>
      </c>
      <c r="X3646" s="2">
        <v>15</v>
      </c>
      <c r="Y3646" s="10">
        <v>661.5</v>
      </c>
      <c r="Z3646" s="11">
        <f>VLOOKUP(W3646,looktax,2,FALSE)</f>
        <v>7.4999999999999997E-2</v>
      </c>
      <c r="AA3646" s="12">
        <f t="shared" si="112"/>
        <v>7.4999999999999997E-2</v>
      </c>
      <c r="AB3646" s="10">
        <f t="shared" si="113"/>
        <v>49.612499999999997</v>
      </c>
    </row>
    <row r="3647" spans="20:28" x14ac:dyDescent="0.25">
      <c r="T3647" s="9" t="s">
        <v>11</v>
      </c>
      <c r="U3647" s="2">
        <v>3644</v>
      </c>
      <c r="V3647" s="2" t="s">
        <v>21</v>
      </c>
      <c r="W3647" s="2" t="s">
        <v>65</v>
      </c>
      <c r="X3647" s="2">
        <v>27</v>
      </c>
      <c r="Y3647" s="10">
        <v>1890</v>
      </c>
      <c r="Z3647" s="11">
        <f>VLOOKUP(W3647,looktax,2,FALSE)</f>
        <v>0.05</v>
      </c>
      <c r="AA3647" s="12">
        <f t="shared" si="112"/>
        <v>0.05</v>
      </c>
      <c r="AB3647" s="10">
        <f t="shared" si="113"/>
        <v>94.5</v>
      </c>
    </row>
    <row r="3648" spans="20:28" x14ac:dyDescent="0.25">
      <c r="T3648" s="9" t="s">
        <v>11</v>
      </c>
      <c r="U3648" s="2">
        <v>3645</v>
      </c>
      <c r="V3648" s="2" t="s">
        <v>22</v>
      </c>
      <c r="W3648" s="2" t="s">
        <v>47</v>
      </c>
      <c r="X3648" s="2">
        <v>19</v>
      </c>
      <c r="Y3648" s="10">
        <v>1474.4</v>
      </c>
      <c r="Z3648" s="11">
        <f>VLOOKUP(W3648,looktax,2,FALSE)</f>
        <v>0.04</v>
      </c>
      <c r="AA3648" s="12">
        <f t="shared" si="112"/>
        <v>0.04</v>
      </c>
      <c r="AB3648" s="10">
        <f t="shared" si="113"/>
        <v>58.976000000000006</v>
      </c>
    </row>
    <row r="3649" spans="20:28" x14ac:dyDescent="0.25">
      <c r="T3649" s="9" t="s">
        <v>11</v>
      </c>
      <c r="U3649" s="2">
        <v>3646</v>
      </c>
      <c r="V3649" s="2" t="s">
        <v>21</v>
      </c>
      <c r="W3649" s="2" t="s">
        <v>45</v>
      </c>
      <c r="X3649" s="2">
        <v>16</v>
      </c>
      <c r="Y3649" s="10">
        <v>1220.8</v>
      </c>
      <c r="Z3649" s="11">
        <f>VLOOKUP(W3649,looktax,2,FALSE)</f>
        <v>0.06</v>
      </c>
      <c r="AA3649" s="12">
        <f t="shared" si="112"/>
        <v>0.06</v>
      </c>
      <c r="AB3649" s="10">
        <f t="shared" si="113"/>
        <v>73.24799999999999</v>
      </c>
    </row>
    <row r="3650" spans="20:28" x14ac:dyDescent="0.25">
      <c r="T3650" s="9" t="s">
        <v>11</v>
      </c>
      <c r="U3650" s="2">
        <v>3647</v>
      </c>
      <c r="V3650" s="2" t="s">
        <v>25</v>
      </c>
      <c r="W3650" s="2" t="s">
        <v>19</v>
      </c>
      <c r="X3650" s="2">
        <v>19</v>
      </c>
      <c r="Y3650" s="10">
        <v>1321.45</v>
      </c>
      <c r="Z3650" s="11">
        <f>VLOOKUP(W3650,looktax,2,FALSE)</f>
        <v>5.6000000000000001E-2</v>
      </c>
      <c r="AA3650" s="12">
        <f t="shared" si="112"/>
        <v>5.6000000000000001E-2</v>
      </c>
      <c r="AB3650" s="10">
        <f t="shared" si="113"/>
        <v>74.001199999999997</v>
      </c>
    </row>
    <row r="3651" spans="20:28" x14ac:dyDescent="0.25">
      <c r="T3651" s="9" t="s">
        <v>11</v>
      </c>
      <c r="U3651" s="2">
        <v>3648</v>
      </c>
      <c r="V3651" s="2" t="s">
        <v>20</v>
      </c>
      <c r="W3651" s="2" t="s">
        <v>46</v>
      </c>
      <c r="X3651" s="2">
        <v>25</v>
      </c>
      <c r="Y3651" s="10">
        <v>1192.5</v>
      </c>
      <c r="Z3651" s="11">
        <f>VLOOKUP(W3651,looktax,2,FALSE)</f>
        <v>5.9499999999999997E-2</v>
      </c>
      <c r="AA3651" s="12">
        <f t="shared" si="112"/>
        <v>5.9499999999999997E-2</v>
      </c>
      <c r="AB3651" s="10">
        <f t="shared" si="113"/>
        <v>70.953749999999999</v>
      </c>
    </row>
    <row r="3652" spans="20:28" x14ac:dyDescent="0.25">
      <c r="T3652" s="9" t="s">
        <v>11</v>
      </c>
      <c r="U3652" s="2">
        <v>3649</v>
      </c>
      <c r="V3652" s="2" t="s">
        <v>21</v>
      </c>
      <c r="W3652" s="2" t="s">
        <v>29</v>
      </c>
      <c r="X3652" s="2">
        <v>13</v>
      </c>
      <c r="Y3652" s="10">
        <v>873.6</v>
      </c>
      <c r="Z3652" s="11">
        <f>VLOOKUP(W3652,looktax,2,FALSE)</f>
        <v>6.1499999999999999E-2</v>
      </c>
      <c r="AA3652" s="12">
        <f t="shared" si="112"/>
        <v>6.1499999999999999E-2</v>
      </c>
      <c r="AB3652" s="10">
        <f t="shared" si="113"/>
        <v>53.726399999999998</v>
      </c>
    </row>
    <row r="3653" spans="20:28" x14ac:dyDescent="0.25">
      <c r="T3653" s="9" t="s">
        <v>11</v>
      </c>
      <c r="U3653" s="2">
        <v>3650</v>
      </c>
      <c r="V3653" s="2" t="s">
        <v>26</v>
      </c>
      <c r="W3653" s="2" t="s">
        <v>63</v>
      </c>
      <c r="X3653" s="2">
        <v>16</v>
      </c>
      <c r="Y3653" s="10">
        <v>2520</v>
      </c>
      <c r="Z3653" s="11">
        <f>VLOOKUP(W3653,looktax,2,FALSE)</f>
        <v>0.04</v>
      </c>
      <c r="AA3653" s="12">
        <f t="shared" ref="AA3653:AA3716" si="114">IF(OR(T3653="nonprofit",Z3653="none"),0,Z3653)</f>
        <v>0.04</v>
      </c>
      <c r="AB3653" s="10">
        <f t="shared" ref="AB3653:AB3716" si="115">AA3653*Y3653</f>
        <v>100.8</v>
      </c>
    </row>
    <row r="3654" spans="20:28" x14ac:dyDescent="0.25">
      <c r="T3654" s="9" t="s">
        <v>11</v>
      </c>
      <c r="U3654" s="2">
        <v>3651</v>
      </c>
      <c r="V3654" s="2" t="s">
        <v>12</v>
      </c>
      <c r="W3654" s="2" t="s">
        <v>52</v>
      </c>
      <c r="X3654" s="2">
        <v>12</v>
      </c>
      <c r="Y3654" s="10">
        <v>2394</v>
      </c>
      <c r="Z3654" s="11">
        <f>VLOOKUP(W3654,looktax,2,FALSE)</f>
        <v>0.06</v>
      </c>
      <c r="AA3654" s="12">
        <f t="shared" si="114"/>
        <v>0.06</v>
      </c>
      <c r="AB3654" s="10">
        <f t="shared" si="115"/>
        <v>143.63999999999999</v>
      </c>
    </row>
    <row r="3655" spans="20:28" x14ac:dyDescent="0.25">
      <c r="T3655" s="9" t="s">
        <v>11</v>
      </c>
      <c r="U3655" s="2">
        <v>3652</v>
      </c>
      <c r="V3655" s="2" t="s">
        <v>23</v>
      </c>
      <c r="W3655" s="2" t="s">
        <v>10</v>
      </c>
      <c r="X3655" s="2">
        <v>33</v>
      </c>
      <c r="Y3655" s="10">
        <v>514.79999999999995</v>
      </c>
      <c r="Z3655" s="11">
        <f>VLOOKUP(W3655,looktax,2,FALSE)</f>
        <v>0.04</v>
      </c>
      <c r="AA3655" s="12">
        <f t="shared" si="114"/>
        <v>0.04</v>
      </c>
      <c r="AB3655" s="10">
        <f t="shared" si="115"/>
        <v>20.591999999999999</v>
      </c>
    </row>
    <row r="3656" spans="20:28" x14ac:dyDescent="0.25">
      <c r="T3656" s="9" t="s">
        <v>3</v>
      </c>
      <c r="U3656" s="2">
        <v>3653</v>
      </c>
      <c r="V3656" s="2" t="s">
        <v>12</v>
      </c>
      <c r="W3656" s="2" t="s">
        <v>34</v>
      </c>
      <c r="X3656" s="2">
        <v>12</v>
      </c>
      <c r="Y3656" s="10">
        <v>2268</v>
      </c>
      <c r="Z3656" s="11">
        <f>VLOOKUP(W3656,looktax,2,FALSE)</f>
        <v>6.25E-2</v>
      </c>
      <c r="AA3656" s="12">
        <f t="shared" si="114"/>
        <v>0</v>
      </c>
      <c r="AB3656" s="10">
        <f t="shared" si="115"/>
        <v>0</v>
      </c>
    </row>
    <row r="3657" spans="20:28" x14ac:dyDescent="0.25">
      <c r="T3657" s="9" t="s">
        <v>11</v>
      </c>
      <c r="U3657" s="2">
        <v>3654</v>
      </c>
      <c r="V3657" s="2" t="s">
        <v>12</v>
      </c>
      <c r="W3657" s="2" t="s">
        <v>69</v>
      </c>
      <c r="X3657" s="2">
        <v>31</v>
      </c>
      <c r="Y3657" s="10">
        <v>5859</v>
      </c>
      <c r="Z3657" s="11">
        <f>VLOOKUP(W3657,looktax,2,FALSE)</f>
        <v>7.0000000000000007E-2</v>
      </c>
      <c r="AA3657" s="12">
        <f t="shared" si="114"/>
        <v>7.0000000000000007E-2</v>
      </c>
      <c r="AB3657" s="10">
        <f t="shared" si="115"/>
        <v>410.13000000000005</v>
      </c>
    </row>
    <row r="3658" spans="20:28" x14ac:dyDescent="0.25">
      <c r="T3658" s="9" t="s">
        <v>11</v>
      </c>
      <c r="U3658" s="2">
        <v>3655</v>
      </c>
      <c r="V3658" s="2" t="s">
        <v>24</v>
      </c>
      <c r="W3658" s="2" t="s">
        <v>34</v>
      </c>
      <c r="X3658" s="2">
        <v>20</v>
      </c>
      <c r="Y3658" s="10">
        <v>1352</v>
      </c>
      <c r="Z3658" s="11">
        <f>VLOOKUP(W3658,looktax,2,FALSE)</f>
        <v>6.25E-2</v>
      </c>
      <c r="AA3658" s="12">
        <f t="shared" si="114"/>
        <v>6.25E-2</v>
      </c>
      <c r="AB3658" s="10">
        <f t="shared" si="115"/>
        <v>84.5</v>
      </c>
    </row>
    <row r="3659" spans="20:28" x14ac:dyDescent="0.25">
      <c r="T3659" s="9" t="s">
        <v>11</v>
      </c>
      <c r="U3659" s="2">
        <v>3656</v>
      </c>
      <c r="V3659" s="2" t="s">
        <v>21</v>
      </c>
      <c r="W3659" s="2" t="s">
        <v>44</v>
      </c>
      <c r="X3659" s="2">
        <v>19</v>
      </c>
      <c r="Y3659" s="10">
        <v>1316.7</v>
      </c>
      <c r="Z3659" s="11" t="str">
        <f>VLOOKUP(W3659,looktax,2,FALSE)</f>
        <v>None</v>
      </c>
      <c r="AA3659" s="12">
        <f t="shared" si="114"/>
        <v>0</v>
      </c>
      <c r="AB3659" s="10">
        <f t="shared" si="115"/>
        <v>0</v>
      </c>
    </row>
    <row r="3660" spans="20:28" x14ac:dyDescent="0.25">
      <c r="T3660" s="9" t="s">
        <v>11</v>
      </c>
      <c r="U3660" s="2">
        <v>3657</v>
      </c>
      <c r="V3660" s="2" t="s">
        <v>22</v>
      </c>
      <c r="W3660" s="2" t="s">
        <v>71</v>
      </c>
      <c r="X3660" s="2">
        <v>35</v>
      </c>
      <c r="Y3660" s="10">
        <v>2688</v>
      </c>
      <c r="Z3660" s="11">
        <f>VLOOKUP(W3660,looktax,2,FALSE)</f>
        <v>6.5000000000000002E-2</v>
      </c>
      <c r="AA3660" s="12">
        <f t="shared" si="114"/>
        <v>6.5000000000000002E-2</v>
      </c>
      <c r="AB3660" s="10">
        <f t="shared" si="115"/>
        <v>174.72</v>
      </c>
    </row>
    <row r="3661" spans="20:28" x14ac:dyDescent="0.25">
      <c r="T3661" s="9" t="s">
        <v>11</v>
      </c>
      <c r="U3661" s="2">
        <v>3658</v>
      </c>
      <c r="V3661" s="2" t="s">
        <v>21</v>
      </c>
      <c r="W3661" s="2" t="s">
        <v>57</v>
      </c>
      <c r="X3661" s="2">
        <v>13</v>
      </c>
      <c r="Y3661" s="10">
        <v>828.1</v>
      </c>
      <c r="Z3661" s="11">
        <f>VLOOKUP(W3661,looktax,2,FALSE)</f>
        <v>5.5E-2</v>
      </c>
      <c r="AA3661" s="12">
        <f t="shared" si="114"/>
        <v>5.5E-2</v>
      </c>
      <c r="AB3661" s="10">
        <f t="shared" si="115"/>
        <v>45.545500000000004</v>
      </c>
    </row>
    <row r="3662" spans="20:28" x14ac:dyDescent="0.25">
      <c r="T3662" s="9" t="s">
        <v>3</v>
      </c>
      <c r="U3662" s="2">
        <v>3659</v>
      </c>
      <c r="V3662" s="2" t="s">
        <v>21</v>
      </c>
      <c r="W3662" s="2" t="s">
        <v>60</v>
      </c>
      <c r="X3662" s="2">
        <v>20</v>
      </c>
      <c r="Y3662" s="10">
        <v>1484</v>
      </c>
      <c r="Z3662" s="11">
        <f>VLOOKUP(W3662,looktax,2,FALSE)</f>
        <v>0.05</v>
      </c>
      <c r="AA3662" s="12">
        <f t="shared" si="114"/>
        <v>0</v>
      </c>
      <c r="AB3662" s="10">
        <f t="shared" si="115"/>
        <v>0</v>
      </c>
    </row>
    <row r="3663" spans="20:28" x14ac:dyDescent="0.25">
      <c r="T3663" s="9" t="s">
        <v>11</v>
      </c>
      <c r="U3663" s="2">
        <v>3660</v>
      </c>
      <c r="V3663" s="2" t="s">
        <v>12</v>
      </c>
      <c r="W3663" s="2" t="s">
        <v>13</v>
      </c>
      <c r="X3663" s="2">
        <v>25</v>
      </c>
      <c r="Y3663" s="10">
        <v>5092.5</v>
      </c>
      <c r="Z3663" s="11">
        <f>VLOOKUP(W3663,looktax,2,FALSE)</f>
        <v>6.25E-2</v>
      </c>
      <c r="AA3663" s="12">
        <f t="shared" si="114"/>
        <v>6.25E-2</v>
      </c>
      <c r="AB3663" s="10">
        <f t="shared" si="115"/>
        <v>318.28125</v>
      </c>
    </row>
    <row r="3664" spans="20:28" x14ac:dyDescent="0.25">
      <c r="T3664" s="9" t="s">
        <v>11</v>
      </c>
      <c r="U3664" s="2">
        <v>3661</v>
      </c>
      <c r="V3664" s="2" t="s">
        <v>21</v>
      </c>
      <c r="W3664" s="2" t="s">
        <v>49</v>
      </c>
      <c r="X3664" s="2">
        <v>35</v>
      </c>
      <c r="Y3664" s="10">
        <v>2352</v>
      </c>
      <c r="Z3664" s="11">
        <f>VLOOKUP(W3664,looktax,2,FALSE)</f>
        <v>4.4999999999999998E-2</v>
      </c>
      <c r="AA3664" s="12">
        <f t="shared" si="114"/>
        <v>4.4999999999999998E-2</v>
      </c>
      <c r="AB3664" s="10">
        <f t="shared" si="115"/>
        <v>105.83999999999999</v>
      </c>
    </row>
    <row r="3665" spans="20:28" x14ac:dyDescent="0.25">
      <c r="T3665" s="9" t="s">
        <v>11</v>
      </c>
      <c r="U3665" s="2">
        <v>3662</v>
      </c>
      <c r="V3665" s="2" t="s">
        <v>21</v>
      </c>
      <c r="W3665" s="2" t="s">
        <v>50</v>
      </c>
      <c r="X3665" s="2">
        <v>34</v>
      </c>
      <c r="Y3665" s="10">
        <v>2165.8000000000002</v>
      </c>
      <c r="Z3665" s="11">
        <f>VLOOKUP(W3665,looktax,2,FALSE)</f>
        <v>0.06</v>
      </c>
      <c r="AA3665" s="12">
        <f t="shared" si="114"/>
        <v>0.06</v>
      </c>
      <c r="AB3665" s="10">
        <f t="shared" si="115"/>
        <v>129.94800000000001</v>
      </c>
    </row>
    <row r="3666" spans="20:28" x14ac:dyDescent="0.25">
      <c r="T3666" s="9" t="s">
        <v>11</v>
      </c>
      <c r="U3666" s="2">
        <v>3663</v>
      </c>
      <c r="V3666" s="2" t="s">
        <v>22</v>
      </c>
      <c r="W3666" s="2" t="s">
        <v>48</v>
      </c>
      <c r="X3666" s="2">
        <v>15</v>
      </c>
      <c r="Y3666" s="10">
        <v>1212</v>
      </c>
      <c r="Z3666" s="11">
        <f>VLOOKUP(W3666,looktax,2,FALSE)</f>
        <v>7.0000000000000007E-2</v>
      </c>
      <c r="AA3666" s="12">
        <f t="shared" si="114"/>
        <v>7.0000000000000007E-2</v>
      </c>
      <c r="AB3666" s="10">
        <f t="shared" si="115"/>
        <v>84.84</v>
      </c>
    </row>
    <row r="3667" spans="20:28" x14ac:dyDescent="0.25">
      <c r="T3667" s="9" t="s">
        <v>11</v>
      </c>
      <c r="U3667" s="2">
        <v>3664</v>
      </c>
      <c r="V3667" s="2" t="s">
        <v>20</v>
      </c>
      <c r="W3667" s="2" t="s">
        <v>29</v>
      </c>
      <c r="X3667" s="2">
        <v>30</v>
      </c>
      <c r="Y3667" s="10">
        <v>1417.5</v>
      </c>
      <c r="Z3667" s="11">
        <f>VLOOKUP(W3667,looktax,2,FALSE)</f>
        <v>6.1499999999999999E-2</v>
      </c>
      <c r="AA3667" s="12">
        <f t="shared" si="114"/>
        <v>6.1499999999999999E-2</v>
      </c>
      <c r="AB3667" s="10">
        <f t="shared" si="115"/>
        <v>87.176249999999996</v>
      </c>
    </row>
    <row r="3668" spans="20:28" x14ac:dyDescent="0.25">
      <c r="T3668" s="9" t="s">
        <v>11</v>
      </c>
      <c r="U3668" s="2">
        <v>3665</v>
      </c>
      <c r="V3668" s="2" t="s">
        <v>26</v>
      </c>
      <c r="W3668" s="2" t="s">
        <v>73</v>
      </c>
      <c r="X3668" s="2">
        <v>13</v>
      </c>
      <c r="Y3668" s="10">
        <v>1755</v>
      </c>
      <c r="Z3668" s="11">
        <f>VLOOKUP(W3668,looktax,2,FALSE)</f>
        <v>0.04</v>
      </c>
      <c r="AA3668" s="12">
        <f t="shared" si="114"/>
        <v>0.04</v>
      </c>
      <c r="AB3668" s="10">
        <f t="shared" si="115"/>
        <v>70.2</v>
      </c>
    </row>
    <row r="3669" spans="20:28" x14ac:dyDescent="0.25">
      <c r="T3669" s="9" t="s">
        <v>11</v>
      </c>
      <c r="U3669" s="2">
        <v>3666</v>
      </c>
      <c r="V3669" s="2" t="s">
        <v>20</v>
      </c>
      <c r="W3669" s="2" t="s">
        <v>34</v>
      </c>
      <c r="X3669" s="2">
        <v>35</v>
      </c>
      <c r="Y3669" s="10">
        <v>1496.25</v>
      </c>
      <c r="Z3669" s="11">
        <f>VLOOKUP(W3669,looktax,2,FALSE)</f>
        <v>6.25E-2</v>
      </c>
      <c r="AA3669" s="12">
        <f t="shared" si="114"/>
        <v>6.25E-2</v>
      </c>
      <c r="AB3669" s="10">
        <f t="shared" si="115"/>
        <v>93.515625</v>
      </c>
    </row>
    <row r="3670" spans="20:28" x14ac:dyDescent="0.25">
      <c r="T3670" s="9" t="s">
        <v>11</v>
      </c>
      <c r="U3670" s="2">
        <v>3667</v>
      </c>
      <c r="V3670" s="2" t="s">
        <v>20</v>
      </c>
      <c r="W3670" s="2" t="s">
        <v>31</v>
      </c>
      <c r="X3670" s="2">
        <v>18</v>
      </c>
      <c r="Y3670" s="10">
        <v>858.6</v>
      </c>
      <c r="Z3670" s="11">
        <f>VLOOKUP(W3670,looktax,2,FALSE)</f>
        <v>7.4999999999999997E-2</v>
      </c>
      <c r="AA3670" s="12">
        <f t="shared" si="114"/>
        <v>7.4999999999999997E-2</v>
      </c>
      <c r="AB3670" s="10">
        <f t="shared" si="115"/>
        <v>64.394999999999996</v>
      </c>
    </row>
    <row r="3671" spans="20:28" x14ac:dyDescent="0.25">
      <c r="T3671" s="9" t="s">
        <v>11</v>
      </c>
      <c r="U3671" s="2">
        <v>3668</v>
      </c>
      <c r="V3671" s="2" t="s">
        <v>21</v>
      </c>
      <c r="W3671" s="2" t="s">
        <v>74</v>
      </c>
      <c r="X3671" s="2">
        <v>34</v>
      </c>
      <c r="Y3671" s="10">
        <v>2380</v>
      </c>
      <c r="Z3671" s="11">
        <f>VLOOKUP(W3671,looktax,2,FALSE)</f>
        <v>5.7500000000000002E-2</v>
      </c>
      <c r="AA3671" s="12">
        <f t="shared" si="114"/>
        <v>5.7500000000000002E-2</v>
      </c>
      <c r="AB3671" s="10">
        <f t="shared" si="115"/>
        <v>136.85</v>
      </c>
    </row>
    <row r="3672" spans="20:28" x14ac:dyDescent="0.25">
      <c r="T3672" s="9" t="s">
        <v>11</v>
      </c>
      <c r="U3672" s="2">
        <v>3669</v>
      </c>
      <c r="V3672" s="2" t="s">
        <v>22</v>
      </c>
      <c r="W3672" s="2" t="s">
        <v>62</v>
      </c>
      <c r="X3672" s="2">
        <v>18</v>
      </c>
      <c r="Y3672" s="10">
        <v>1339.2</v>
      </c>
      <c r="Z3672" s="11">
        <f>VLOOKUP(W3672,looktax,2,FALSE)</f>
        <v>5.1249999999999997E-2</v>
      </c>
      <c r="AA3672" s="12">
        <f t="shared" si="114"/>
        <v>5.1249999999999997E-2</v>
      </c>
      <c r="AB3672" s="10">
        <f t="shared" si="115"/>
        <v>68.634</v>
      </c>
    </row>
    <row r="3673" spans="20:28" x14ac:dyDescent="0.25">
      <c r="T3673" s="9" t="s">
        <v>11</v>
      </c>
      <c r="U3673" s="2">
        <v>3670</v>
      </c>
      <c r="V3673" s="2" t="s">
        <v>20</v>
      </c>
      <c r="W3673" s="2" t="s">
        <v>15</v>
      </c>
      <c r="X3673" s="2">
        <v>29</v>
      </c>
      <c r="Y3673" s="10">
        <v>1200.5999999999999</v>
      </c>
      <c r="Z3673" s="11" t="str">
        <f>VLOOKUP(W3673,looktax,2,FALSE)</f>
        <v>None</v>
      </c>
      <c r="AA3673" s="12">
        <f t="shared" si="114"/>
        <v>0</v>
      </c>
      <c r="AB3673" s="10">
        <f t="shared" si="115"/>
        <v>0</v>
      </c>
    </row>
    <row r="3674" spans="20:28" x14ac:dyDescent="0.25">
      <c r="T3674" s="9" t="s">
        <v>11</v>
      </c>
      <c r="U3674" s="2">
        <v>3671</v>
      </c>
      <c r="V3674" s="2" t="s">
        <v>25</v>
      </c>
      <c r="W3674" s="2" t="s">
        <v>72</v>
      </c>
      <c r="X3674" s="2">
        <v>25</v>
      </c>
      <c r="Y3674" s="10">
        <v>1787.5</v>
      </c>
      <c r="Z3674" s="11">
        <f>VLOOKUP(W3674,looktax,2,FALSE)</f>
        <v>0.06</v>
      </c>
      <c r="AA3674" s="12">
        <f t="shared" si="114"/>
        <v>0.06</v>
      </c>
      <c r="AB3674" s="10">
        <f t="shared" si="115"/>
        <v>107.25</v>
      </c>
    </row>
    <row r="3675" spans="20:28" x14ac:dyDescent="0.25">
      <c r="T3675" s="9" t="s">
        <v>11</v>
      </c>
      <c r="U3675" s="2">
        <v>3672</v>
      </c>
      <c r="V3675" s="2" t="s">
        <v>20</v>
      </c>
      <c r="W3675" s="2" t="s">
        <v>53</v>
      </c>
      <c r="X3675" s="2">
        <v>32</v>
      </c>
      <c r="Y3675" s="10">
        <v>1353.6</v>
      </c>
      <c r="Z3675" s="11">
        <f>VLOOKUP(W3675,looktax,2,FALSE)</f>
        <v>5.5E-2</v>
      </c>
      <c r="AA3675" s="12">
        <f t="shared" si="114"/>
        <v>5.5E-2</v>
      </c>
      <c r="AB3675" s="10">
        <f t="shared" si="115"/>
        <v>74.447999999999993</v>
      </c>
    </row>
    <row r="3676" spans="20:28" x14ac:dyDescent="0.25">
      <c r="T3676" s="9" t="s">
        <v>3</v>
      </c>
      <c r="U3676" s="2">
        <v>3673</v>
      </c>
      <c r="V3676" s="2" t="s">
        <v>24</v>
      </c>
      <c r="W3676" s="2" t="s">
        <v>40</v>
      </c>
      <c r="X3676" s="2">
        <v>35</v>
      </c>
      <c r="Y3676" s="10">
        <v>2115.75</v>
      </c>
      <c r="Z3676" s="11">
        <f>VLOOKUP(W3676,looktax,2,FALSE)</f>
        <v>0.06</v>
      </c>
      <c r="AA3676" s="12">
        <f t="shared" si="114"/>
        <v>0</v>
      </c>
      <c r="AB3676" s="10">
        <f t="shared" si="115"/>
        <v>0</v>
      </c>
    </row>
    <row r="3677" spans="20:28" x14ac:dyDescent="0.25">
      <c r="T3677" s="9" t="s">
        <v>3</v>
      </c>
      <c r="U3677" s="2">
        <v>3674</v>
      </c>
      <c r="V3677" s="2" t="s">
        <v>26</v>
      </c>
      <c r="W3677" s="2" t="s">
        <v>63</v>
      </c>
      <c r="X3677" s="2">
        <v>10</v>
      </c>
      <c r="Y3677" s="10">
        <v>1530</v>
      </c>
      <c r="Z3677" s="11">
        <f>VLOOKUP(W3677,looktax,2,FALSE)</f>
        <v>0.04</v>
      </c>
      <c r="AA3677" s="12">
        <f t="shared" si="114"/>
        <v>0</v>
      </c>
      <c r="AB3677" s="10">
        <f t="shared" si="115"/>
        <v>0</v>
      </c>
    </row>
    <row r="3678" spans="20:28" x14ac:dyDescent="0.25">
      <c r="T3678" s="9" t="s">
        <v>11</v>
      </c>
      <c r="U3678" s="2">
        <v>3675</v>
      </c>
      <c r="V3678" s="2" t="s">
        <v>26</v>
      </c>
      <c r="W3678" s="2" t="s">
        <v>67</v>
      </c>
      <c r="X3678" s="2">
        <v>33</v>
      </c>
      <c r="Y3678" s="10">
        <v>5445</v>
      </c>
      <c r="Z3678" s="11" t="str">
        <f>VLOOKUP(W3678,looktax,2,FALSE)</f>
        <v>None</v>
      </c>
      <c r="AA3678" s="12">
        <f t="shared" si="114"/>
        <v>0</v>
      </c>
      <c r="AB3678" s="10">
        <f t="shared" si="115"/>
        <v>0</v>
      </c>
    </row>
    <row r="3679" spans="20:28" x14ac:dyDescent="0.25">
      <c r="T3679" s="9" t="s">
        <v>11</v>
      </c>
      <c r="U3679" s="2">
        <v>3676</v>
      </c>
      <c r="V3679" s="2" t="s">
        <v>21</v>
      </c>
      <c r="W3679" s="2" t="s">
        <v>38</v>
      </c>
      <c r="X3679" s="2">
        <v>16</v>
      </c>
      <c r="Y3679" s="10">
        <v>1220.8</v>
      </c>
      <c r="Z3679" s="11">
        <f>VLOOKUP(W3679,looktax,2,FALSE)</f>
        <v>4.2250000000000003E-2</v>
      </c>
      <c r="AA3679" s="12">
        <f t="shared" si="114"/>
        <v>4.2250000000000003E-2</v>
      </c>
      <c r="AB3679" s="10">
        <f t="shared" si="115"/>
        <v>51.578800000000001</v>
      </c>
    </row>
    <row r="3680" spans="20:28" x14ac:dyDescent="0.25">
      <c r="T3680" s="9" t="s">
        <v>11</v>
      </c>
      <c r="U3680" s="2">
        <v>3677</v>
      </c>
      <c r="V3680" s="2" t="s">
        <v>23</v>
      </c>
      <c r="W3680" s="2" t="s">
        <v>35</v>
      </c>
      <c r="X3680" s="2">
        <v>15</v>
      </c>
      <c r="Y3680" s="10">
        <v>209.25</v>
      </c>
      <c r="Z3680" s="11">
        <f>VLOOKUP(W3680,looktax,2,FALSE)</f>
        <v>6.3500000000000001E-2</v>
      </c>
      <c r="AA3680" s="12">
        <f t="shared" si="114"/>
        <v>6.3500000000000001E-2</v>
      </c>
      <c r="AB3680" s="10">
        <f t="shared" si="115"/>
        <v>13.287375000000001</v>
      </c>
    </row>
    <row r="3681" spans="20:28" x14ac:dyDescent="0.25">
      <c r="T3681" s="9" t="s">
        <v>11</v>
      </c>
      <c r="U3681" s="2">
        <v>3678</v>
      </c>
      <c r="V3681" s="2" t="s">
        <v>21</v>
      </c>
      <c r="W3681" s="2" t="s">
        <v>44</v>
      </c>
      <c r="X3681" s="2">
        <v>26</v>
      </c>
      <c r="Y3681" s="10">
        <v>1983.8</v>
      </c>
      <c r="Z3681" s="11" t="str">
        <f>VLOOKUP(W3681,looktax,2,FALSE)</f>
        <v>None</v>
      </c>
      <c r="AA3681" s="12">
        <f t="shared" si="114"/>
        <v>0</v>
      </c>
      <c r="AB3681" s="10">
        <f t="shared" si="115"/>
        <v>0</v>
      </c>
    </row>
    <row r="3682" spans="20:28" x14ac:dyDescent="0.25">
      <c r="T3682" s="9" t="s">
        <v>11</v>
      </c>
      <c r="U3682" s="2">
        <v>3679</v>
      </c>
      <c r="V3682" s="2" t="s">
        <v>25</v>
      </c>
      <c r="W3682" s="2" t="s">
        <v>58</v>
      </c>
      <c r="X3682" s="2">
        <v>12</v>
      </c>
      <c r="Y3682" s="10">
        <v>756.6</v>
      </c>
      <c r="Z3682" s="11" t="str">
        <f>VLOOKUP(W3682,looktax,2,FALSE)</f>
        <v>None</v>
      </c>
      <c r="AA3682" s="12">
        <f t="shared" si="114"/>
        <v>0</v>
      </c>
      <c r="AB3682" s="10">
        <f t="shared" si="115"/>
        <v>0</v>
      </c>
    </row>
    <row r="3683" spans="20:28" x14ac:dyDescent="0.25">
      <c r="T3683" s="9" t="s">
        <v>11</v>
      </c>
      <c r="U3683" s="2">
        <v>3680</v>
      </c>
      <c r="V3683" s="2" t="s">
        <v>22</v>
      </c>
      <c r="W3683" s="2" t="s">
        <v>64</v>
      </c>
      <c r="X3683" s="2">
        <v>32</v>
      </c>
      <c r="Y3683" s="10">
        <v>2611.1999999999998</v>
      </c>
      <c r="Z3683" s="11">
        <f>VLOOKUP(W3683,looktax,2,FALSE)</f>
        <v>4.7500000000000001E-2</v>
      </c>
      <c r="AA3683" s="12">
        <f t="shared" si="114"/>
        <v>4.7500000000000001E-2</v>
      </c>
      <c r="AB3683" s="10">
        <f t="shared" si="115"/>
        <v>124.032</v>
      </c>
    </row>
    <row r="3684" spans="20:28" x14ac:dyDescent="0.25">
      <c r="T3684" s="9" t="s">
        <v>11</v>
      </c>
      <c r="U3684" s="2">
        <v>3681</v>
      </c>
      <c r="V3684" s="2" t="s">
        <v>12</v>
      </c>
      <c r="W3684" s="2" t="s">
        <v>43</v>
      </c>
      <c r="X3684" s="2">
        <v>30</v>
      </c>
      <c r="Y3684" s="10">
        <v>5670</v>
      </c>
      <c r="Z3684" s="11">
        <f>VLOOKUP(W3684,looktax,2,FALSE)</f>
        <v>0.04</v>
      </c>
      <c r="AA3684" s="12">
        <f t="shared" si="114"/>
        <v>0.04</v>
      </c>
      <c r="AB3684" s="10">
        <f t="shared" si="115"/>
        <v>226.8</v>
      </c>
    </row>
    <row r="3685" spans="20:28" x14ac:dyDescent="0.25">
      <c r="T3685" s="9" t="s">
        <v>11</v>
      </c>
      <c r="U3685" s="2">
        <v>3682</v>
      </c>
      <c r="V3685" s="2" t="s">
        <v>26</v>
      </c>
      <c r="W3685" s="2" t="s">
        <v>36</v>
      </c>
      <c r="X3685" s="2">
        <v>19</v>
      </c>
      <c r="Y3685" s="10">
        <v>2593.5</v>
      </c>
      <c r="Z3685" s="11">
        <f>VLOOKUP(W3685,looktax,2,FALSE)</f>
        <v>7.0000000000000007E-2</v>
      </c>
      <c r="AA3685" s="12">
        <f t="shared" si="114"/>
        <v>7.0000000000000007E-2</v>
      </c>
      <c r="AB3685" s="10">
        <f t="shared" si="115"/>
        <v>181.54500000000002</v>
      </c>
    </row>
    <row r="3686" spans="20:28" x14ac:dyDescent="0.25">
      <c r="T3686" s="9" t="s">
        <v>3</v>
      </c>
      <c r="U3686" s="2">
        <v>3683</v>
      </c>
      <c r="V3686" s="2" t="s">
        <v>12</v>
      </c>
      <c r="W3686" s="2" t="s">
        <v>54</v>
      </c>
      <c r="X3686" s="2">
        <v>14</v>
      </c>
      <c r="Y3686" s="10">
        <v>3057.6</v>
      </c>
      <c r="Z3686" s="11">
        <f>VLOOKUP(W3686,looktax,2,FALSE)</f>
        <v>6.25E-2</v>
      </c>
      <c r="AA3686" s="12">
        <f t="shared" si="114"/>
        <v>0</v>
      </c>
      <c r="AB3686" s="10">
        <f t="shared" si="115"/>
        <v>0</v>
      </c>
    </row>
    <row r="3687" spans="20:28" x14ac:dyDescent="0.25">
      <c r="T3687" s="9" t="s">
        <v>11</v>
      </c>
      <c r="U3687" s="2">
        <v>3684</v>
      </c>
      <c r="V3687" s="2" t="s">
        <v>23</v>
      </c>
      <c r="W3687" s="2" t="s">
        <v>47</v>
      </c>
      <c r="X3687" s="2">
        <v>24</v>
      </c>
      <c r="Y3687" s="10">
        <v>327.60000000000002</v>
      </c>
      <c r="Z3687" s="11">
        <f>VLOOKUP(W3687,looktax,2,FALSE)</f>
        <v>0.04</v>
      </c>
      <c r="AA3687" s="12">
        <f t="shared" si="114"/>
        <v>0.04</v>
      </c>
      <c r="AB3687" s="10">
        <f t="shared" si="115"/>
        <v>13.104000000000001</v>
      </c>
    </row>
    <row r="3688" spans="20:28" x14ac:dyDescent="0.25">
      <c r="T3688" s="9" t="s">
        <v>11</v>
      </c>
      <c r="U3688" s="2">
        <v>3685</v>
      </c>
      <c r="V3688" s="2" t="s">
        <v>23</v>
      </c>
      <c r="W3688" s="2" t="s">
        <v>62</v>
      </c>
      <c r="X3688" s="2">
        <v>32</v>
      </c>
      <c r="Y3688" s="10">
        <v>456</v>
      </c>
      <c r="Z3688" s="11">
        <f>VLOOKUP(W3688,looktax,2,FALSE)</f>
        <v>5.1249999999999997E-2</v>
      </c>
      <c r="AA3688" s="12">
        <f t="shared" si="114"/>
        <v>5.1249999999999997E-2</v>
      </c>
      <c r="AB3688" s="10">
        <f t="shared" si="115"/>
        <v>23.369999999999997</v>
      </c>
    </row>
    <row r="3689" spans="20:28" x14ac:dyDescent="0.25">
      <c r="T3689" s="9" t="s">
        <v>11</v>
      </c>
      <c r="U3689" s="2">
        <v>3686</v>
      </c>
      <c r="V3689" s="2" t="s">
        <v>24</v>
      </c>
      <c r="W3689" s="2" t="s">
        <v>66</v>
      </c>
      <c r="X3689" s="2">
        <v>27</v>
      </c>
      <c r="Y3689" s="10">
        <v>1667.25</v>
      </c>
      <c r="Z3689" s="11">
        <f>VLOOKUP(W3689,looktax,2,FALSE)</f>
        <v>5.7500000000000002E-2</v>
      </c>
      <c r="AA3689" s="12">
        <f t="shared" si="114"/>
        <v>5.7500000000000002E-2</v>
      </c>
      <c r="AB3689" s="10">
        <f t="shared" si="115"/>
        <v>95.866875000000007</v>
      </c>
    </row>
    <row r="3690" spans="20:28" x14ac:dyDescent="0.25">
      <c r="T3690" s="9" t="s">
        <v>11</v>
      </c>
      <c r="U3690" s="2">
        <v>3687</v>
      </c>
      <c r="V3690" s="2" t="s">
        <v>12</v>
      </c>
      <c r="W3690" s="2" t="s">
        <v>65</v>
      </c>
      <c r="X3690" s="2">
        <v>35</v>
      </c>
      <c r="Y3690" s="10">
        <v>6909</v>
      </c>
      <c r="Z3690" s="11">
        <f>VLOOKUP(W3690,looktax,2,FALSE)</f>
        <v>0.05</v>
      </c>
      <c r="AA3690" s="12">
        <f t="shared" si="114"/>
        <v>0.05</v>
      </c>
      <c r="AB3690" s="10">
        <f t="shared" si="115"/>
        <v>345.45000000000005</v>
      </c>
    </row>
    <row r="3691" spans="20:28" x14ac:dyDescent="0.25">
      <c r="T3691" s="9" t="s">
        <v>11</v>
      </c>
      <c r="U3691" s="2">
        <v>3688</v>
      </c>
      <c r="V3691" s="2" t="s">
        <v>21</v>
      </c>
      <c r="W3691" s="2" t="s">
        <v>69</v>
      </c>
      <c r="X3691" s="2">
        <v>32</v>
      </c>
      <c r="Y3691" s="10">
        <v>2419.1999999999998</v>
      </c>
      <c r="Z3691" s="11">
        <f>VLOOKUP(W3691,looktax,2,FALSE)</f>
        <v>7.0000000000000007E-2</v>
      </c>
      <c r="AA3691" s="12">
        <f t="shared" si="114"/>
        <v>7.0000000000000007E-2</v>
      </c>
      <c r="AB3691" s="10">
        <f t="shared" si="115"/>
        <v>169.34399999999999</v>
      </c>
    </row>
    <row r="3692" spans="20:28" x14ac:dyDescent="0.25">
      <c r="T3692" s="9" t="s">
        <v>11</v>
      </c>
      <c r="U3692" s="2">
        <v>3689</v>
      </c>
      <c r="V3692" s="2" t="s">
        <v>23</v>
      </c>
      <c r="W3692" s="2" t="s">
        <v>48</v>
      </c>
      <c r="X3692" s="2">
        <v>13</v>
      </c>
      <c r="Y3692" s="10">
        <v>179.4</v>
      </c>
      <c r="Z3692" s="11">
        <f>VLOOKUP(W3692,looktax,2,FALSE)</f>
        <v>7.0000000000000007E-2</v>
      </c>
      <c r="AA3692" s="12">
        <f t="shared" si="114"/>
        <v>7.0000000000000007E-2</v>
      </c>
      <c r="AB3692" s="10">
        <f t="shared" si="115"/>
        <v>12.558000000000002</v>
      </c>
    </row>
    <row r="3693" spans="20:28" x14ac:dyDescent="0.25">
      <c r="T3693" s="9" t="s">
        <v>11</v>
      </c>
      <c r="U3693" s="2">
        <v>3690</v>
      </c>
      <c r="V3693" s="2" t="s">
        <v>20</v>
      </c>
      <c r="W3693" s="2" t="s">
        <v>64</v>
      </c>
      <c r="X3693" s="2">
        <v>35</v>
      </c>
      <c r="Y3693" s="10">
        <v>1622.25</v>
      </c>
      <c r="Z3693" s="11">
        <f>VLOOKUP(W3693,looktax,2,FALSE)</f>
        <v>4.7500000000000001E-2</v>
      </c>
      <c r="AA3693" s="12">
        <f t="shared" si="114"/>
        <v>4.7500000000000001E-2</v>
      </c>
      <c r="AB3693" s="10">
        <f t="shared" si="115"/>
        <v>77.056875000000005</v>
      </c>
    </row>
    <row r="3694" spans="20:28" x14ac:dyDescent="0.25">
      <c r="T3694" s="9" t="s">
        <v>11</v>
      </c>
      <c r="U3694" s="2">
        <v>3691</v>
      </c>
      <c r="V3694" s="2" t="s">
        <v>12</v>
      </c>
      <c r="W3694" s="2" t="s">
        <v>55</v>
      </c>
      <c r="X3694" s="2">
        <v>31</v>
      </c>
      <c r="Y3694" s="10">
        <v>6575.1</v>
      </c>
      <c r="Z3694" s="11">
        <f>VLOOKUP(W3694,looktax,2,FALSE)</f>
        <v>7.0000000000000007E-2</v>
      </c>
      <c r="AA3694" s="12">
        <f t="shared" si="114"/>
        <v>7.0000000000000007E-2</v>
      </c>
      <c r="AB3694" s="10">
        <f t="shared" si="115"/>
        <v>460.25700000000006</v>
      </c>
    </row>
    <row r="3695" spans="20:28" x14ac:dyDescent="0.25">
      <c r="T3695" s="9" t="s">
        <v>11</v>
      </c>
      <c r="U3695" s="2">
        <v>3692</v>
      </c>
      <c r="V3695" s="2" t="s">
        <v>25</v>
      </c>
      <c r="W3695" s="2" t="s">
        <v>27</v>
      </c>
      <c r="X3695" s="2">
        <v>27</v>
      </c>
      <c r="Y3695" s="10">
        <v>1825.2</v>
      </c>
      <c r="Z3695" s="11">
        <f>VLOOKUP(W3695,looktax,2,FALSE)</f>
        <v>7.0000000000000007E-2</v>
      </c>
      <c r="AA3695" s="12">
        <f t="shared" si="114"/>
        <v>7.0000000000000007E-2</v>
      </c>
      <c r="AB3695" s="10">
        <f t="shared" si="115"/>
        <v>127.76400000000001</v>
      </c>
    </row>
    <row r="3696" spans="20:28" x14ac:dyDescent="0.25">
      <c r="T3696" s="9" t="s">
        <v>11</v>
      </c>
      <c r="U3696" s="2">
        <v>3693</v>
      </c>
      <c r="V3696" s="2" t="s">
        <v>26</v>
      </c>
      <c r="W3696" s="2" t="s">
        <v>40</v>
      </c>
      <c r="X3696" s="2">
        <v>13</v>
      </c>
      <c r="Y3696" s="10">
        <v>1813.5</v>
      </c>
      <c r="Z3696" s="11">
        <f>VLOOKUP(W3696,looktax,2,FALSE)</f>
        <v>0.06</v>
      </c>
      <c r="AA3696" s="12">
        <f t="shared" si="114"/>
        <v>0.06</v>
      </c>
      <c r="AB3696" s="10">
        <f t="shared" si="115"/>
        <v>108.81</v>
      </c>
    </row>
    <row r="3697" spans="20:28" x14ac:dyDescent="0.25">
      <c r="T3697" s="9" t="s">
        <v>11</v>
      </c>
      <c r="U3697" s="2">
        <v>3694</v>
      </c>
      <c r="V3697" s="2" t="s">
        <v>22</v>
      </c>
      <c r="W3697" s="2" t="s">
        <v>10</v>
      </c>
      <c r="X3697" s="2">
        <v>28</v>
      </c>
      <c r="Y3697" s="10">
        <v>2262.4</v>
      </c>
      <c r="Z3697" s="11">
        <f>VLOOKUP(W3697,looktax,2,FALSE)</f>
        <v>0.04</v>
      </c>
      <c r="AA3697" s="12">
        <f t="shared" si="114"/>
        <v>0.04</v>
      </c>
      <c r="AB3697" s="10">
        <f t="shared" si="115"/>
        <v>90.496000000000009</v>
      </c>
    </row>
    <row r="3698" spans="20:28" x14ac:dyDescent="0.25">
      <c r="T3698" s="9" t="s">
        <v>11</v>
      </c>
      <c r="U3698" s="2">
        <v>3695</v>
      </c>
      <c r="V3698" s="2" t="s">
        <v>26</v>
      </c>
      <c r="W3698" s="2" t="s">
        <v>68</v>
      </c>
      <c r="X3698" s="2">
        <v>26</v>
      </c>
      <c r="Y3698" s="10">
        <v>3510</v>
      </c>
      <c r="Z3698" s="11">
        <f>VLOOKUP(W3698,looktax,2,FALSE)</f>
        <v>0.06</v>
      </c>
      <c r="AA3698" s="12">
        <f t="shared" si="114"/>
        <v>0.06</v>
      </c>
      <c r="AB3698" s="10">
        <f t="shared" si="115"/>
        <v>210.6</v>
      </c>
    </row>
    <row r="3699" spans="20:28" x14ac:dyDescent="0.25">
      <c r="T3699" s="9" t="s">
        <v>11</v>
      </c>
      <c r="U3699" s="2">
        <v>3696</v>
      </c>
      <c r="V3699" s="2" t="s">
        <v>26</v>
      </c>
      <c r="W3699" s="2" t="s">
        <v>13</v>
      </c>
      <c r="X3699" s="2">
        <v>22</v>
      </c>
      <c r="Y3699" s="10">
        <v>3267</v>
      </c>
      <c r="Z3699" s="11">
        <f>VLOOKUP(W3699,looktax,2,FALSE)</f>
        <v>6.25E-2</v>
      </c>
      <c r="AA3699" s="12">
        <f t="shared" si="114"/>
        <v>6.25E-2</v>
      </c>
      <c r="AB3699" s="10">
        <f t="shared" si="115"/>
        <v>204.1875</v>
      </c>
    </row>
    <row r="3700" spans="20:28" x14ac:dyDescent="0.25">
      <c r="T3700" s="9" t="s">
        <v>11</v>
      </c>
      <c r="U3700" s="2">
        <v>3697</v>
      </c>
      <c r="V3700" s="2" t="s">
        <v>26</v>
      </c>
      <c r="W3700" s="2" t="s">
        <v>17</v>
      </c>
      <c r="X3700" s="2">
        <v>17</v>
      </c>
      <c r="Y3700" s="10">
        <v>2626.5</v>
      </c>
      <c r="Z3700" s="11">
        <f>VLOOKUP(W3700,looktax,2,FALSE)</f>
        <v>0.06</v>
      </c>
      <c r="AA3700" s="12">
        <f t="shared" si="114"/>
        <v>0.06</v>
      </c>
      <c r="AB3700" s="10">
        <f t="shared" si="115"/>
        <v>157.59</v>
      </c>
    </row>
    <row r="3701" spans="20:28" x14ac:dyDescent="0.25">
      <c r="T3701" s="9" t="s">
        <v>11</v>
      </c>
      <c r="U3701" s="2">
        <v>3698</v>
      </c>
      <c r="V3701" s="2" t="s">
        <v>20</v>
      </c>
      <c r="W3701" s="2" t="s">
        <v>28</v>
      </c>
      <c r="X3701" s="2">
        <v>32</v>
      </c>
      <c r="Y3701" s="10">
        <v>1411.2</v>
      </c>
      <c r="Z3701" s="11">
        <f>VLOOKUP(W3701,looktax,2,FALSE)</f>
        <v>6.5000000000000002E-2</v>
      </c>
      <c r="AA3701" s="12">
        <f t="shared" si="114"/>
        <v>6.5000000000000002E-2</v>
      </c>
      <c r="AB3701" s="10">
        <f t="shared" si="115"/>
        <v>91.728000000000009</v>
      </c>
    </row>
    <row r="3702" spans="20:28" x14ac:dyDescent="0.25">
      <c r="T3702" s="9" t="s">
        <v>11</v>
      </c>
      <c r="U3702" s="2">
        <v>3699</v>
      </c>
      <c r="V3702" s="2" t="s">
        <v>20</v>
      </c>
      <c r="W3702" s="2" t="s">
        <v>47</v>
      </c>
      <c r="X3702" s="2">
        <v>16</v>
      </c>
      <c r="Y3702" s="10">
        <v>727.2</v>
      </c>
      <c r="Z3702" s="11">
        <f>VLOOKUP(W3702,looktax,2,FALSE)</f>
        <v>0.04</v>
      </c>
      <c r="AA3702" s="12">
        <f t="shared" si="114"/>
        <v>0.04</v>
      </c>
      <c r="AB3702" s="10">
        <f t="shared" si="115"/>
        <v>29.088000000000001</v>
      </c>
    </row>
    <row r="3703" spans="20:28" x14ac:dyDescent="0.25">
      <c r="T3703" s="9" t="s">
        <v>11</v>
      </c>
      <c r="U3703" s="2">
        <v>3700</v>
      </c>
      <c r="V3703" s="2" t="s">
        <v>20</v>
      </c>
      <c r="W3703" s="2" t="s">
        <v>46</v>
      </c>
      <c r="X3703" s="2">
        <v>19</v>
      </c>
      <c r="Y3703" s="10">
        <v>897.75</v>
      </c>
      <c r="Z3703" s="11">
        <f>VLOOKUP(W3703,looktax,2,FALSE)</f>
        <v>5.9499999999999997E-2</v>
      </c>
      <c r="AA3703" s="12">
        <f t="shared" si="114"/>
        <v>5.9499999999999997E-2</v>
      </c>
      <c r="AB3703" s="10">
        <f t="shared" si="115"/>
        <v>53.416125000000001</v>
      </c>
    </row>
    <row r="3704" spans="20:28" x14ac:dyDescent="0.25">
      <c r="T3704" s="9" t="s">
        <v>11</v>
      </c>
      <c r="U3704" s="2">
        <v>3701</v>
      </c>
      <c r="V3704" s="2" t="s">
        <v>22</v>
      </c>
      <c r="W3704" s="2" t="s">
        <v>40</v>
      </c>
      <c r="X3704" s="2">
        <v>16</v>
      </c>
      <c r="Y3704" s="10">
        <v>1292.8</v>
      </c>
      <c r="Z3704" s="11">
        <f>VLOOKUP(W3704,looktax,2,FALSE)</f>
        <v>0.06</v>
      </c>
      <c r="AA3704" s="12">
        <f t="shared" si="114"/>
        <v>0.06</v>
      </c>
      <c r="AB3704" s="10">
        <f t="shared" si="115"/>
        <v>77.567999999999998</v>
      </c>
    </row>
    <row r="3705" spans="20:28" x14ac:dyDescent="0.25">
      <c r="T3705" s="9" t="s">
        <v>11</v>
      </c>
      <c r="U3705" s="2">
        <v>3702</v>
      </c>
      <c r="V3705" s="2" t="s">
        <v>12</v>
      </c>
      <c r="W3705" s="2" t="s">
        <v>38</v>
      </c>
      <c r="X3705" s="2">
        <v>24</v>
      </c>
      <c r="Y3705" s="10">
        <v>4586.3999999999996</v>
      </c>
      <c r="Z3705" s="11">
        <f>VLOOKUP(W3705,looktax,2,FALSE)</f>
        <v>4.2250000000000003E-2</v>
      </c>
      <c r="AA3705" s="12">
        <f t="shared" si="114"/>
        <v>4.2250000000000003E-2</v>
      </c>
      <c r="AB3705" s="10">
        <f t="shared" si="115"/>
        <v>193.77539999999999</v>
      </c>
    </row>
    <row r="3706" spans="20:28" x14ac:dyDescent="0.25">
      <c r="T3706" s="9" t="s">
        <v>3</v>
      </c>
      <c r="U3706" s="2">
        <v>3703</v>
      </c>
      <c r="V3706" s="2" t="s">
        <v>20</v>
      </c>
      <c r="W3706" s="2" t="s">
        <v>54</v>
      </c>
      <c r="X3706" s="2">
        <v>32</v>
      </c>
      <c r="Y3706" s="10">
        <v>1296</v>
      </c>
      <c r="Z3706" s="11">
        <f>VLOOKUP(W3706,looktax,2,FALSE)</f>
        <v>6.25E-2</v>
      </c>
      <c r="AA3706" s="12">
        <f t="shared" si="114"/>
        <v>0</v>
      </c>
      <c r="AB3706" s="10">
        <f t="shared" si="115"/>
        <v>0</v>
      </c>
    </row>
    <row r="3707" spans="20:28" x14ac:dyDescent="0.25">
      <c r="T3707" s="9" t="s">
        <v>11</v>
      </c>
      <c r="U3707" s="2">
        <v>3704</v>
      </c>
      <c r="V3707" s="2" t="s">
        <v>22</v>
      </c>
      <c r="W3707" s="2" t="s">
        <v>56</v>
      </c>
      <c r="X3707" s="2">
        <v>29</v>
      </c>
      <c r="Y3707" s="10">
        <v>2180.8000000000002</v>
      </c>
      <c r="Z3707" s="11">
        <f>VLOOKUP(W3707,looktax,2,FALSE)</f>
        <v>0.06</v>
      </c>
      <c r="AA3707" s="12">
        <f t="shared" si="114"/>
        <v>0.06</v>
      </c>
      <c r="AB3707" s="10">
        <f t="shared" si="115"/>
        <v>130.84800000000001</v>
      </c>
    </row>
    <row r="3708" spans="20:28" x14ac:dyDescent="0.25">
      <c r="T3708" s="9" t="s">
        <v>11</v>
      </c>
      <c r="U3708" s="2">
        <v>3705</v>
      </c>
      <c r="V3708" s="2" t="s">
        <v>12</v>
      </c>
      <c r="W3708" s="2" t="s">
        <v>63</v>
      </c>
      <c r="X3708" s="2">
        <v>34</v>
      </c>
      <c r="Y3708" s="10">
        <v>7497</v>
      </c>
      <c r="Z3708" s="11">
        <f>VLOOKUP(W3708,looktax,2,FALSE)</f>
        <v>0.04</v>
      </c>
      <c r="AA3708" s="12">
        <f t="shared" si="114"/>
        <v>0.04</v>
      </c>
      <c r="AB3708" s="10">
        <f t="shared" si="115"/>
        <v>299.88</v>
      </c>
    </row>
    <row r="3709" spans="20:28" x14ac:dyDescent="0.25">
      <c r="T3709" s="9" t="s">
        <v>11</v>
      </c>
      <c r="U3709" s="2">
        <v>3706</v>
      </c>
      <c r="V3709" s="2" t="s">
        <v>20</v>
      </c>
      <c r="W3709" s="2" t="s">
        <v>61</v>
      </c>
      <c r="X3709" s="2">
        <v>13</v>
      </c>
      <c r="Y3709" s="10">
        <v>532.35</v>
      </c>
      <c r="Z3709" s="11">
        <f>VLOOKUP(W3709,looktax,2,FALSE)</f>
        <v>6.8500000000000005E-2</v>
      </c>
      <c r="AA3709" s="12">
        <f t="shared" si="114"/>
        <v>6.8500000000000005E-2</v>
      </c>
      <c r="AB3709" s="10">
        <f t="shared" si="115"/>
        <v>36.465975000000007</v>
      </c>
    </row>
    <row r="3710" spans="20:28" x14ac:dyDescent="0.25">
      <c r="T3710" s="9" t="s">
        <v>3</v>
      </c>
      <c r="U3710" s="2">
        <v>3707</v>
      </c>
      <c r="V3710" s="2" t="s">
        <v>12</v>
      </c>
      <c r="W3710" s="2" t="s">
        <v>71</v>
      </c>
      <c r="X3710" s="2">
        <v>24</v>
      </c>
      <c r="Y3710" s="10">
        <v>5241.6000000000004</v>
      </c>
      <c r="Z3710" s="11">
        <f>VLOOKUP(W3710,looktax,2,FALSE)</f>
        <v>6.5000000000000002E-2</v>
      </c>
      <c r="AA3710" s="12">
        <f t="shared" si="114"/>
        <v>0</v>
      </c>
      <c r="AB3710" s="10">
        <f t="shared" si="115"/>
        <v>0</v>
      </c>
    </row>
    <row r="3711" spans="20:28" x14ac:dyDescent="0.25">
      <c r="T3711" s="9" t="s">
        <v>3</v>
      </c>
      <c r="U3711" s="2">
        <v>3708</v>
      </c>
      <c r="V3711" s="2" t="s">
        <v>21</v>
      </c>
      <c r="W3711" s="2" t="s">
        <v>46</v>
      </c>
      <c r="X3711" s="2">
        <v>19</v>
      </c>
      <c r="Y3711" s="10">
        <v>1263.5</v>
      </c>
      <c r="Z3711" s="11">
        <f>VLOOKUP(W3711,looktax,2,FALSE)</f>
        <v>5.9499999999999997E-2</v>
      </c>
      <c r="AA3711" s="12">
        <f t="shared" si="114"/>
        <v>0</v>
      </c>
      <c r="AB3711" s="10">
        <f t="shared" si="115"/>
        <v>0</v>
      </c>
    </row>
    <row r="3712" spans="20:28" x14ac:dyDescent="0.25">
      <c r="T3712" s="9" t="s">
        <v>11</v>
      </c>
      <c r="U3712" s="2">
        <v>3709</v>
      </c>
      <c r="V3712" s="2" t="s">
        <v>24</v>
      </c>
      <c r="W3712" s="2" t="s">
        <v>44</v>
      </c>
      <c r="X3712" s="2">
        <v>13</v>
      </c>
      <c r="Y3712" s="10">
        <v>887.25</v>
      </c>
      <c r="Z3712" s="11" t="str">
        <f>VLOOKUP(W3712,looktax,2,FALSE)</f>
        <v>None</v>
      </c>
      <c r="AA3712" s="12">
        <f t="shared" si="114"/>
        <v>0</v>
      </c>
      <c r="AB3712" s="10">
        <f t="shared" si="115"/>
        <v>0</v>
      </c>
    </row>
    <row r="3713" spans="20:28" x14ac:dyDescent="0.25">
      <c r="T3713" s="9" t="s">
        <v>11</v>
      </c>
      <c r="U3713" s="2">
        <v>3710</v>
      </c>
      <c r="V3713" s="2" t="s">
        <v>25</v>
      </c>
      <c r="W3713" s="2" t="s">
        <v>52</v>
      </c>
      <c r="X3713" s="2">
        <v>28</v>
      </c>
      <c r="Y3713" s="10">
        <v>1983.8</v>
      </c>
      <c r="Z3713" s="11">
        <f>VLOOKUP(W3713,looktax,2,FALSE)</f>
        <v>0.06</v>
      </c>
      <c r="AA3713" s="12">
        <f t="shared" si="114"/>
        <v>0.06</v>
      </c>
      <c r="AB3713" s="10">
        <f t="shared" si="115"/>
        <v>119.02799999999999</v>
      </c>
    </row>
    <row r="3714" spans="20:28" x14ac:dyDescent="0.25">
      <c r="T3714" s="9" t="s">
        <v>11</v>
      </c>
      <c r="U3714" s="2">
        <v>3711</v>
      </c>
      <c r="V3714" s="2" t="s">
        <v>24</v>
      </c>
      <c r="W3714" s="2" t="s">
        <v>37</v>
      </c>
      <c r="X3714" s="2">
        <v>16</v>
      </c>
      <c r="Y3714" s="10">
        <v>1008.8</v>
      </c>
      <c r="Z3714" s="11" t="str">
        <f>VLOOKUP(W3714,looktax,2,FALSE)</f>
        <v>None</v>
      </c>
      <c r="AA3714" s="12">
        <f t="shared" si="114"/>
        <v>0</v>
      </c>
      <c r="AB3714" s="10">
        <f t="shared" si="115"/>
        <v>0</v>
      </c>
    </row>
    <row r="3715" spans="20:28" x14ac:dyDescent="0.25">
      <c r="T3715" s="9" t="s">
        <v>11</v>
      </c>
      <c r="U3715" s="2">
        <v>3712</v>
      </c>
      <c r="V3715" s="2" t="s">
        <v>25</v>
      </c>
      <c r="W3715" s="2" t="s">
        <v>35</v>
      </c>
      <c r="X3715" s="2">
        <v>31</v>
      </c>
      <c r="Y3715" s="10">
        <v>1974.7</v>
      </c>
      <c r="Z3715" s="11">
        <f>VLOOKUP(W3715,looktax,2,FALSE)</f>
        <v>6.3500000000000001E-2</v>
      </c>
      <c r="AA3715" s="12">
        <f t="shared" si="114"/>
        <v>6.3500000000000001E-2</v>
      </c>
      <c r="AB3715" s="10">
        <f t="shared" si="115"/>
        <v>125.39345</v>
      </c>
    </row>
    <row r="3716" spans="20:28" x14ac:dyDescent="0.25">
      <c r="T3716" s="9" t="s">
        <v>11</v>
      </c>
      <c r="U3716" s="2">
        <v>3713</v>
      </c>
      <c r="V3716" s="2" t="s">
        <v>24</v>
      </c>
      <c r="W3716" s="2" t="s">
        <v>13</v>
      </c>
      <c r="X3716" s="2">
        <v>13</v>
      </c>
      <c r="Y3716" s="10">
        <v>912.6</v>
      </c>
      <c r="Z3716" s="11">
        <f>VLOOKUP(W3716,looktax,2,FALSE)</f>
        <v>6.25E-2</v>
      </c>
      <c r="AA3716" s="12">
        <f t="shared" si="114"/>
        <v>6.25E-2</v>
      </c>
      <c r="AB3716" s="10">
        <f t="shared" si="115"/>
        <v>57.037500000000001</v>
      </c>
    </row>
    <row r="3717" spans="20:28" x14ac:dyDescent="0.25">
      <c r="T3717" s="9" t="s">
        <v>11</v>
      </c>
      <c r="U3717" s="2">
        <v>3714</v>
      </c>
      <c r="V3717" s="2" t="s">
        <v>22</v>
      </c>
      <c r="W3717" s="2" t="s">
        <v>68</v>
      </c>
      <c r="X3717" s="2">
        <v>24</v>
      </c>
      <c r="Y3717" s="10">
        <v>1785.6</v>
      </c>
      <c r="Z3717" s="11">
        <f>VLOOKUP(W3717,looktax,2,FALSE)</f>
        <v>0.06</v>
      </c>
      <c r="AA3717" s="12">
        <f t="shared" ref="AA3717:AA3780" si="116">IF(OR(T3717="nonprofit",Z3717="none"),0,Z3717)</f>
        <v>0.06</v>
      </c>
      <c r="AB3717" s="10">
        <f t="shared" ref="AB3717:AB3780" si="117">AA3717*Y3717</f>
        <v>107.136</v>
      </c>
    </row>
    <row r="3718" spans="20:28" x14ac:dyDescent="0.25">
      <c r="T3718" s="9" t="s">
        <v>11</v>
      </c>
      <c r="U3718" s="2">
        <v>3715</v>
      </c>
      <c r="V3718" s="2" t="s">
        <v>22</v>
      </c>
      <c r="W3718" s="2" t="s">
        <v>48</v>
      </c>
      <c r="X3718" s="2">
        <v>12</v>
      </c>
      <c r="Y3718" s="10">
        <v>921.6</v>
      </c>
      <c r="Z3718" s="11">
        <f>VLOOKUP(W3718,looktax,2,FALSE)</f>
        <v>7.0000000000000007E-2</v>
      </c>
      <c r="AA3718" s="12">
        <f t="shared" si="116"/>
        <v>7.0000000000000007E-2</v>
      </c>
      <c r="AB3718" s="10">
        <f t="shared" si="117"/>
        <v>64.512000000000015</v>
      </c>
    </row>
    <row r="3719" spans="20:28" x14ac:dyDescent="0.25">
      <c r="T3719" s="9" t="s">
        <v>11</v>
      </c>
      <c r="U3719" s="2">
        <v>3716</v>
      </c>
      <c r="V3719" s="2" t="s">
        <v>24</v>
      </c>
      <c r="W3719" s="2" t="s">
        <v>54</v>
      </c>
      <c r="X3719" s="2">
        <v>13</v>
      </c>
      <c r="Y3719" s="10">
        <v>861.9</v>
      </c>
      <c r="Z3719" s="11">
        <f>VLOOKUP(W3719,looktax,2,FALSE)</f>
        <v>6.25E-2</v>
      </c>
      <c r="AA3719" s="12">
        <f t="shared" si="116"/>
        <v>6.25E-2</v>
      </c>
      <c r="AB3719" s="10">
        <f t="shared" si="117"/>
        <v>53.868749999999999</v>
      </c>
    </row>
    <row r="3720" spans="20:28" x14ac:dyDescent="0.25">
      <c r="T3720" s="9" t="s">
        <v>3</v>
      </c>
      <c r="U3720" s="2">
        <v>3717</v>
      </c>
      <c r="V3720" s="2" t="s">
        <v>26</v>
      </c>
      <c r="W3720" s="2" t="s">
        <v>59</v>
      </c>
      <c r="X3720" s="2">
        <v>10</v>
      </c>
      <c r="Y3720" s="10">
        <v>1395</v>
      </c>
      <c r="Z3720" s="11">
        <f>VLOOKUP(W3720,looktax,2,FALSE)</f>
        <v>0.04</v>
      </c>
      <c r="AA3720" s="12">
        <f t="shared" si="116"/>
        <v>0</v>
      </c>
      <c r="AB3720" s="10">
        <f t="shared" si="117"/>
        <v>0</v>
      </c>
    </row>
    <row r="3721" spans="20:28" x14ac:dyDescent="0.25">
      <c r="T3721" s="9" t="s">
        <v>11</v>
      </c>
      <c r="U3721" s="2">
        <v>3718</v>
      </c>
      <c r="V3721" s="2" t="s">
        <v>20</v>
      </c>
      <c r="W3721" s="2" t="s">
        <v>69</v>
      </c>
      <c r="X3721" s="2">
        <v>17</v>
      </c>
      <c r="Y3721" s="10">
        <v>772.65</v>
      </c>
      <c r="Z3721" s="11">
        <f>VLOOKUP(W3721,looktax,2,FALSE)</f>
        <v>7.0000000000000007E-2</v>
      </c>
      <c r="AA3721" s="12">
        <f t="shared" si="116"/>
        <v>7.0000000000000007E-2</v>
      </c>
      <c r="AB3721" s="10">
        <f t="shared" si="117"/>
        <v>54.085500000000003</v>
      </c>
    </row>
    <row r="3722" spans="20:28" x14ac:dyDescent="0.25">
      <c r="T3722" s="9" t="s">
        <v>11</v>
      </c>
      <c r="U3722" s="2">
        <v>3719</v>
      </c>
      <c r="V3722" s="2" t="s">
        <v>20</v>
      </c>
      <c r="W3722" s="2" t="s">
        <v>67</v>
      </c>
      <c r="X3722" s="2">
        <v>22</v>
      </c>
      <c r="Y3722" s="10">
        <v>930.6</v>
      </c>
      <c r="Z3722" s="11" t="str">
        <f>VLOOKUP(W3722,looktax,2,FALSE)</f>
        <v>None</v>
      </c>
      <c r="AA3722" s="12">
        <f t="shared" si="116"/>
        <v>0</v>
      </c>
      <c r="AB3722" s="10">
        <f t="shared" si="117"/>
        <v>0</v>
      </c>
    </row>
    <row r="3723" spans="20:28" x14ac:dyDescent="0.25">
      <c r="T3723" s="9" t="s">
        <v>11</v>
      </c>
      <c r="U3723" s="2">
        <v>3720</v>
      </c>
      <c r="V3723" s="2" t="s">
        <v>22</v>
      </c>
      <c r="W3723" s="2" t="s">
        <v>70</v>
      </c>
      <c r="X3723" s="2">
        <v>19</v>
      </c>
      <c r="Y3723" s="10">
        <v>1656.8</v>
      </c>
      <c r="Z3723" s="11">
        <f>VLOOKUP(W3723,looktax,2,FALSE)</f>
        <v>5.2999999999999999E-2</v>
      </c>
      <c r="AA3723" s="12">
        <f t="shared" si="116"/>
        <v>5.2999999999999999E-2</v>
      </c>
      <c r="AB3723" s="10">
        <f t="shared" si="117"/>
        <v>87.810400000000001</v>
      </c>
    </row>
    <row r="3724" spans="20:28" x14ac:dyDescent="0.25">
      <c r="T3724" s="9" t="s">
        <v>11</v>
      </c>
      <c r="U3724" s="2">
        <v>3721</v>
      </c>
      <c r="V3724" s="2" t="s">
        <v>20</v>
      </c>
      <c r="W3724" s="2" t="s">
        <v>54</v>
      </c>
      <c r="X3724" s="2">
        <v>23</v>
      </c>
      <c r="Y3724" s="10">
        <v>931.5</v>
      </c>
      <c r="Z3724" s="11">
        <f>VLOOKUP(W3724,looktax,2,FALSE)</f>
        <v>6.25E-2</v>
      </c>
      <c r="AA3724" s="12">
        <f t="shared" si="116"/>
        <v>6.25E-2</v>
      </c>
      <c r="AB3724" s="10">
        <f t="shared" si="117"/>
        <v>58.21875</v>
      </c>
    </row>
    <row r="3725" spans="20:28" x14ac:dyDescent="0.25">
      <c r="T3725" s="9" t="s">
        <v>11</v>
      </c>
      <c r="U3725" s="2">
        <v>3722</v>
      </c>
      <c r="V3725" s="2" t="s">
        <v>23</v>
      </c>
      <c r="W3725" s="2" t="s">
        <v>62</v>
      </c>
      <c r="X3725" s="2">
        <v>13</v>
      </c>
      <c r="Y3725" s="10">
        <v>198.9</v>
      </c>
      <c r="Z3725" s="11">
        <f>VLOOKUP(W3725,looktax,2,FALSE)</f>
        <v>5.1249999999999997E-2</v>
      </c>
      <c r="AA3725" s="12">
        <f t="shared" si="116"/>
        <v>5.1249999999999997E-2</v>
      </c>
      <c r="AB3725" s="10">
        <f t="shared" si="117"/>
        <v>10.193624999999999</v>
      </c>
    </row>
    <row r="3726" spans="20:28" x14ac:dyDescent="0.25">
      <c r="T3726" s="9" t="s">
        <v>11</v>
      </c>
      <c r="U3726" s="2">
        <v>3723</v>
      </c>
      <c r="V3726" s="2" t="s">
        <v>24</v>
      </c>
      <c r="W3726" s="2" t="s">
        <v>46</v>
      </c>
      <c r="X3726" s="2">
        <v>23</v>
      </c>
      <c r="Y3726" s="10">
        <v>1375.4</v>
      </c>
      <c r="Z3726" s="11">
        <f>VLOOKUP(W3726,looktax,2,FALSE)</f>
        <v>5.9499999999999997E-2</v>
      </c>
      <c r="AA3726" s="12">
        <f t="shared" si="116"/>
        <v>5.9499999999999997E-2</v>
      </c>
      <c r="AB3726" s="10">
        <f t="shared" si="117"/>
        <v>81.836300000000008</v>
      </c>
    </row>
    <row r="3727" spans="20:28" x14ac:dyDescent="0.25">
      <c r="T3727" s="9" t="s">
        <v>11</v>
      </c>
      <c r="U3727" s="2">
        <v>3724</v>
      </c>
      <c r="V3727" s="2" t="s">
        <v>26</v>
      </c>
      <c r="W3727" s="2" t="s">
        <v>17</v>
      </c>
      <c r="X3727" s="2">
        <v>15</v>
      </c>
      <c r="Y3727" s="10">
        <v>2227.5</v>
      </c>
      <c r="Z3727" s="11">
        <f>VLOOKUP(W3727,looktax,2,FALSE)</f>
        <v>0.06</v>
      </c>
      <c r="AA3727" s="12">
        <f t="shared" si="116"/>
        <v>0.06</v>
      </c>
      <c r="AB3727" s="10">
        <f t="shared" si="117"/>
        <v>133.65</v>
      </c>
    </row>
    <row r="3728" spans="20:28" x14ac:dyDescent="0.25">
      <c r="T3728" s="9" t="s">
        <v>11</v>
      </c>
      <c r="U3728" s="2">
        <v>3725</v>
      </c>
      <c r="V3728" s="2" t="s">
        <v>24</v>
      </c>
      <c r="W3728" s="2" t="s">
        <v>46</v>
      </c>
      <c r="X3728" s="2">
        <v>10</v>
      </c>
      <c r="Y3728" s="10">
        <v>591.5</v>
      </c>
      <c r="Z3728" s="11">
        <f>VLOOKUP(W3728,looktax,2,FALSE)</f>
        <v>5.9499999999999997E-2</v>
      </c>
      <c r="AA3728" s="12">
        <f t="shared" si="116"/>
        <v>5.9499999999999997E-2</v>
      </c>
      <c r="AB3728" s="10">
        <f t="shared" si="117"/>
        <v>35.194249999999997</v>
      </c>
    </row>
    <row r="3729" spans="20:28" x14ac:dyDescent="0.25">
      <c r="T3729" s="9" t="s">
        <v>11</v>
      </c>
      <c r="U3729" s="2">
        <v>3726</v>
      </c>
      <c r="V3729" s="2" t="s">
        <v>22</v>
      </c>
      <c r="W3729" s="2" t="s">
        <v>56</v>
      </c>
      <c r="X3729" s="2">
        <v>31</v>
      </c>
      <c r="Y3729" s="10">
        <v>2579.1999999999998</v>
      </c>
      <c r="Z3729" s="11">
        <f>VLOOKUP(W3729,looktax,2,FALSE)</f>
        <v>0.06</v>
      </c>
      <c r="AA3729" s="12">
        <f t="shared" si="116"/>
        <v>0.06</v>
      </c>
      <c r="AB3729" s="10">
        <f t="shared" si="117"/>
        <v>154.75199999999998</v>
      </c>
    </row>
    <row r="3730" spans="20:28" x14ac:dyDescent="0.25">
      <c r="T3730" s="9" t="s">
        <v>11</v>
      </c>
      <c r="U3730" s="2">
        <v>3727</v>
      </c>
      <c r="V3730" s="2" t="s">
        <v>26</v>
      </c>
      <c r="W3730" s="2" t="s">
        <v>41</v>
      </c>
      <c r="X3730" s="2">
        <v>22</v>
      </c>
      <c r="Y3730" s="10">
        <v>3564</v>
      </c>
      <c r="Z3730" s="11">
        <f>VLOOKUP(W3730,looktax,2,FALSE)</f>
        <v>0.04</v>
      </c>
      <c r="AA3730" s="12">
        <f t="shared" si="116"/>
        <v>0.04</v>
      </c>
      <c r="AB3730" s="10">
        <f t="shared" si="117"/>
        <v>142.56</v>
      </c>
    </row>
    <row r="3731" spans="20:28" x14ac:dyDescent="0.25">
      <c r="T3731" s="9" t="s">
        <v>11</v>
      </c>
      <c r="U3731" s="2">
        <v>3728</v>
      </c>
      <c r="V3731" s="2" t="s">
        <v>20</v>
      </c>
      <c r="W3731" s="2" t="s">
        <v>28</v>
      </c>
      <c r="X3731" s="2">
        <v>14</v>
      </c>
      <c r="Y3731" s="10">
        <v>655.20000000000005</v>
      </c>
      <c r="Z3731" s="11">
        <f>VLOOKUP(W3731,looktax,2,FALSE)</f>
        <v>6.5000000000000002E-2</v>
      </c>
      <c r="AA3731" s="12">
        <f t="shared" si="116"/>
        <v>6.5000000000000002E-2</v>
      </c>
      <c r="AB3731" s="10">
        <f t="shared" si="117"/>
        <v>42.588000000000001</v>
      </c>
    </row>
    <row r="3732" spans="20:28" x14ac:dyDescent="0.25">
      <c r="T3732" s="9" t="s">
        <v>11</v>
      </c>
      <c r="U3732" s="2">
        <v>3729</v>
      </c>
      <c r="V3732" s="2" t="s">
        <v>23</v>
      </c>
      <c r="W3732" s="2" t="s">
        <v>33</v>
      </c>
      <c r="X3732" s="2">
        <v>30</v>
      </c>
      <c r="Y3732" s="10">
        <v>472.5</v>
      </c>
      <c r="Z3732" s="11">
        <f>VLOOKUP(W3732,looktax,2,FALSE)</f>
        <v>2.9000000000000001E-2</v>
      </c>
      <c r="AA3732" s="12">
        <f t="shared" si="116"/>
        <v>2.9000000000000001E-2</v>
      </c>
      <c r="AB3732" s="10">
        <f t="shared" si="117"/>
        <v>13.702500000000001</v>
      </c>
    </row>
    <row r="3733" spans="20:28" x14ac:dyDescent="0.25">
      <c r="T3733" s="9" t="s">
        <v>11</v>
      </c>
      <c r="U3733" s="2">
        <v>3730</v>
      </c>
      <c r="V3733" s="2" t="s">
        <v>22</v>
      </c>
      <c r="W3733" s="2" t="s">
        <v>42</v>
      </c>
      <c r="X3733" s="2">
        <v>35</v>
      </c>
      <c r="Y3733" s="10">
        <v>2576</v>
      </c>
      <c r="Z3733" s="11">
        <f>VLOOKUP(W3733,looktax,2,FALSE)</f>
        <v>0.06</v>
      </c>
      <c r="AA3733" s="12">
        <f t="shared" si="116"/>
        <v>0.06</v>
      </c>
      <c r="AB3733" s="10">
        <f t="shared" si="117"/>
        <v>154.56</v>
      </c>
    </row>
    <row r="3734" spans="20:28" x14ac:dyDescent="0.25">
      <c r="T3734" s="9" t="s">
        <v>11</v>
      </c>
      <c r="U3734" s="2">
        <v>3731</v>
      </c>
      <c r="V3734" s="2" t="s">
        <v>24</v>
      </c>
      <c r="W3734" s="2" t="s">
        <v>15</v>
      </c>
      <c r="X3734" s="2">
        <v>16</v>
      </c>
      <c r="Y3734" s="10">
        <v>1092</v>
      </c>
      <c r="Z3734" s="11" t="str">
        <f>VLOOKUP(W3734,looktax,2,FALSE)</f>
        <v>None</v>
      </c>
      <c r="AA3734" s="12">
        <f t="shared" si="116"/>
        <v>0</v>
      </c>
      <c r="AB3734" s="10">
        <f t="shared" si="117"/>
        <v>0</v>
      </c>
    </row>
    <row r="3735" spans="20:28" x14ac:dyDescent="0.25">
      <c r="T3735" s="9" t="s">
        <v>11</v>
      </c>
      <c r="U3735" s="2">
        <v>3732</v>
      </c>
      <c r="V3735" s="2" t="s">
        <v>23</v>
      </c>
      <c r="W3735" s="2" t="s">
        <v>56</v>
      </c>
      <c r="X3735" s="2">
        <v>28</v>
      </c>
      <c r="Y3735" s="10">
        <v>453.6</v>
      </c>
      <c r="Z3735" s="11">
        <f>VLOOKUP(W3735,looktax,2,FALSE)</f>
        <v>0.06</v>
      </c>
      <c r="AA3735" s="12">
        <f t="shared" si="116"/>
        <v>0.06</v>
      </c>
      <c r="AB3735" s="10">
        <f t="shared" si="117"/>
        <v>27.216000000000001</v>
      </c>
    </row>
    <row r="3736" spans="20:28" x14ac:dyDescent="0.25">
      <c r="T3736" s="9" t="s">
        <v>11</v>
      </c>
      <c r="U3736" s="2">
        <v>3733</v>
      </c>
      <c r="V3736" s="2" t="s">
        <v>24</v>
      </c>
      <c r="W3736" s="2" t="s">
        <v>59</v>
      </c>
      <c r="X3736" s="2">
        <v>24</v>
      </c>
      <c r="Y3736" s="10">
        <v>1575.6</v>
      </c>
      <c r="Z3736" s="11">
        <f>VLOOKUP(W3736,looktax,2,FALSE)</f>
        <v>0.04</v>
      </c>
      <c r="AA3736" s="12">
        <f t="shared" si="116"/>
        <v>0.04</v>
      </c>
      <c r="AB3736" s="10">
        <f t="shared" si="117"/>
        <v>63.024000000000001</v>
      </c>
    </row>
    <row r="3737" spans="20:28" x14ac:dyDescent="0.25">
      <c r="T3737" s="9" t="s">
        <v>11</v>
      </c>
      <c r="U3737" s="2">
        <v>3734</v>
      </c>
      <c r="V3737" s="2" t="s">
        <v>24</v>
      </c>
      <c r="W3737" s="2" t="s">
        <v>10</v>
      </c>
      <c r="X3737" s="2">
        <v>20</v>
      </c>
      <c r="Y3737" s="10">
        <v>1404</v>
      </c>
      <c r="Z3737" s="11">
        <f>VLOOKUP(W3737,looktax,2,FALSE)</f>
        <v>0.04</v>
      </c>
      <c r="AA3737" s="12">
        <f t="shared" si="116"/>
        <v>0.04</v>
      </c>
      <c r="AB3737" s="10">
        <f t="shared" si="117"/>
        <v>56.160000000000004</v>
      </c>
    </row>
    <row r="3738" spans="20:28" x14ac:dyDescent="0.25">
      <c r="T3738" s="9" t="s">
        <v>11</v>
      </c>
      <c r="U3738" s="2">
        <v>3735</v>
      </c>
      <c r="V3738" s="2" t="s">
        <v>23</v>
      </c>
      <c r="W3738" s="2" t="s">
        <v>55</v>
      </c>
      <c r="X3738" s="2">
        <v>35</v>
      </c>
      <c r="Y3738" s="10">
        <v>535.5</v>
      </c>
      <c r="Z3738" s="11">
        <f>VLOOKUP(W3738,looktax,2,FALSE)</f>
        <v>7.0000000000000007E-2</v>
      </c>
      <c r="AA3738" s="12">
        <f t="shared" si="116"/>
        <v>7.0000000000000007E-2</v>
      </c>
      <c r="AB3738" s="10">
        <f t="shared" si="117"/>
        <v>37.485000000000007</v>
      </c>
    </row>
    <row r="3739" spans="20:28" x14ac:dyDescent="0.25">
      <c r="T3739" s="9" t="s">
        <v>11</v>
      </c>
      <c r="U3739" s="2">
        <v>3736</v>
      </c>
      <c r="V3739" s="2" t="s">
        <v>21</v>
      </c>
      <c r="W3739" s="2" t="s">
        <v>43</v>
      </c>
      <c r="X3739" s="2">
        <v>20</v>
      </c>
      <c r="Y3739" s="10">
        <v>1372</v>
      </c>
      <c r="Z3739" s="11">
        <f>VLOOKUP(W3739,looktax,2,FALSE)</f>
        <v>0.04</v>
      </c>
      <c r="AA3739" s="12">
        <f t="shared" si="116"/>
        <v>0.04</v>
      </c>
      <c r="AB3739" s="10">
        <f t="shared" si="117"/>
        <v>54.88</v>
      </c>
    </row>
    <row r="3740" spans="20:28" x14ac:dyDescent="0.25">
      <c r="T3740" s="9" t="s">
        <v>11</v>
      </c>
      <c r="U3740" s="2">
        <v>3737</v>
      </c>
      <c r="V3740" s="2" t="s">
        <v>25</v>
      </c>
      <c r="W3740" s="2" t="s">
        <v>31</v>
      </c>
      <c r="X3740" s="2">
        <v>22</v>
      </c>
      <c r="Y3740" s="10">
        <v>1315.6</v>
      </c>
      <c r="Z3740" s="11">
        <f>VLOOKUP(W3740,looktax,2,FALSE)</f>
        <v>7.4999999999999997E-2</v>
      </c>
      <c r="AA3740" s="12">
        <f t="shared" si="116"/>
        <v>7.4999999999999997E-2</v>
      </c>
      <c r="AB3740" s="10">
        <f t="shared" si="117"/>
        <v>98.669999999999987</v>
      </c>
    </row>
    <row r="3741" spans="20:28" x14ac:dyDescent="0.25">
      <c r="T3741" s="9" t="s">
        <v>11</v>
      </c>
      <c r="U3741" s="2">
        <v>3738</v>
      </c>
      <c r="V3741" s="2" t="s">
        <v>21</v>
      </c>
      <c r="W3741" s="2" t="s">
        <v>31</v>
      </c>
      <c r="X3741" s="2">
        <v>18</v>
      </c>
      <c r="Y3741" s="10">
        <v>1222.2</v>
      </c>
      <c r="Z3741" s="11">
        <f>VLOOKUP(W3741,looktax,2,FALSE)</f>
        <v>7.4999999999999997E-2</v>
      </c>
      <c r="AA3741" s="12">
        <f t="shared" si="116"/>
        <v>7.4999999999999997E-2</v>
      </c>
      <c r="AB3741" s="10">
        <f t="shared" si="117"/>
        <v>91.665000000000006</v>
      </c>
    </row>
    <row r="3742" spans="20:28" x14ac:dyDescent="0.25">
      <c r="T3742" s="9" t="s">
        <v>11</v>
      </c>
      <c r="U3742" s="2">
        <v>3739</v>
      </c>
      <c r="V3742" s="2" t="s">
        <v>24</v>
      </c>
      <c r="W3742" s="2" t="s">
        <v>60</v>
      </c>
      <c r="X3742" s="2">
        <v>26</v>
      </c>
      <c r="Y3742" s="10">
        <v>1588.6</v>
      </c>
      <c r="Z3742" s="11">
        <f>VLOOKUP(W3742,looktax,2,FALSE)</f>
        <v>0.05</v>
      </c>
      <c r="AA3742" s="12">
        <f t="shared" si="116"/>
        <v>0.05</v>
      </c>
      <c r="AB3742" s="10">
        <f t="shared" si="117"/>
        <v>79.430000000000007</v>
      </c>
    </row>
    <row r="3743" spans="20:28" x14ac:dyDescent="0.25">
      <c r="T3743" s="9" t="s">
        <v>11</v>
      </c>
      <c r="U3743" s="2">
        <v>3740</v>
      </c>
      <c r="V3743" s="2" t="s">
        <v>20</v>
      </c>
      <c r="W3743" s="2" t="s">
        <v>33</v>
      </c>
      <c r="X3743" s="2">
        <v>23</v>
      </c>
      <c r="Y3743" s="10">
        <v>1138.5</v>
      </c>
      <c r="Z3743" s="11">
        <f>VLOOKUP(W3743,looktax,2,FALSE)</f>
        <v>2.9000000000000001E-2</v>
      </c>
      <c r="AA3743" s="12">
        <f t="shared" si="116"/>
        <v>2.9000000000000001E-2</v>
      </c>
      <c r="AB3743" s="10">
        <f t="shared" si="117"/>
        <v>33.016500000000001</v>
      </c>
    </row>
    <row r="3744" spans="20:28" x14ac:dyDescent="0.25">
      <c r="T3744" s="9" t="s">
        <v>11</v>
      </c>
      <c r="U3744" s="2">
        <v>3741</v>
      </c>
      <c r="V3744" s="2" t="s">
        <v>25</v>
      </c>
      <c r="W3744" s="2" t="s">
        <v>37</v>
      </c>
      <c r="X3744" s="2">
        <v>17</v>
      </c>
      <c r="Y3744" s="10">
        <v>1005.55</v>
      </c>
      <c r="Z3744" s="11" t="str">
        <f>VLOOKUP(W3744,looktax,2,FALSE)</f>
        <v>None</v>
      </c>
      <c r="AA3744" s="12">
        <f t="shared" si="116"/>
        <v>0</v>
      </c>
      <c r="AB3744" s="10">
        <f t="shared" si="117"/>
        <v>0</v>
      </c>
    </row>
    <row r="3745" spans="20:28" x14ac:dyDescent="0.25">
      <c r="T3745" s="9" t="s">
        <v>11</v>
      </c>
      <c r="U3745" s="2">
        <v>3742</v>
      </c>
      <c r="V3745" s="2" t="s">
        <v>26</v>
      </c>
      <c r="W3745" s="2" t="s">
        <v>10</v>
      </c>
      <c r="X3745" s="2">
        <v>35</v>
      </c>
      <c r="Y3745" s="10">
        <v>5775</v>
      </c>
      <c r="Z3745" s="11">
        <f>VLOOKUP(W3745,looktax,2,FALSE)</f>
        <v>0.04</v>
      </c>
      <c r="AA3745" s="12">
        <f t="shared" si="116"/>
        <v>0.04</v>
      </c>
      <c r="AB3745" s="10">
        <f t="shared" si="117"/>
        <v>231</v>
      </c>
    </row>
    <row r="3746" spans="20:28" x14ac:dyDescent="0.25">
      <c r="T3746" s="9" t="s">
        <v>11</v>
      </c>
      <c r="U3746" s="2">
        <v>3743</v>
      </c>
      <c r="V3746" s="2" t="s">
        <v>12</v>
      </c>
      <c r="W3746" s="2" t="s">
        <v>58</v>
      </c>
      <c r="X3746" s="2">
        <v>14</v>
      </c>
      <c r="Y3746" s="10">
        <v>2881.2</v>
      </c>
      <c r="Z3746" s="11" t="str">
        <f>VLOOKUP(W3746,looktax,2,FALSE)</f>
        <v>None</v>
      </c>
      <c r="AA3746" s="12">
        <f t="shared" si="116"/>
        <v>0</v>
      </c>
      <c r="AB3746" s="10">
        <f t="shared" si="117"/>
        <v>0</v>
      </c>
    </row>
    <row r="3747" spans="20:28" x14ac:dyDescent="0.25">
      <c r="T3747" s="9" t="s">
        <v>11</v>
      </c>
      <c r="U3747" s="2">
        <v>3744</v>
      </c>
      <c r="V3747" s="2" t="s">
        <v>24</v>
      </c>
      <c r="W3747" s="2" t="s">
        <v>51</v>
      </c>
      <c r="X3747" s="2">
        <v>31</v>
      </c>
      <c r="Y3747" s="10">
        <v>2176.1999999999998</v>
      </c>
      <c r="Z3747" s="11">
        <f>VLOOKUP(W3747,looktax,2,FALSE)</f>
        <v>0.06</v>
      </c>
      <c r="AA3747" s="12">
        <f t="shared" si="116"/>
        <v>0.06</v>
      </c>
      <c r="AB3747" s="10">
        <f t="shared" si="117"/>
        <v>130.57199999999997</v>
      </c>
    </row>
    <row r="3748" spans="20:28" x14ac:dyDescent="0.25">
      <c r="T3748" s="9" t="s">
        <v>11</v>
      </c>
      <c r="U3748" s="2">
        <v>3745</v>
      </c>
      <c r="V3748" s="2" t="s">
        <v>20</v>
      </c>
      <c r="W3748" s="2" t="s">
        <v>70</v>
      </c>
      <c r="X3748" s="2">
        <v>17</v>
      </c>
      <c r="Y3748" s="10">
        <v>719.1</v>
      </c>
      <c r="Z3748" s="11">
        <f>VLOOKUP(W3748,looktax,2,FALSE)</f>
        <v>5.2999999999999999E-2</v>
      </c>
      <c r="AA3748" s="12">
        <f t="shared" si="116"/>
        <v>5.2999999999999999E-2</v>
      </c>
      <c r="AB3748" s="10">
        <f t="shared" si="117"/>
        <v>38.112299999999998</v>
      </c>
    </row>
    <row r="3749" spans="20:28" x14ac:dyDescent="0.25">
      <c r="T3749" s="9" t="s">
        <v>11</v>
      </c>
      <c r="U3749" s="2">
        <v>3746</v>
      </c>
      <c r="V3749" s="2" t="s">
        <v>12</v>
      </c>
      <c r="W3749" s="2" t="s">
        <v>70</v>
      </c>
      <c r="X3749" s="2">
        <v>15</v>
      </c>
      <c r="Y3749" s="10">
        <v>2898</v>
      </c>
      <c r="Z3749" s="11">
        <f>VLOOKUP(W3749,looktax,2,FALSE)</f>
        <v>5.2999999999999999E-2</v>
      </c>
      <c r="AA3749" s="12">
        <f t="shared" si="116"/>
        <v>5.2999999999999999E-2</v>
      </c>
      <c r="AB3749" s="10">
        <f t="shared" si="117"/>
        <v>153.59399999999999</v>
      </c>
    </row>
    <row r="3750" spans="20:28" x14ac:dyDescent="0.25">
      <c r="T3750" s="9" t="s">
        <v>11</v>
      </c>
      <c r="U3750" s="2">
        <v>3747</v>
      </c>
      <c r="V3750" s="2" t="s">
        <v>26</v>
      </c>
      <c r="W3750" s="2" t="s">
        <v>17</v>
      </c>
      <c r="X3750" s="2">
        <v>35</v>
      </c>
      <c r="Y3750" s="10">
        <v>5407.5</v>
      </c>
      <c r="Z3750" s="11">
        <f>VLOOKUP(W3750,looktax,2,FALSE)</f>
        <v>0.06</v>
      </c>
      <c r="AA3750" s="12">
        <f t="shared" si="116"/>
        <v>0.06</v>
      </c>
      <c r="AB3750" s="10">
        <f t="shared" si="117"/>
        <v>324.45</v>
      </c>
    </row>
    <row r="3751" spans="20:28" x14ac:dyDescent="0.25">
      <c r="T3751" s="9" t="s">
        <v>11</v>
      </c>
      <c r="U3751" s="2">
        <v>3748</v>
      </c>
      <c r="V3751" s="2" t="s">
        <v>23</v>
      </c>
      <c r="W3751" s="2" t="s">
        <v>60</v>
      </c>
      <c r="X3751" s="2">
        <v>11</v>
      </c>
      <c r="Y3751" s="10">
        <v>148.5</v>
      </c>
      <c r="Z3751" s="11">
        <f>VLOOKUP(W3751,looktax,2,FALSE)</f>
        <v>0.05</v>
      </c>
      <c r="AA3751" s="12">
        <f t="shared" si="116"/>
        <v>0.05</v>
      </c>
      <c r="AB3751" s="10">
        <f t="shared" si="117"/>
        <v>7.4250000000000007</v>
      </c>
    </row>
    <row r="3752" spans="20:28" x14ac:dyDescent="0.25">
      <c r="T3752" s="9" t="s">
        <v>11</v>
      </c>
      <c r="U3752" s="2">
        <v>3749</v>
      </c>
      <c r="V3752" s="2" t="s">
        <v>25</v>
      </c>
      <c r="W3752" s="2" t="s">
        <v>74</v>
      </c>
      <c r="X3752" s="2">
        <v>11</v>
      </c>
      <c r="Y3752" s="10">
        <v>722.15</v>
      </c>
      <c r="Z3752" s="11">
        <f>VLOOKUP(W3752,looktax,2,FALSE)</f>
        <v>5.7500000000000002E-2</v>
      </c>
      <c r="AA3752" s="12">
        <f t="shared" si="116"/>
        <v>5.7500000000000002E-2</v>
      </c>
      <c r="AB3752" s="10">
        <f t="shared" si="117"/>
        <v>41.523625000000003</v>
      </c>
    </row>
    <row r="3753" spans="20:28" x14ac:dyDescent="0.25">
      <c r="T3753" s="9" t="s">
        <v>3</v>
      </c>
      <c r="U3753" s="2">
        <v>3750</v>
      </c>
      <c r="V3753" s="2" t="s">
        <v>26</v>
      </c>
      <c r="W3753" s="2" t="s">
        <v>43</v>
      </c>
      <c r="X3753" s="2">
        <v>31</v>
      </c>
      <c r="Y3753" s="10">
        <v>4417.5</v>
      </c>
      <c r="Z3753" s="11">
        <f>VLOOKUP(W3753,looktax,2,FALSE)</f>
        <v>0.04</v>
      </c>
      <c r="AA3753" s="12">
        <f t="shared" si="116"/>
        <v>0</v>
      </c>
      <c r="AB3753" s="10">
        <f t="shared" si="117"/>
        <v>0</v>
      </c>
    </row>
    <row r="3754" spans="20:28" x14ac:dyDescent="0.25">
      <c r="T3754" s="9" t="s">
        <v>11</v>
      </c>
      <c r="U3754" s="2">
        <v>3751</v>
      </c>
      <c r="V3754" s="2" t="s">
        <v>25</v>
      </c>
      <c r="W3754" s="2" t="s">
        <v>64</v>
      </c>
      <c r="X3754" s="2">
        <v>34</v>
      </c>
      <c r="Y3754" s="10">
        <v>2232.1</v>
      </c>
      <c r="Z3754" s="11">
        <f>VLOOKUP(W3754,looktax,2,FALSE)</f>
        <v>4.7500000000000001E-2</v>
      </c>
      <c r="AA3754" s="12">
        <f t="shared" si="116"/>
        <v>4.7500000000000001E-2</v>
      </c>
      <c r="AB3754" s="10">
        <f t="shared" si="117"/>
        <v>106.02475</v>
      </c>
    </row>
    <row r="3755" spans="20:28" x14ac:dyDescent="0.25">
      <c r="T3755" s="9" t="s">
        <v>11</v>
      </c>
      <c r="U3755" s="2">
        <v>3752</v>
      </c>
      <c r="V3755" s="2" t="s">
        <v>23</v>
      </c>
      <c r="W3755" s="2" t="s">
        <v>61</v>
      </c>
      <c r="X3755" s="2">
        <v>15</v>
      </c>
      <c r="Y3755" s="10">
        <v>220.5</v>
      </c>
      <c r="Z3755" s="11">
        <f>VLOOKUP(W3755,looktax,2,FALSE)</f>
        <v>6.8500000000000005E-2</v>
      </c>
      <c r="AA3755" s="12">
        <f t="shared" si="116"/>
        <v>6.8500000000000005E-2</v>
      </c>
      <c r="AB3755" s="10">
        <f t="shared" si="117"/>
        <v>15.10425</v>
      </c>
    </row>
    <row r="3756" spans="20:28" x14ac:dyDescent="0.25">
      <c r="T3756" s="9" t="s">
        <v>11</v>
      </c>
      <c r="U3756" s="2">
        <v>3753</v>
      </c>
      <c r="V3756" s="2" t="s">
        <v>22</v>
      </c>
      <c r="W3756" s="2" t="s">
        <v>33</v>
      </c>
      <c r="X3756" s="2">
        <v>28</v>
      </c>
      <c r="Y3756" s="10">
        <v>2060.8000000000002</v>
      </c>
      <c r="Z3756" s="11">
        <f>VLOOKUP(W3756,looktax,2,FALSE)</f>
        <v>2.9000000000000001E-2</v>
      </c>
      <c r="AA3756" s="12">
        <f t="shared" si="116"/>
        <v>2.9000000000000001E-2</v>
      </c>
      <c r="AB3756" s="10">
        <f t="shared" si="117"/>
        <v>59.763200000000005</v>
      </c>
    </row>
    <row r="3757" spans="20:28" x14ac:dyDescent="0.25">
      <c r="T3757" s="9" t="s">
        <v>11</v>
      </c>
      <c r="U3757" s="2">
        <v>3754</v>
      </c>
      <c r="V3757" s="2" t="s">
        <v>20</v>
      </c>
      <c r="W3757" s="2" t="s">
        <v>29</v>
      </c>
      <c r="X3757" s="2">
        <v>25</v>
      </c>
      <c r="Y3757" s="10">
        <v>1080</v>
      </c>
      <c r="Z3757" s="11">
        <f>VLOOKUP(W3757,looktax,2,FALSE)</f>
        <v>6.1499999999999999E-2</v>
      </c>
      <c r="AA3757" s="12">
        <f t="shared" si="116"/>
        <v>6.1499999999999999E-2</v>
      </c>
      <c r="AB3757" s="10">
        <f t="shared" si="117"/>
        <v>66.42</v>
      </c>
    </row>
    <row r="3758" spans="20:28" x14ac:dyDescent="0.25">
      <c r="T3758" s="9" t="s">
        <v>11</v>
      </c>
      <c r="U3758" s="2">
        <v>3755</v>
      </c>
      <c r="V3758" s="2" t="s">
        <v>26</v>
      </c>
      <c r="W3758" s="2" t="s">
        <v>38</v>
      </c>
      <c r="X3758" s="2">
        <v>14</v>
      </c>
      <c r="Y3758" s="10">
        <v>2247</v>
      </c>
      <c r="Z3758" s="11">
        <f>VLOOKUP(W3758,looktax,2,FALSE)</f>
        <v>4.2250000000000003E-2</v>
      </c>
      <c r="AA3758" s="12">
        <f t="shared" si="116"/>
        <v>4.2250000000000003E-2</v>
      </c>
      <c r="AB3758" s="10">
        <f t="shared" si="117"/>
        <v>94.935750000000013</v>
      </c>
    </row>
    <row r="3759" spans="20:28" x14ac:dyDescent="0.25">
      <c r="T3759" s="9" t="s">
        <v>11</v>
      </c>
      <c r="U3759" s="2">
        <v>3756</v>
      </c>
      <c r="V3759" s="2" t="s">
        <v>25</v>
      </c>
      <c r="W3759" s="2" t="s">
        <v>55</v>
      </c>
      <c r="X3759" s="2">
        <v>26</v>
      </c>
      <c r="Y3759" s="10">
        <v>1842.1</v>
      </c>
      <c r="Z3759" s="11">
        <f>VLOOKUP(W3759,looktax,2,FALSE)</f>
        <v>7.0000000000000007E-2</v>
      </c>
      <c r="AA3759" s="12">
        <f t="shared" si="116"/>
        <v>7.0000000000000007E-2</v>
      </c>
      <c r="AB3759" s="10">
        <f t="shared" si="117"/>
        <v>128.947</v>
      </c>
    </row>
    <row r="3760" spans="20:28" x14ac:dyDescent="0.25">
      <c r="T3760" s="9" t="s">
        <v>11</v>
      </c>
      <c r="U3760" s="2">
        <v>3757</v>
      </c>
      <c r="V3760" s="2" t="s">
        <v>23</v>
      </c>
      <c r="W3760" s="2" t="s">
        <v>59</v>
      </c>
      <c r="X3760" s="2">
        <v>21</v>
      </c>
      <c r="Y3760" s="10">
        <v>299.25</v>
      </c>
      <c r="Z3760" s="11">
        <f>VLOOKUP(W3760,looktax,2,FALSE)</f>
        <v>0.04</v>
      </c>
      <c r="AA3760" s="12">
        <f t="shared" si="116"/>
        <v>0.04</v>
      </c>
      <c r="AB3760" s="10">
        <f t="shared" si="117"/>
        <v>11.97</v>
      </c>
    </row>
    <row r="3761" spans="20:28" x14ac:dyDescent="0.25">
      <c r="T3761" s="9" t="s">
        <v>11</v>
      </c>
      <c r="U3761" s="2">
        <v>3758</v>
      </c>
      <c r="V3761" s="2" t="s">
        <v>24</v>
      </c>
      <c r="W3761" s="2" t="s">
        <v>59</v>
      </c>
      <c r="X3761" s="2">
        <v>23</v>
      </c>
      <c r="Y3761" s="10">
        <v>1420.25</v>
      </c>
      <c r="Z3761" s="11">
        <f>VLOOKUP(W3761,looktax,2,FALSE)</f>
        <v>0.04</v>
      </c>
      <c r="AA3761" s="12">
        <f t="shared" si="116"/>
        <v>0.04</v>
      </c>
      <c r="AB3761" s="10">
        <f t="shared" si="117"/>
        <v>56.81</v>
      </c>
    </row>
    <row r="3762" spans="20:28" x14ac:dyDescent="0.25">
      <c r="T3762" s="9" t="s">
        <v>11</v>
      </c>
      <c r="U3762" s="2">
        <v>3759</v>
      </c>
      <c r="V3762" s="2" t="s">
        <v>24</v>
      </c>
      <c r="W3762" s="2" t="s">
        <v>47</v>
      </c>
      <c r="X3762" s="2">
        <v>17</v>
      </c>
      <c r="Y3762" s="10">
        <v>1138.1500000000001</v>
      </c>
      <c r="Z3762" s="11">
        <f>VLOOKUP(W3762,looktax,2,FALSE)</f>
        <v>0.04</v>
      </c>
      <c r="AA3762" s="12">
        <f t="shared" si="116"/>
        <v>0.04</v>
      </c>
      <c r="AB3762" s="10">
        <f t="shared" si="117"/>
        <v>45.526000000000003</v>
      </c>
    </row>
    <row r="3763" spans="20:28" x14ac:dyDescent="0.25">
      <c r="T3763" s="9" t="s">
        <v>11</v>
      </c>
      <c r="U3763" s="2">
        <v>3760</v>
      </c>
      <c r="V3763" s="2" t="s">
        <v>12</v>
      </c>
      <c r="W3763" s="2" t="s">
        <v>51</v>
      </c>
      <c r="X3763" s="2">
        <v>19</v>
      </c>
      <c r="Y3763" s="10">
        <v>4069.8</v>
      </c>
      <c r="Z3763" s="11">
        <f>VLOOKUP(W3763,looktax,2,FALSE)</f>
        <v>0.06</v>
      </c>
      <c r="AA3763" s="12">
        <f t="shared" si="116"/>
        <v>0.06</v>
      </c>
      <c r="AB3763" s="10">
        <f t="shared" si="117"/>
        <v>244.18799999999999</v>
      </c>
    </row>
    <row r="3764" spans="20:28" x14ac:dyDescent="0.25">
      <c r="T3764" s="9" t="s">
        <v>11</v>
      </c>
      <c r="U3764" s="2">
        <v>3761</v>
      </c>
      <c r="V3764" s="2" t="s">
        <v>20</v>
      </c>
      <c r="W3764" s="2" t="s">
        <v>10</v>
      </c>
      <c r="X3764" s="2">
        <v>17</v>
      </c>
      <c r="Y3764" s="10">
        <v>841.5</v>
      </c>
      <c r="Z3764" s="11">
        <f>VLOOKUP(W3764,looktax,2,FALSE)</f>
        <v>0.04</v>
      </c>
      <c r="AA3764" s="12">
        <f t="shared" si="116"/>
        <v>0.04</v>
      </c>
      <c r="AB3764" s="10">
        <f t="shared" si="117"/>
        <v>33.660000000000004</v>
      </c>
    </row>
    <row r="3765" spans="20:28" x14ac:dyDescent="0.25">
      <c r="T3765" s="9" t="s">
        <v>11</v>
      </c>
      <c r="U3765" s="2">
        <v>3762</v>
      </c>
      <c r="V3765" s="2" t="s">
        <v>22</v>
      </c>
      <c r="W3765" s="2" t="s">
        <v>73</v>
      </c>
      <c r="X3765" s="2">
        <v>32</v>
      </c>
      <c r="Y3765" s="10">
        <v>2406.4</v>
      </c>
      <c r="Z3765" s="11">
        <f>VLOOKUP(W3765,looktax,2,FALSE)</f>
        <v>0.04</v>
      </c>
      <c r="AA3765" s="12">
        <f t="shared" si="116"/>
        <v>0.04</v>
      </c>
      <c r="AB3765" s="10">
        <f t="shared" si="117"/>
        <v>96.256</v>
      </c>
    </row>
    <row r="3766" spans="20:28" x14ac:dyDescent="0.25">
      <c r="T3766" s="9" t="s">
        <v>11</v>
      </c>
      <c r="U3766" s="2">
        <v>3763</v>
      </c>
      <c r="V3766" s="2" t="s">
        <v>12</v>
      </c>
      <c r="W3766" s="2" t="s">
        <v>63</v>
      </c>
      <c r="X3766" s="2">
        <v>16</v>
      </c>
      <c r="Y3766" s="10">
        <v>3494.4</v>
      </c>
      <c r="Z3766" s="11">
        <f>VLOOKUP(W3766,looktax,2,FALSE)</f>
        <v>0.04</v>
      </c>
      <c r="AA3766" s="12">
        <f t="shared" si="116"/>
        <v>0.04</v>
      </c>
      <c r="AB3766" s="10">
        <f t="shared" si="117"/>
        <v>139.77600000000001</v>
      </c>
    </row>
    <row r="3767" spans="20:28" x14ac:dyDescent="0.25">
      <c r="T3767" s="9" t="s">
        <v>11</v>
      </c>
      <c r="U3767" s="2">
        <v>3764</v>
      </c>
      <c r="V3767" s="2" t="s">
        <v>22</v>
      </c>
      <c r="W3767" s="2" t="s">
        <v>64</v>
      </c>
      <c r="X3767" s="2">
        <v>11</v>
      </c>
      <c r="Y3767" s="10">
        <v>871.2</v>
      </c>
      <c r="Z3767" s="11">
        <f>VLOOKUP(W3767,looktax,2,FALSE)</f>
        <v>4.7500000000000001E-2</v>
      </c>
      <c r="AA3767" s="12">
        <f t="shared" si="116"/>
        <v>4.7500000000000001E-2</v>
      </c>
      <c r="AB3767" s="10">
        <f t="shared" si="117"/>
        <v>41.382000000000005</v>
      </c>
    </row>
    <row r="3768" spans="20:28" x14ac:dyDescent="0.25">
      <c r="T3768" s="9" t="s">
        <v>11</v>
      </c>
      <c r="U3768" s="2">
        <v>3765</v>
      </c>
      <c r="V3768" s="2" t="s">
        <v>12</v>
      </c>
      <c r="W3768" s="2" t="s">
        <v>57</v>
      </c>
      <c r="X3768" s="2">
        <v>17</v>
      </c>
      <c r="Y3768" s="10">
        <v>3819.9</v>
      </c>
      <c r="Z3768" s="11">
        <f>VLOOKUP(W3768,looktax,2,FALSE)</f>
        <v>5.5E-2</v>
      </c>
      <c r="AA3768" s="12">
        <f t="shared" si="116"/>
        <v>5.5E-2</v>
      </c>
      <c r="AB3768" s="10">
        <f t="shared" si="117"/>
        <v>210.09450000000001</v>
      </c>
    </row>
    <row r="3769" spans="20:28" x14ac:dyDescent="0.25">
      <c r="T3769" s="9" t="s">
        <v>11</v>
      </c>
      <c r="U3769" s="2">
        <v>3766</v>
      </c>
      <c r="V3769" s="2" t="s">
        <v>22</v>
      </c>
      <c r="W3769" s="2" t="s">
        <v>59</v>
      </c>
      <c r="X3769" s="2">
        <v>12</v>
      </c>
      <c r="Y3769" s="10">
        <v>873.6</v>
      </c>
      <c r="Z3769" s="11">
        <f>VLOOKUP(W3769,looktax,2,FALSE)</f>
        <v>0.04</v>
      </c>
      <c r="AA3769" s="12">
        <f t="shared" si="116"/>
        <v>0.04</v>
      </c>
      <c r="AB3769" s="10">
        <f t="shared" si="117"/>
        <v>34.944000000000003</v>
      </c>
    </row>
    <row r="3770" spans="20:28" x14ac:dyDescent="0.25">
      <c r="T3770" s="9" t="s">
        <v>11</v>
      </c>
      <c r="U3770" s="2">
        <v>3767</v>
      </c>
      <c r="V3770" s="2" t="s">
        <v>25</v>
      </c>
      <c r="W3770" s="2" t="s">
        <v>72</v>
      </c>
      <c r="X3770" s="2">
        <v>12</v>
      </c>
      <c r="Y3770" s="10">
        <v>741</v>
      </c>
      <c r="Z3770" s="11">
        <f>VLOOKUP(W3770,looktax,2,FALSE)</f>
        <v>0.06</v>
      </c>
      <c r="AA3770" s="12">
        <f t="shared" si="116"/>
        <v>0.06</v>
      </c>
      <c r="AB3770" s="10">
        <f t="shared" si="117"/>
        <v>44.46</v>
      </c>
    </row>
    <row r="3771" spans="20:28" x14ac:dyDescent="0.25">
      <c r="T3771" s="9" t="s">
        <v>11</v>
      </c>
      <c r="U3771" s="2">
        <v>3768</v>
      </c>
      <c r="V3771" s="2" t="s">
        <v>23</v>
      </c>
      <c r="W3771" s="2" t="s">
        <v>71</v>
      </c>
      <c r="X3771" s="2">
        <v>11</v>
      </c>
      <c r="Y3771" s="10">
        <v>169.95</v>
      </c>
      <c r="Z3771" s="11">
        <f>VLOOKUP(W3771,looktax,2,FALSE)</f>
        <v>6.5000000000000002E-2</v>
      </c>
      <c r="AA3771" s="12">
        <f t="shared" si="116"/>
        <v>6.5000000000000002E-2</v>
      </c>
      <c r="AB3771" s="10">
        <f t="shared" si="117"/>
        <v>11.046749999999999</v>
      </c>
    </row>
    <row r="3772" spans="20:28" x14ac:dyDescent="0.25">
      <c r="T3772" s="9" t="s">
        <v>11</v>
      </c>
      <c r="U3772" s="2">
        <v>3769</v>
      </c>
      <c r="V3772" s="2" t="s">
        <v>26</v>
      </c>
      <c r="W3772" s="2" t="s">
        <v>27</v>
      </c>
      <c r="X3772" s="2">
        <v>30</v>
      </c>
      <c r="Y3772" s="10">
        <v>4635</v>
      </c>
      <c r="Z3772" s="11">
        <f>VLOOKUP(W3772,looktax,2,FALSE)</f>
        <v>7.0000000000000007E-2</v>
      </c>
      <c r="AA3772" s="12">
        <f t="shared" si="116"/>
        <v>7.0000000000000007E-2</v>
      </c>
      <c r="AB3772" s="10">
        <f t="shared" si="117"/>
        <v>324.45000000000005</v>
      </c>
    </row>
    <row r="3773" spans="20:28" x14ac:dyDescent="0.25">
      <c r="T3773" s="9" t="s">
        <v>11</v>
      </c>
      <c r="U3773" s="2">
        <v>3770</v>
      </c>
      <c r="V3773" s="2" t="s">
        <v>25</v>
      </c>
      <c r="W3773" s="2" t="s">
        <v>32</v>
      </c>
      <c r="X3773" s="2">
        <v>14</v>
      </c>
      <c r="Y3773" s="10">
        <v>828.1</v>
      </c>
      <c r="Z3773" s="11">
        <f>VLOOKUP(W3773,looktax,2,FALSE)</f>
        <v>6.8750000000000006E-2</v>
      </c>
      <c r="AA3773" s="12">
        <f t="shared" si="116"/>
        <v>6.8750000000000006E-2</v>
      </c>
      <c r="AB3773" s="10">
        <f t="shared" si="117"/>
        <v>56.931875000000005</v>
      </c>
    </row>
    <row r="3774" spans="20:28" x14ac:dyDescent="0.25">
      <c r="T3774" s="9" t="s">
        <v>3</v>
      </c>
      <c r="U3774" s="2">
        <v>3771</v>
      </c>
      <c r="V3774" s="2" t="s">
        <v>21</v>
      </c>
      <c r="W3774" s="2" t="s">
        <v>53</v>
      </c>
      <c r="X3774" s="2">
        <v>26</v>
      </c>
      <c r="Y3774" s="10">
        <v>1710.8</v>
      </c>
      <c r="Z3774" s="11">
        <f>VLOOKUP(W3774,looktax,2,FALSE)</f>
        <v>5.5E-2</v>
      </c>
      <c r="AA3774" s="12">
        <f t="shared" si="116"/>
        <v>0</v>
      </c>
      <c r="AB3774" s="10">
        <f t="shared" si="117"/>
        <v>0</v>
      </c>
    </row>
    <row r="3775" spans="20:28" x14ac:dyDescent="0.25">
      <c r="T3775" s="9" t="s">
        <v>11</v>
      </c>
      <c r="U3775" s="2">
        <v>3772</v>
      </c>
      <c r="V3775" s="2" t="s">
        <v>12</v>
      </c>
      <c r="W3775" s="2" t="s">
        <v>10</v>
      </c>
      <c r="X3775" s="2">
        <v>15</v>
      </c>
      <c r="Y3775" s="10">
        <v>2866.5</v>
      </c>
      <c r="Z3775" s="11">
        <f>VLOOKUP(W3775,looktax,2,FALSE)</f>
        <v>0.04</v>
      </c>
      <c r="AA3775" s="12">
        <f t="shared" si="116"/>
        <v>0.04</v>
      </c>
      <c r="AB3775" s="10">
        <f t="shared" si="117"/>
        <v>114.66</v>
      </c>
    </row>
    <row r="3776" spans="20:28" x14ac:dyDescent="0.25">
      <c r="T3776" s="9" t="s">
        <v>11</v>
      </c>
      <c r="U3776" s="2">
        <v>3773</v>
      </c>
      <c r="V3776" s="2" t="s">
        <v>12</v>
      </c>
      <c r="W3776" s="2" t="s">
        <v>40</v>
      </c>
      <c r="X3776" s="2">
        <v>23</v>
      </c>
      <c r="Y3776" s="10">
        <v>4878.3</v>
      </c>
      <c r="Z3776" s="11">
        <f>VLOOKUP(W3776,looktax,2,FALSE)</f>
        <v>0.06</v>
      </c>
      <c r="AA3776" s="12">
        <f t="shared" si="116"/>
        <v>0.06</v>
      </c>
      <c r="AB3776" s="10">
        <f t="shared" si="117"/>
        <v>292.69799999999998</v>
      </c>
    </row>
    <row r="3777" spans="20:28" x14ac:dyDescent="0.25">
      <c r="T3777" s="9" t="s">
        <v>11</v>
      </c>
      <c r="U3777" s="2">
        <v>3774</v>
      </c>
      <c r="V3777" s="2" t="s">
        <v>12</v>
      </c>
      <c r="W3777" s="2" t="s">
        <v>40</v>
      </c>
      <c r="X3777" s="2">
        <v>14</v>
      </c>
      <c r="Y3777" s="10">
        <v>2910.6</v>
      </c>
      <c r="Z3777" s="11">
        <f>VLOOKUP(W3777,looktax,2,FALSE)</f>
        <v>0.06</v>
      </c>
      <c r="AA3777" s="12">
        <f t="shared" si="116"/>
        <v>0.06</v>
      </c>
      <c r="AB3777" s="10">
        <f t="shared" si="117"/>
        <v>174.636</v>
      </c>
    </row>
    <row r="3778" spans="20:28" x14ac:dyDescent="0.25">
      <c r="T3778" s="9" t="s">
        <v>11</v>
      </c>
      <c r="U3778" s="2">
        <v>3775</v>
      </c>
      <c r="V3778" s="2" t="s">
        <v>12</v>
      </c>
      <c r="W3778" s="2" t="s">
        <v>70</v>
      </c>
      <c r="X3778" s="2">
        <v>33</v>
      </c>
      <c r="Y3778" s="10">
        <v>6791.4</v>
      </c>
      <c r="Z3778" s="11">
        <f>VLOOKUP(W3778,looktax,2,FALSE)</f>
        <v>5.2999999999999999E-2</v>
      </c>
      <c r="AA3778" s="12">
        <f t="shared" si="116"/>
        <v>5.2999999999999999E-2</v>
      </c>
      <c r="AB3778" s="10">
        <f t="shared" si="117"/>
        <v>359.94419999999997</v>
      </c>
    </row>
    <row r="3779" spans="20:28" x14ac:dyDescent="0.25">
      <c r="T3779" s="9" t="s">
        <v>11</v>
      </c>
      <c r="U3779" s="2">
        <v>3776</v>
      </c>
      <c r="V3779" s="2" t="s">
        <v>24</v>
      </c>
      <c r="W3779" s="2" t="s">
        <v>59</v>
      </c>
      <c r="X3779" s="2">
        <v>22</v>
      </c>
      <c r="Y3779" s="10">
        <v>1501.5</v>
      </c>
      <c r="Z3779" s="11">
        <f>VLOOKUP(W3779,looktax,2,FALSE)</f>
        <v>0.04</v>
      </c>
      <c r="AA3779" s="12">
        <f t="shared" si="116"/>
        <v>0.04</v>
      </c>
      <c r="AB3779" s="10">
        <f t="shared" si="117"/>
        <v>60.06</v>
      </c>
    </row>
    <row r="3780" spans="20:28" x14ac:dyDescent="0.25">
      <c r="T3780" s="9" t="s">
        <v>11</v>
      </c>
      <c r="U3780" s="2">
        <v>3777</v>
      </c>
      <c r="V3780" s="2" t="s">
        <v>12</v>
      </c>
      <c r="W3780" s="2" t="s">
        <v>40</v>
      </c>
      <c r="X3780" s="2">
        <v>21</v>
      </c>
      <c r="Y3780" s="10">
        <v>4410</v>
      </c>
      <c r="Z3780" s="11">
        <f>VLOOKUP(W3780,looktax,2,FALSE)</f>
        <v>0.06</v>
      </c>
      <c r="AA3780" s="12">
        <f t="shared" si="116"/>
        <v>0.06</v>
      </c>
      <c r="AB3780" s="10">
        <f t="shared" si="117"/>
        <v>264.59999999999997</v>
      </c>
    </row>
    <row r="3781" spans="20:28" x14ac:dyDescent="0.25">
      <c r="T3781" s="9" t="s">
        <v>11</v>
      </c>
      <c r="U3781" s="2">
        <v>3778</v>
      </c>
      <c r="V3781" s="2" t="s">
        <v>12</v>
      </c>
      <c r="W3781" s="2" t="s">
        <v>63</v>
      </c>
      <c r="X3781" s="2">
        <v>22</v>
      </c>
      <c r="Y3781" s="10">
        <v>4296.6000000000004</v>
      </c>
      <c r="Z3781" s="11">
        <f>VLOOKUP(W3781,looktax,2,FALSE)</f>
        <v>0.04</v>
      </c>
      <c r="AA3781" s="12">
        <f t="shared" ref="AA3781:AA3844" si="118">IF(OR(T3781="nonprofit",Z3781="none"),0,Z3781)</f>
        <v>0.04</v>
      </c>
      <c r="AB3781" s="10">
        <f t="shared" ref="AB3781:AB3844" si="119">AA3781*Y3781</f>
        <v>171.864</v>
      </c>
    </row>
    <row r="3782" spans="20:28" x14ac:dyDescent="0.25">
      <c r="T3782" s="9" t="s">
        <v>11</v>
      </c>
      <c r="U3782" s="2">
        <v>3779</v>
      </c>
      <c r="V3782" s="2" t="s">
        <v>22</v>
      </c>
      <c r="W3782" s="2" t="s">
        <v>65</v>
      </c>
      <c r="X3782" s="2">
        <v>19</v>
      </c>
      <c r="Y3782" s="10">
        <v>1641.6</v>
      </c>
      <c r="Z3782" s="11">
        <f>VLOOKUP(W3782,looktax,2,FALSE)</f>
        <v>0.05</v>
      </c>
      <c r="AA3782" s="12">
        <f t="shared" si="118"/>
        <v>0.05</v>
      </c>
      <c r="AB3782" s="10">
        <f t="shared" si="119"/>
        <v>82.08</v>
      </c>
    </row>
    <row r="3783" spans="20:28" x14ac:dyDescent="0.25">
      <c r="T3783" s="9" t="s">
        <v>11</v>
      </c>
      <c r="U3783" s="2">
        <v>3780</v>
      </c>
      <c r="V3783" s="2" t="s">
        <v>12</v>
      </c>
      <c r="W3783" s="2" t="s">
        <v>37</v>
      </c>
      <c r="X3783" s="2">
        <v>18</v>
      </c>
      <c r="Y3783" s="10">
        <v>3402</v>
      </c>
      <c r="Z3783" s="11" t="str">
        <f>VLOOKUP(W3783,looktax,2,FALSE)</f>
        <v>None</v>
      </c>
      <c r="AA3783" s="12">
        <f t="shared" si="118"/>
        <v>0</v>
      </c>
      <c r="AB3783" s="10">
        <f t="shared" si="119"/>
        <v>0</v>
      </c>
    </row>
    <row r="3784" spans="20:28" x14ac:dyDescent="0.25">
      <c r="T3784" s="9" t="s">
        <v>11</v>
      </c>
      <c r="U3784" s="2">
        <v>3781</v>
      </c>
      <c r="V3784" s="2" t="s">
        <v>12</v>
      </c>
      <c r="W3784" s="2" t="s">
        <v>44</v>
      </c>
      <c r="X3784" s="2">
        <v>15</v>
      </c>
      <c r="Y3784" s="10">
        <v>3465</v>
      </c>
      <c r="Z3784" s="11" t="str">
        <f>VLOOKUP(W3784,looktax,2,FALSE)</f>
        <v>None</v>
      </c>
      <c r="AA3784" s="12">
        <f t="shared" si="118"/>
        <v>0</v>
      </c>
      <c r="AB3784" s="10">
        <f t="shared" si="119"/>
        <v>0</v>
      </c>
    </row>
    <row r="3785" spans="20:28" x14ac:dyDescent="0.25">
      <c r="T3785" s="9" t="s">
        <v>11</v>
      </c>
      <c r="U3785" s="2">
        <v>3782</v>
      </c>
      <c r="V3785" s="2" t="s">
        <v>12</v>
      </c>
      <c r="W3785" s="2" t="s">
        <v>47</v>
      </c>
      <c r="X3785" s="2">
        <v>15</v>
      </c>
      <c r="Y3785" s="10">
        <v>3150</v>
      </c>
      <c r="Z3785" s="11">
        <f>VLOOKUP(W3785,looktax,2,FALSE)</f>
        <v>0.04</v>
      </c>
      <c r="AA3785" s="12">
        <f t="shared" si="118"/>
        <v>0.04</v>
      </c>
      <c r="AB3785" s="10">
        <f t="shared" si="119"/>
        <v>126</v>
      </c>
    </row>
    <row r="3786" spans="20:28" x14ac:dyDescent="0.25">
      <c r="T3786" s="9" t="s">
        <v>11</v>
      </c>
      <c r="U3786" s="2">
        <v>3783</v>
      </c>
      <c r="V3786" s="2" t="s">
        <v>25</v>
      </c>
      <c r="W3786" s="2" t="s">
        <v>37</v>
      </c>
      <c r="X3786" s="2">
        <v>11</v>
      </c>
      <c r="Y3786" s="10">
        <v>772.2</v>
      </c>
      <c r="Z3786" s="11" t="str">
        <f>VLOOKUP(W3786,looktax,2,FALSE)</f>
        <v>None</v>
      </c>
      <c r="AA3786" s="12">
        <f t="shared" si="118"/>
        <v>0</v>
      </c>
      <c r="AB3786" s="10">
        <f t="shared" si="119"/>
        <v>0</v>
      </c>
    </row>
    <row r="3787" spans="20:28" x14ac:dyDescent="0.25">
      <c r="T3787" s="9" t="s">
        <v>11</v>
      </c>
      <c r="U3787" s="2">
        <v>3784</v>
      </c>
      <c r="V3787" s="2" t="s">
        <v>25</v>
      </c>
      <c r="W3787" s="2" t="s">
        <v>57</v>
      </c>
      <c r="X3787" s="2">
        <v>10</v>
      </c>
      <c r="Y3787" s="10">
        <v>604.5</v>
      </c>
      <c r="Z3787" s="11">
        <f>VLOOKUP(W3787,looktax,2,FALSE)</f>
        <v>5.5E-2</v>
      </c>
      <c r="AA3787" s="12">
        <f t="shared" si="118"/>
        <v>5.5E-2</v>
      </c>
      <c r="AB3787" s="10">
        <f t="shared" si="119"/>
        <v>33.247500000000002</v>
      </c>
    </row>
    <row r="3788" spans="20:28" x14ac:dyDescent="0.25">
      <c r="T3788" s="9" t="s">
        <v>11</v>
      </c>
      <c r="U3788" s="2">
        <v>3785</v>
      </c>
      <c r="V3788" s="2" t="s">
        <v>24</v>
      </c>
      <c r="W3788" s="2" t="s">
        <v>69</v>
      </c>
      <c r="X3788" s="2">
        <v>12</v>
      </c>
      <c r="Y3788" s="10">
        <v>772.2</v>
      </c>
      <c r="Z3788" s="11">
        <f>VLOOKUP(W3788,looktax,2,FALSE)</f>
        <v>7.0000000000000007E-2</v>
      </c>
      <c r="AA3788" s="12">
        <f t="shared" si="118"/>
        <v>7.0000000000000007E-2</v>
      </c>
      <c r="AB3788" s="10">
        <f t="shared" si="119"/>
        <v>54.054000000000009</v>
      </c>
    </row>
    <row r="3789" spans="20:28" x14ac:dyDescent="0.25">
      <c r="T3789" s="9" t="s">
        <v>11</v>
      </c>
      <c r="U3789" s="2">
        <v>3786</v>
      </c>
      <c r="V3789" s="2" t="s">
        <v>24</v>
      </c>
      <c r="W3789" s="2" t="s">
        <v>60</v>
      </c>
      <c r="X3789" s="2">
        <v>31</v>
      </c>
      <c r="Y3789" s="10">
        <v>2115.75</v>
      </c>
      <c r="Z3789" s="11">
        <f>VLOOKUP(W3789,looktax,2,FALSE)</f>
        <v>0.05</v>
      </c>
      <c r="AA3789" s="12">
        <f t="shared" si="118"/>
        <v>0.05</v>
      </c>
      <c r="AB3789" s="10">
        <f t="shared" si="119"/>
        <v>105.78750000000001</v>
      </c>
    </row>
    <row r="3790" spans="20:28" x14ac:dyDescent="0.25">
      <c r="T3790" s="9" t="s">
        <v>11</v>
      </c>
      <c r="U3790" s="2">
        <v>3787</v>
      </c>
      <c r="V3790" s="2" t="s">
        <v>12</v>
      </c>
      <c r="W3790" s="2" t="s">
        <v>47</v>
      </c>
      <c r="X3790" s="2">
        <v>28</v>
      </c>
      <c r="Y3790" s="10">
        <v>5409.6</v>
      </c>
      <c r="Z3790" s="11">
        <f>VLOOKUP(W3790,looktax,2,FALSE)</f>
        <v>0.04</v>
      </c>
      <c r="AA3790" s="12">
        <f t="shared" si="118"/>
        <v>0.04</v>
      </c>
      <c r="AB3790" s="10">
        <f t="shared" si="119"/>
        <v>216.38400000000001</v>
      </c>
    </row>
    <row r="3791" spans="20:28" x14ac:dyDescent="0.25">
      <c r="T3791" s="9" t="s">
        <v>11</v>
      </c>
      <c r="U3791" s="2">
        <v>3788</v>
      </c>
      <c r="V3791" s="2" t="s">
        <v>21</v>
      </c>
      <c r="W3791" s="2" t="s">
        <v>54</v>
      </c>
      <c r="X3791" s="2">
        <v>20</v>
      </c>
      <c r="Y3791" s="10">
        <v>1330</v>
      </c>
      <c r="Z3791" s="11">
        <f>VLOOKUP(W3791,looktax,2,FALSE)</f>
        <v>6.25E-2</v>
      </c>
      <c r="AA3791" s="12">
        <f t="shared" si="118"/>
        <v>6.25E-2</v>
      </c>
      <c r="AB3791" s="10">
        <f t="shared" si="119"/>
        <v>83.125</v>
      </c>
    </row>
    <row r="3792" spans="20:28" x14ac:dyDescent="0.25">
      <c r="T3792" s="9" t="s">
        <v>11</v>
      </c>
      <c r="U3792" s="2">
        <v>3789</v>
      </c>
      <c r="V3792" s="2" t="s">
        <v>24</v>
      </c>
      <c r="W3792" s="2" t="s">
        <v>45</v>
      </c>
      <c r="X3792" s="2">
        <v>29</v>
      </c>
      <c r="Y3792" s="10">
        <v>1979.25</v>
      </c>
      <c r="Z3792" s="11">
        <f>VLOOKUP(W3792,looktax,2,FALSE)</f>
        <v>0.06</v>
      </c>
      <c r="AA3792" s="12">
        <f t="shared" si="118"/>
        <v>0.06</v>
      </c>
      <c r="AB3792" s="10">
        <f t="shared" si="119"/>
        <v>118.755</v>
      </c>
    </row>
    <row r="3793" spans="20:28" x14ac:dyDescent="0.25">
      <c r="T3793" s="9" t="s">
        <v>11</v>
      </c>
      <c r="U3793" s="2">
        <v>3790</v>
      </c>
      <c r="V3793" s="2" t="s">
        <v>26</v>
      </c>
      <c r="W3793" s="2" t="s">
        <v>56</v>
      </c>
      <c r="X3793" s="2">
        <v>21</v>
      </c>
      <c r="Y3793" s="10">
        <v>3433.5</v>
      </c>
      <c r="Z3793" s="11">
        <f>VLOOKUP(W3793,looktax,2,FALSE)</f>
        <v>0.06</v>
      </c>
      <c r="AA3793" s="12">
        <f t="shared" si="118"/>
        <v>0.06</v>
      </c>
      <c r="AB3793" s="10">
        <f t="shared" si="119"/>
        <v>206.01</v>
      </c>
    </row>
    <row r="3794" spans="20:28" x14ac:dyDescent="0.25">
      <c r="T3794" s="9" t="s">
        <v>3</v>
      </c>
      <c r="U3794" s="2">
        <v>3791</v>
      </c>
      <c r="V3794" s="2" t="s">
        <v>22</v>
      </c>
      <c r="W3794" s="2" t="s">
        <v>56</v>
      </c>
      <c r="X3794" s="2">
        <v>10</v>
      </c>
      <c r="Y3794" s="10">
        <v>864</v>
      </c>
      <c r="Z3794" s="11">
        <f>VLOOKUP(W3794,looktax,2,FALSE)</f>
        <v>0.06</v>
      </c>
      <c r="AA3794" s="12">
        <f t="shared" si="118"/>
        <v>0</v>
      </c>
      <c r="AB3794" s="10">
        <f t="shared" si="119"/>
        <v>0</v>
      </c>
    </row>
    <row r="3795" spans="20:28" x14ac:dyDescent="0.25">
      <c r="T3795" s="9" t="s">
        <v>11</v>
      </c>
      <c r="U3795" s="2">
        <v>3792</v>
      </c>
      <c r="V3795" s="2" t="s">
        <v>25</v>
      </c>
      <c r="W3795" s="2" t="s">
        <v>41</v>
      </c>
      <c r="X3795" s="2">
        <v>21</v>
      </c>
      <c r="Y3795" s="10">
        <v>1337.7</v>
      </c>
      <c r="Z3795" s="11">
        <f>VLOOKUP(W3795,looktax,2,FALSE)</f>
        <v>0.04</v>
      </c>
      <c r="AA3795" s="12">
        <f t="shared" si="118"/>
        <v>0.04</v>
      </c>
      <c r="AB3795" s="10">
        <f t="shared" si="119"/>
        <v>53.508000000000003</v>
      </c>
    </row>
    <row r="3796" spans="20:28" x14ac:dyDescent="0.25">
      <c r="T3796" s="9" t="s">
        <v>11</v>
      </c>
      <c r="U3796" s="2">
        <v>3793</v>
      </c>
      <c r="V3796" s="2" t="s">
        <v>24</v>
      </c>
      <c r="W3796" s="2" t="s">
        <v>68</v>
      </c>
      <c r="X3796" s="2">
        <v>35</v>
      </c>
      <c r="Y3796" s="10">
        <v>2138.5</v>
      </c>
      <c r="Z3796" s="11">
        <f>VLOOKUP(W3796,looktax,2,FALSE)</f>
        <v>0.06</v>
      </c>
      <c r="AA3796" s="12">
        <f t="shared" si="118"/>
        <v>0.06</v>
      </c>
      <c r="AB3796" s="10">
        <f t="shared" si="119"/>
        <v>128.31</v>
      </c>
    </row>
    <row r="3797" spans="20:28" x14ac:dyDescent="0.25">
      <c r="T3797" s="9" t="s">
        <v>11</v>
      </c>
      <c r="U3797" s="2">
        <v>3794</v>
      </c>
      <c r="V3797" s="2" t="s">
        <v>21</v>
      </c>
      <c r="W3797" s="2" t="s">
        <v>67</v>
      </c>
      <c r="X3797" s="2">
        <v>16</v>
      </c>
      <c r="Y3797" s="10">
        <v>1075.2</v>
      </c>
      <c r="Z3797" s="11" t="str">
        <f>VLOOKUP(W3797,looktax,2,FALSE)</f>
        <v>None</v>
      </c>
      <c r="AA3797" s="12">
        <f t="shared" si="118"/>
        <v>0</v>
      </c>
      <c r="AB3797" s="10">
        <f t="shared" si="119"/>
        <v>0</v>
      </c>
    </row>
    <row r="3798" spans="20:28" x14ac:dyDescent="0.25">
      <c r="T3798" s="9" t="s">
        <v>3</v>
      </c>
      <c r="U3798" s="2">
        <v>3795</v>
      </c>
      <c r="V3798" s="2" t="s">
        <v>20</v>
      </c>
      <c r="W3798" s="2" t="s">
        <v>47</v>
      </c>
      <c r="X3798" s="2">
        <v>25</v>
      </c>
      <c r="Y3798" s="10">
        <v>1125</v>
      </c>
      <c r="Z3798" s="11">
        <f>VLOOKUP(W3798,looktax,2,FALSE)</f>
        <v>0.04</v>
      </c>
      <c r="AA3798" s="12">
        <f t="shared" si="118"/>
        <v>0</v>
      </c>
      <c r="AB3798" s="10">
        <f t="shared" si="119"/>
        <v>0</v>
      </c>
    </row>
    <row r="3799" spans="20:28" x14ac:dyDescent="0.25">
      <c r="T3799" s="9" t="s">
        <v>11</v>
      </c>
      <c r="U3799" s="2">
        <v>3796</v>
      </c>
      <c r="V3799" s="2" t="s">
        <v>21</v>
      </c>
      <c r="W3799" s="2" t="s">
        <v>66</v>
      </c>
      <c r="X3799" s="2">
        <v>21</v>
      </c>
      <c r="Y3799" s="10">
        <v>1337.7</v>
      </c>
      <c r="Z3799" s="11">
        <f>VLOOKUP(W3799,looktax,2,FALSE)</f>
        <v>5.7500000000000002E-2</v>
      </c>
      <c r="AA3799" s="12">
        <f t="shared" si="118"/>
        <v>5.7500000000000002E-2</v>
      </c>
      <c r="AB3799" s="10">
        <f t="shared" si="119"/>
        <v>76.917750000000012</v>
      </c>
    </row>
    <row r="3800" spans="20:28" x14ac:dyDescent="0.25">
      <c r="T3800" s="9" t="s">
        <v>11</v>
      </c>
      <c r="U3800" s="2">
        <v>3797</v>
      </c>
      <c r="V3800" s="2" t="s">
        <v>26</v>
      </c>
      <c r="W3800" s="2" t="s">
        <v>56</v>
      </c>
      <c r="X3800" s="2">
        <v>33</v>
      </c>
      <c r="Y3800" s="10">
        <v>4702.5</v>
      </c>
      <c r="Z3800" s="11">
        <f>VLOOKUP(W3800,looktax,2,FALSE)</f>
        <v>0.06</v>
      </c>
      <c r="AA3800" s="12">
        <f t="shared" si="118"/>
        <v>0.06</v>
      </c>
      <c r="AB3800" s="10">
        <f t="shared" si="119"/>
        <v>282.14999999999998</v>
      </c>
    </row>
    <row r="3801" spans="20:28" x14ac:dyDescent="0.25">
      <c r="T3801" s="9" t="s">
        <v>11</v>
      </c>
      <c r="U3801" s="2">
        <v>3798</v>
      </c>
      <c r="V3801" s="2" t="s">
        <v>26</v>
      </c>
      <c r="W3801" s="2" t="s">
        <v>66</v>
      </c>
      <c r="X3801" s="2">
        <v>20</v>
      </c>
      <c r="Y3801" s="10">
        <v>3300</v>
      </c>
      <c r="Z3801" s="11">
        <f>VLOOKUP(W3801,looktax,2,FALSE)</f>
        <v>5.7500000000000002E-2</v>
      </c>
      <c r="AA3801" s="12">
        <f t="shared" si="118"/>
        <v>5.7500000000000002E-2</v>
      </c>
      <c r="AB3801" s="10">
        <f t="shared" si="119"/>
        <v>189.75</v>
      </c>
    </row>
    <row r="3802" spans="20:28" x14ac:dyDescent="0.25">
      <c r="T3802" s="9" t="s">
        <v>11</v>
      </c>
      <c r="U3802" s="2">
        <v>3799</v>
      </c>
      <c r="V3802" s="2" t="s">
        <v>23</v>
      </c>
      <c r="W3802" s="2" t="s">
        <v>29</v>
      </c>
      <c r="X3802" s="2">
        <v>15</v>
      </c>
      <c r="Y3802" s="10">
        <v>227.25</v>
      </c>
      <c r="Z3802" s="11">
        <f>VLOOKUP(W3802,looktax,2,FALSE)</f>
        <v>6.1499999999999999E-2</v>
      </c>
      <c r="AA3802" s="12">
        <f t="shared" si="118"/>
        <v>6.1499999999999999E-2</v>
      </c>
      <c r="AB3802" s="10">
        <f t="shared" si="119"/>
        <v>13.975875</v>
      </c>
    </row>
    <row r="3803" spans="20:28" x14ac:dyDescent="0.25">
      <c r="T3803" s="9" t="s">
        <v>11</v>
      </c>
      <c r="U3803" s="2">
        <v>3800</v>
      </c>
      <c r="V3803" s="2" t="s">
        <v>20</v>
      </c>
      <c r="W3803" s="2" t="s">
        <v>68</v>
      </c>
      <c r="X3803" s="2">
        <v>18</v>
      </c>
      <c r="Y3803" s="10">
        <v>834.3</v>
      </c>
      <c r="Z3803" s="11">
        <f>VLOOKUP(W3803,looktax,2,FALSE)</f>
        <v>0.06</v>
      </c>
      <c r="AA3803" s="12">
        <f t="shared" si="118"/>
        <v>0.06</v>
      </c>
      <c r="AB3803" s="10">
        <f t="shared" si="119"/>
        <v>50.057999999999993</v>
      </c>
    </row>
    <row r="3804" spans="20:28" x14ac:dyDescent="0.25">
      <c r="T3804" s="9" t="s">
        <v>11</v>
      </c>
      <c r="U3804" s="2">
        <v>3801</v>
      </c>
      <c r="V3804" s="2" t="s">
        <v>12</v>
      </c>
      <c r="W3804" s="2" t="s">
        <v>42</v>
      </c>
      <c r="X3804" s="2">
        <v>22</v>
      </c>
      <c r="Y3804" s="10">
        <v>4666.2</v>
      </c>
      <c r="Z3804" s="11">
        <f>VLOOKUP(W3804,looktax,2,FALSE)</f>
        <v>0.06</v>
      </c>
      <c r="AA3804" s="12">
        <f t="shared" si="118"/>
        <v>0.06</v>
      </c>
      <c r="AB3804" s="10">
        <f t="shared" si="119"/>
        <v>279.97199999999998</v>
      </c>
    </row>
    <row r="3805" spans="20:28" x14ac:dyDescent="0.25">
      <c r="T3805" s="9" t="s">
        <v>11</v>
      </c>
      <c r="U3805" s="2">
        <v>3802</v>
      </c>
      <c r="V3805" s="2" t="s">
        <v>22</v>
      </c>
      <c r="W3805" s="2" t="s">
        <v>60</v>
      </c>
      <c r="X3805" s="2">
        <v>22</v>
      </c>
      <c r="Y3805" s="10">
        <v>1900.8</v>
      </c>
      <c r="Z3805" s="11">
        <f>VLOOKUP(W3805,looktax,2,FALSE)</f>
        <v>0.05</v>
      </c>
      <c r="AA3805" s="12">
        <f t="shared" si="118"/>
        <v>0.05</v>
      </c>
      <c r="AB3805" s="10">
        <f t="shared" si="119"/>
        <v>95.04</v>
      </c>
    </row>
    <row r="3806" spans="20:28" x14ac:dyDescent="0.25">
      <c r="T3806" s="9" t="s">
        <v>11</v>
      </c>
      <c r="U3806" s="2">
        <v>3803</v>
      </c>
      <c r="V3806" s="2" t="s">
        <v>21</v>
      </c>
      <c r="W3806" s="2" t="s">
        <v>38</v>
      </c>
      <c r="X3806" s="2">
        <v>35</v>
      </c>
      <c r="Y3806" s="10">
        <v>2572.5</v>
      </c>
      <c r="Z3806" s="11">
        <f>VLOOKUP(W3806,looktax,2,FALSE)</f>
        <v>4.2250000000000003E-2</v>
      </c>
      <c r="AA3806" s="12">
        <f t="shared" si="118"/>
        <v>4.2250000000000003E-2</v>
      </c>
      <c r="AB3806" s="10">
        <f t="shared" si="119"/>
        <v>108.68812500000001</v>
      </c>
    </row>
    <row r="3807" spans="20:28" x14ac:dyDescent="0.25">
      <c r="T3807" s="9" t="s">
        <v>11</v>
      </c>
      <c r="U3807" s="2">
        <v>3804</v>
      </c>
      <c r="V3807" s="2" t="s">
        <v>24</v>
      </c>
      <c r="W3807" s="2" t="s">
        <v>36</v>
      </c>
      <c r="X3807" s="2">
        <v>15</v>
      </c>
      <c r="Y3807" s="10">
        <v>984.75</v>
      </c>
      <c r="Z3807" s="11">
        <f>VLOOKUP(W3807,looktax,2,FALSE)</f>
        <v>7.0000000000000007E-2</v>
      </c>
      <c r="AA3807" s="12">
        <f t="shared" si="118"/>
        <v>7.0000000000000007E-2</v>
      </c>
      <c r="AB3807" s="10">
        <f t="shared" si="119"/>
        <v>68.932500000000005</v>
      </c>
    </row>
    <row r="3808" spans="20:28" x14ac:dyDescent="0.25">
      <c r="T3808" s="9" t="s">
        <v>11</v>
      </c>
      <c r="U3808" s="2">
        <v>3805</v>
      </c>
      <c r="V3808" s="2" t="s">
        <v>21</v>
      </c>
      <c r="W3808" s="2" t="s">
        <v>36</v>
      </c>
      <c r="X3808" s="2">
        <v>11</v>
      </c>
      <c r="Y3808" s="10">
        <v>770</v>
      </c>
      <c r="Z3808" s="11">
        <f>VLOOKUP(W3808,looktax,2,FALSE)</f>
        <v>7.0000000000000007E-2</v>
      </c>
      <c r="AA3808" s="12">
        <f t="shared" si="118"/>
        <v>7.0000000000000007E-2</v>
      </c>
      <c r="AB3808" s="10">
        <f t="shared" si="119"/>
        <v>53.900000000000006</v>
      </c>
    </row>
    <row r="3809" spans="20:28" x14ac:dyDescent="0.25">
      <c r="T3809" s="9" t="s">
        <v>11</v>
      </c>
      <c r="U3809" s="2">
        <v>3806</v>
      </c>
      <c r="V3809" s="2" t="s">
        <v>26</v>
      </c>
      <c r="W3809" s="2" t="s">
        <v>57</v>
      </c>
      <c r="X3809" s="2">
        <v>21</v>
      </c>
      <c r="Y3809" s="10">
        <v>3150</v>
      </c>
      <c r="Z3809" s="11">
        <f>VLOOKUP(W3809,looktax,2,FALSE)</f>
        <v>5.5E-2</v>
      </c>
      <c r="AA3809" s="12">
        <f t="shared" si="118"/>
        <v>5.5E-2</v>
      </c>
      <c r="AB3809" s="10">
        <f t="shared" si="119"/>
        <v>173.25</v>
      </c>
    </row>
    <row r="3810" spans="20:28" x14ac:dyDescent="0.25">
      <c r="T3810" s="9" t="s">
        <v>11</v>
      </c>
      <c r="U3810" s="2">
        <v>3807</v>
      </c>
      <c r="V3810" s="2" t="s">
        <v>20</v>
      </c>
      <c r="W3810" s="2" t="s">
        <v>31</v>
      </c>
      <c r="X3810" s="2">
        <v>15</v>
      </c>
      <c r="Y3810" s="10">
        <v>715.5</v>
      </c>
      <c r="Z3810" s="11">
        <f>VLOOKUP(W3810,looktax,2,FALSE)</f>
        <v>7.4999999999999997E-2</v>
      </c>
      <c r="AA3810" s="12">
        <f t="shared" si="118"/>
        <v>7.4999999999999997E-2</v>
      </c>
      <c r="AB3810" s="10">
        <f t="shared" si="119"/>
        <v>53.662500000000001</v>
      </c>
    </row>
    <row r="3811" spans="20:28" x14ac:dyDescent="0.25">
      <c r="T3811" s="9" t="s">
        <v>11</v>
      </c>
      <c r="U3811" s="2">
        <v>3808</v>
      </c>
      <c r="V3811" s="2" t="s">
        <v>12</v>
      </c>
      <c r="W3811" s="2" t="s">
        <v>17</v>
      </c>
      <c r="X3811" s="2">
        <v>35</v>
      </c>
      <c r="Y3811" s="10">
        <v>7129.5</v>
      </c>
      <c r="Z3811" s="11">
        <f>VLOOKUP(W3811,looktax,2,FALSE)</f>
        <v>0.06</v>
      </c>
      <c r="AA3811" s="12">
        <f t="shared" si="118"/>
        <v>0.06</v>
      </c>
      <c r="AB3811" s="10">
        <f t="shared" si="119"/>
        <v>427.77</v>
      </c>
    </row>
    <row r="3812" spans="20:28" x14ac:dyDescent="0.25">
      <c r="T3812" s="9" t="s">
        <v>11</v>
      </c>
      <c r="U3812" s="2">
        <v>3809</v>
      </c>
      <c r="V3812" s="2" t="s">
        <v>21</v>
      </c>
      <c r="W3812" s="2" t="s">
        <v>49</v>
      </c>
      <c r="X3812" s="2">
        <v>16</v>
      </c>
      <c r="Y3812" s="10">
        <v>1120</v>
      </c>
      <c r="Z3812" s="11">
        <f>VLOOKUP(W3812,looktax,2,FALSE)</f>
        <v>4.4999999999999998E-2</v>
      </c>
      <c r="AA3812" s="12">
        <f t="shared" si="118"/>
        <v>4.4999999999999998E-2</v>
      </c>
      <c r="AB3812" s="10">
        <f t="shared" si="119"/>
        <v>50.4</v>
      </c>
    </row>
    <row r="3813" spans="20:28" x14ac:dyDescent="0.25">
      <c r="T3813" s="9" t="s">
        <v>3</v>
      </c>
      <c r="U3813" s="2">
        <v>3810</v>
      </c>
      <c r="V3813" s="2" t="s">
        <v>22</v>
      </c>
      <c r="W3813" s="2" t="s">
        <v>52</v>
      </c>
      <c r="X3813" s="2">
        <v>21</v>
      </c>
      <c r="Y3813" s="10">
        <v>1596</v>
      </c>
      <c r="Z3813" s="11">
        <f>VLOOKUP(W3813,looktax,2,FALSE)</f>
        <v>0.06</v>
      </c>
      <c r="AA3813" s="12">
        <f t="shared" si="118"/>
        <v>0</v>
      </c>
      <c r="AB3813" s="10">
        <f t="shared" si="119"/>
        <v>0</v>
      </c>
    </row>
    <row r="3814" spans="20:28" x14ac:dyDescent="0.25">
      <c r="T3814" s="9" t="s">
        <v>11</v>
      </c>
      <c r="U3814" s="2">
        <v>3811</v>
      </c>
      <c r="V3814" s="2" t="s">
        <v>12</v>
      </c>
      <c r="W3814" s="2" t="s">
        <v>45</v>
      </c>
      <c r="X3814" s="2">
        <v>14</v>
      </c>
      <c r="Y3814" s="10">
        <v>2646</v>
      </c>
      <c r="Z3814" s="11">
        <f>VLOOKUP(W3814,looktax,2,FALSE)</f>
        <v>0.06</v>
      </c>
      <c r="AA3814" s="12">
        <f t="shared" si="118"/>
        <v>0.06</v>
      </c>
      <c r="AB3814" s="10">
        <f t="shared" si="119"/>
        <v>158.76</v>
      </c>
    </row>
    <row r="3815" spans="20:28" x14ac:dyDescent="0.25">
      <c r="T3815" s="9" t="s">
        <v>11</v>
      </c>
      <c r="U3815" s="2">
        <v>3812</v>
      </c>
      <c r="V3815" s="2" t="s">
        <v>22</v>
      </c>
      <c r="W3815" s="2" t="s">
        <v>13</v>
      </c>
      <c r="X3815" s="2">
        <v>12</v>
      </c>
      <c r="Y3815" s="10">
        <v>1036.8</v>
      </c>
      <c r="Z3815" s="11">
        <f>VLOOKUP(W3815,looktax,2,FALSE)</f>
        <v>6.25E-2</v>
      </c>
      <c r="AA3815" s="12">
        <f t="shared" si="118"/>
        <v>6.25E-2</v>
      </c>
      <c r="AB3815" s="10">
        <f t="shared" si="119"/>
        <v>64.8</v>
      </c>
    </row>
    <row r="3816" spans="20:28" x14ac:dyDescent="0.25">
      <c r="T3816" s="9" t="s">
        <v>11</v>
      </c>
      <c r="U3816" s="2">
        <v>3813</v>
      </c>
      <c r="V3816" s="2" t="s">
        <v>26</v>
      </c>
      <c r="W3816" s="2" t="s">
        <v>45</v>
      </c>
      <c r="X3816" s="2">
        <v>10</v>
      </c>
      <c r="Y3816" s="10">
        <v>1515</v>
      </c>
      <c r="Z3816" s="11">
        <f>VLOOKUP(W3816,looktax,2,FALSE)</f>
        <v>0.06</v>
      </c>
      <c r="AA3816" s="12">
        <f t="shared" si="118"/>
        <v>0.06</v>
      </c>
      <c r="AB3816" s="10">
        <f t="shared" si="119"/>
        <v>90.899999999999991</v>
      </c>
    </row>
    <row r="3817" spans="20:28" x14ac:dyDescent="0.25">
      <c r="T3817" s="9" t="s">
        <v>11</v>
      </c>
      <c r="U3817" s="2">
        <v>3814</v>
      </c>
      <c r="V3817" s="2" t="s">
        <v>20</v>
      </c>
      <c r="W3817" s="2" t="s">
        <v>74</v>
      </c>
      <c r="X3817" s="2">
        <v>26</v>
      </c>
      <c r="Y3817" s="10">
        <v>1193.4000000000001</v>
      </c>
      <c r="Z3817" s="11">
        <f>VLOOKUP(W3817,looktax,2,FALSE)</f>
        <v>5.7500000000000002E-2</v>
      </c>
      <c r="AA3817" s="12">
        <f t="shared" si="118"/>
        <v>5.7500000000000002E-2</v>
      </c>
      <c r="AB3817" s="10">
        <f t="shared" si="119"/>
        <v>68.620500000000007</v>
      </c>
    </row>
    <row r="3818" spans="20:28" x14ac:dyDescent="0.25">
      <c r="T3818" s="9" t="s">
        <v>11</v>
      </c>
      <c r="U3818" s="2">
        <v>3815</v>
      </c>
      <c r="V3818" s="2" t="s">
        <v>24</v>
      </c>
      <c r="W3818" s="2" t="s">
        <v>13</v>
      </c>
      <c r="X3818" s="2">
        <v>14</v>
      </c>
      <c r="Y3818" s="10">
        <v>991.9</v>
      </c>
      <c r="Z3818" s="11">
        <f>VLOOKUP(W3818,looktax,2,FALSE)</f>
        <v>6.25E-2</v>
      </c>
      <c r="AA3818" s="12">
        <f t="shared" si="118"/>
        <v>6.25E-2</v>
      </c>
      <c r="AB3818" s="10">
        <f t="shared" si="119"/>
        <v>61.993749999999999</v>
      </c>
    </row>
    <row r="3819" spans="20:28" x14ac:dyDescent="0.25">
      <c r="T3819" s="9" t="s">
        <v>11</v>
      </c>
      <c r="U3819" s="2">
        <v>3816</v>
      </c>
      <c r="V3819" s="2" t="s">
        <v>21</v>
      </c>
      <c r="W3819" s="2" t="s">
        <v>68</v>
      </c>
      <c r="X3819" s="2">
        <v>11</v>
      </c>
      <c r="Y3819" s="10">
        <v>839.3</v>
      </c>
      <c r="Z3819" s="11">
        <f>VLOOKUP(W3819,looktax,2,FALSE)</f>
        <v>0.06</v>
      </c>
      <c r="AA3819" s="12">
        <f t="shared" si="118"/>
        <v>0.06</v>
      </c>
      <c r="AB3819" s="10">
        <f t="shared" si="119"/>
        <v>50.357999999999997</v>
      </c>
    </row>
    <row r="3820" spans="20:28" x14ac:dyDescent="0.25">
      <c r="T3820" s="9" t="s">
        <v>11</v>
      </c>
      <c r="U3820" s="2">
        <v>3817</v>
      </c>
      <c r="V3820" s="2" t="s">
        <v>23</v>
      </c>
      <c r="W3820" s="2" t="s">
        <v>55</v>
      </c>
      <c r="X3820" s="2">
        <v>35</v>
      </c>
      <c r="Y3820" s="10">
        <v>483</v>
      </c>
      <c r="Z3820" s="11">
        <f>VLOOKUP(W3820,looktax,2,FALSE)</f>
        <v>7.0000000000000007E-2</v>
      </c>
      <c r="AA3820" s="12">
        <f t="shared" si="118"/>
        <v>7.0000000000000007E-2</v>
      </c>
      <c r="AB3820" s="10">
        <f t="shared" si="119"/>
        <v>33.81</v>
      </c>
    </row>
    <row r="3821" spans="20:28" x14ac:dyDescent="0.25">
      <c r="T3821" s="9" t="s">
        <v>11</v>
      </c>
      <c r="U3821" s="2">
        <v>3818</v>
      </c>
      <c r="V3821" s="2" t="s">
        <v>24</v>
      </c>
      <c r="W3821" s="2" t="s">
        <v>38</v>
      </c>
      <c r="X3821" s="2">
        <v>33</v>
      </c>
      <c r="Y3821" s="10">
        <v>2123.5500000000002</v>
      </c>
      <c r="Z3821" s="11">
        <f>VLOOKUP(W3821,looktax,2,FALSE)</f>
        <v>4.2250000000000003E-2</v>
      </c>
      <c r="AA3821" s="12">
        <f t="shared" si="118"/>
        <v>4.2250000000000003E-2</v>
      </c>
      <c r="AB3821" s="10">
        <f t="shared" si="119"/>
        <v>89.719987500000016</v>
      </c>
    </row>
    <row r="3822" spans="20:28" x14ac:dyDescent="0.25">
      <c r="T3822" s="9" t="s">
        <v>11</v>
      </c>
      <c r="U3822" s="2">
        <v>3819</v>
      </c>
      <c r="V3822" s="2" t="s">
        <v>25</v>
      </c>
      <c r="W3822" s="2" t="s">
        <v>53</v>
      </c>
      <c r="X3822" s="2">
        <v>17</v>
      </c>
      <c r="Y3822" s="10">
        <v>1171.3</v>
      </c>
      <c r="Z3822" s="11">
        <f>VLOOKUP(W3822,looktax,2,FALSE)</f>
        <v>5.5E-2</v>
      </c>
      <c r="AA3822" s="12">
        <f t="shared" si="118"/>
        <v>5.5E-2</v>
      </c>
      <c r="AB3822" s="10">
        <f t="shared" si="119"/>
        <v>64.421499999999995</v>
      </c>
    </row>
    <row r="3823" spans="20:28" x14ac:dyDescent="0.25">
      <c r="T3823" s="9" t="s">
        <v>11</v>
      </c>
      <c r="U3823" s="2">
        <v>3820</v>
      </c>
      <c r="V3823" s="2" t="s">
        <v>21</v>
      </c>
      <c r="W3823" s="2" t="s">
        <v>50</v>
      </c>
      <c r="X3823" s="2">
        <v>33</v>
      </c>
      <c r="Y3823" s="10">
        <v>2263.8000000000002</v>
      </c>
      <c r="Z3823" s="11">
        <f>VLOOKUP(W3823,looktax,2,FALSE)</f>
        <v>0.06</v>
      </c>
      <c r="AA3823" s="12">
        <f t="shared" si="118"/>
        <v>0.06</v>
      </c>
      <c r="AB3823" s="10">
        <f t="shared" si="119"/>
        <v>135.828</v>
      </c>
    </row>
    <row r="3824" spans="20:28" x14ac:dyDescent="0.25">
      <c r="T3824" s="9" t="s">
        <v>11</v>
      </c>
      <c r="U3824" s="2">
        <v>3821</v>
      </c>
      <c r="V3824" s="2" t="s">
        <v>26</v>
      </c>
      <c r="W3824" s="2" t="s">
        <v>29</v>
      </c>
      <c r="X3824" s="2">
        <v>28</v>
      </c>
      <c r="Y3824" s="10">
        <v>4578</v>
      </c>
      <c r="Z3824" s="11">
        <f>VLOOKUP(W3824,looktax,2,FALSE)</f>
        <v>6.1499999999999999E-2</v>
      </c>
      <c r="AA3824" s="12">
        <f t="shared" si="118"/>
        <v>6.1499999999999999E-2</v>
      </c>
      <c r="AB3824" s="10">
        <f t="shared" si="119"/>
        <v>281.54699999999997</v>
      </c>
    </row>
    <row r="3825" spans="20:28" x14ac:dyDescent="0.25">
      <c r="T3825" s="9" t="s">
        <v>11</v>
      </c>
      <c r="U3825" s="2">
        <v>3822</v>
      </c>
      <c r="V3825" s="2" t="s">
        <v>25</v>
      </c>
      <c r="W3825" s="2" t="s">
        <v>74</v>
      </c>
      <c r="X3825" s="2">
        <v>14</v>
      </c>
      <c r="Y3825" s="10">
        <v>882.7</v>
      </c>
      <c r="Z3825" s="11">
        <f>VLOOKUP(W3825,looktax,2,FALSE)</f>
        <v>5.7500000000000002E-2</v>
      </c>
      <c r="AA3825" s="12">
        <f t="shared" si="118"/>
        <v>5.7500000000000002E-2</v>
      </c>
      <c r="AB3825" s="10">
        <f t="shared" si="119"/>
        <v>50.755250000000004</v>
      </c>
    </row>
    <row r="3826" spans="20:28" x14ac:dyDescent="0.25">
      <c r="T3826" s="9" t="s">
        <v>11</v>
      </c>
      <c r="U3826" s="2">
        <v>3823</v>
      </c>
      <c r="V3826" s="2" t="s">
        <v>22</v>
      </c>
      <c r="W3826" s="2" t="s">
        <v>47</v>
      </c>
      <c r="X3826" s="2">
        <v>21</v>
      </c>
      <c r="Y3826" s="10">
        <v>1764</v>
      </c>
      <c r="Z3826" s="11">
        <f>VLOOKUP(W3826,looktax,2,FALSE)</f>
        <v>0.04</v>
      </c>
      <c r="AA3826" s="12">
        <f t="shared" si="118"/>
        <v>0.04</v>
      </c>
      <c r="AB3826" s="10">
        <f t="shared" si="119"/>
        <v>70.56</v>
      </c>
    </row>
    <row r="3827" spans="20:28" x14ac:dyDescent="0.25">
      <c r="T3827" s="9" t="s">
        <v>11</v>
      </c>
      <c r="U3827" s="2">
        <v>3824</v>
      </c>
      <c r="V3827" s="2" t="s">
        <v>21</v>
      </c>
      <c r="W3827" s="2" t="s">
        <v>66</v>
      </c>
      <c r="X3827" s="2">
        <v>28</v>
      </c>
      <c r="Y3827" s="10">
        <v>1764</v>
      </c>
      <c r="Z3827" s="11">
        <f>VLOOKUP(W3827,looktax,2,FALSE)</f>
        <v>5.7500000000000002E-2</v>
      </c>
      <c r="AA3827" s="12">
        <f t="shared" si="118"/>
        <v>5.7500000000000002E-2</v>
      </c>
      <c r="AB3827" s="10">
        <f t="shared" si="119"/>
        <v>101.43</v>
      </c>
    </row>
    <row r="3828" spans="20:28" x14ac:dyDescent="0.25">
      <c r="T3828" s="9" t="s">
        <v>11</v>
      </c>
      <c r="U3828" s="2">
        <v>3825</v>
      </c>
      <c r="V3828" s="2" t="s">
        <v>23</v>
      </c>
      <c r="W3828" s="2" t="s">
        <v>53</v>
      </c>
      <c r="X3828" s="2">
        <v>14</v>
      </c>
      <c r="Y3828" s="10">
        <v>201.6</v>
      </c>
      <c r="Z3828" s="11">
        <f>VLOOKUP(W3828,looktax,2,FALSE)</f>
        <v>5.5E-2</v>
      </c>
      <c r="AA3828" s="12">
        <f t="shared" si="118"/>
        <v>5.5E-2</v>
      </c>
      <c r="AB3828" s="10">
        <f t="shared" si="119"/>
        <v>11.087999999999999</v>
      </c>
    </row>
    <row r="3829" spans="20:28" x14ac:dyDescent="0.25">
      <c r="T3829" s="9" t="s">
        <v>11</v>
      </c>
      <c r="U3829" s="2">
        <v>3826</v>
      </c>
      <c r="V3829" s="2" t="s">
        <v>24</v>
      </c>
      <c r="W3829" s="2" t="s">
        <v>67</v>
      </c>
      <c r="X3829" s="2">
        <v>24</v>
      </c>
      <c r="Y3829" s="10">
        <v>1497.6</v>
      </c>
      <c r="Z3829" s="11" t="str">
        <f>VLOOKUP(W3829,looktax,2,FALSE)</f>
        <v>None</v>
      </c>
      <c r="AA3829" s="12">
        <f t="shared" si="118"/>
        <v>0</v>
      </c>
      <c r="AB3829" s="10">
        <f t="shared" si="119"/>
        <v>0</v>
      </c>
    </row>
    <row r="3830" spans="20:28" x14ac:dyDescent="0.25">
      <c r="T3830" s="9" t="s">
        <v>11</v>
      </c>
      <c r="U3830" s="2">
        <v>3827</v>
      </c>
      <c r="V3830" s="2" t="s">
        <v>25</v>
      </c>
      <c r="W3830" s="2" t="s">
        <v>48</v>
      </c>
      <c r="X3830" s="2">
        <v>14</v>
      </c>
      <c r="Y3830" s="10">
        <v>846.3</v>
      </c>
      <c r="Z3830" s="11">
        <f>VLOOKUP(W3830,looktax,2,FALSE)</f>
        <v>7.0000000000000007E-2</v>
      </c>
      <c r="AA3830" s="12">
        <f t="shared" si="118"/>
        <v>7.0000000000000007E-2</v>
      </c>
      <c r="AB3830" s="10">
        <f t="shared" si="119"/>
        <v>59.241</v>
      </c>
    </row>
    <row r="3831" spans="20:28" x14ac:dyDescent="0.25">
      <c r="T3831" s="9" t="s">
        <v>3</v>
      </c>
      <c r="U3831" s="2">
        <v>3828</v>
      </c>
      <c r="V3831" s="2" t="s">
        <v>24</v>
      </c>
      <c r="W3831" s="2" t="s">
        <v>17</v>
      </c>
      <c r="X3831" s="2">
        <v>18</v>
      </c>
      <c r="Y3831" s="10">
        <v>1053</v>
      </c>
      <c r="Z3831" s="11">
        <f>VLOOKUP(W3831,looktax,2,FALSE)</f>
        <v>0.06</v>
      </c>
      <c r="AA3831" s="12">
        <f t="shared" si="118"/>
        <v>0</v>
      </c>
      <c r="AB3831" s="10">
        <f t="shared" si="119"/>
        <v>0</v>
      </c>
    </row>
    <row r="3832" spans="20:28" x14ac:dyDescent="0.25">
      <c r="T3832" s="9" t="s">
        <v>11</v>
      </c>
      <c r="U3832" s="2">
        <v>3829</v>
      </c>
      <c r="V3832" s="2" t="s">
        <v>26</v>
      </c>
      <c r="W3832" s="2" t="s">
        <v>47</v>
      </c>
      <c r="X3832" s="2">
        <v>19</v>
      </c>
      <c r="Y3832" s="10">
        <v>3135</v>
      </c>
      <c r="Z3832" s="11">
        <f>VLOOKUP(W3832,looktax,2,FALSE)</f>
        <v>0.04</v>
      </c>
      <c r="AA3832" s="12">
        <f t="shared" si="118"/>
        <v>0.04</v>
      </c>
      <c r="AB3832" s="10">
        <f t="shared" si="119"/>
        <v>125.4</v>
      </c>
    </row>
    <row r="3833" spans="20:28" x14ac:dyDescent="0.25">
      <c r="T3833" s="9" t="s">
        <v>11</v>
      </c>
      <c r="U3833" s="2">
        <v>3830</v>
      </c>
      <c r="V3833" s="2" t="s">
        <v>22</v>
      </c>
      <c r="W3833" s="2" t="s">
        <v>61</v>
      </c>
      <c r="X3833" s="2">
        <v>10</v>
      </c>
      <c r="Y3833" s="10">
        <v>840</v>
      </c>
      <c r="Z3833" s="11">
        <f>VLOOKUP(W3833,looktax,2,FALSE)</f>
        <v>6.8500000000000005E-2</v>
      </c>
      <c r="AA3833" s="12">
        <f t="shared" si="118"/>
        <v>6.8500000000000005E-2</v>
      </c>
      <c r="AB3833" s="10">
        <f t="shared" si="119"/>
        <v>57.540000000000006</v>
      </c>
    </row>
    <row r="3834" spans="20:28" x14ac:dyDescent="0.25">
      <c r="T3834" s="9" t="s">
        <v>11</v>
      </c>
      <c r="U3834" s="2">
        <v>3831</v>
      </c>
      <c r="V3834" s="2" t="s">
        <v>24</v>
      </c>
      <c r="W3834" s="2" t="s">
        <v>52</v>
      </c>
      <c r="X3834" s="2">
        <v>15</v>
      </c>
      <c r="Y3834" s="10">
        <v>1014</v>
      </c>
      <c r="Z3834" s="11">
        <f>VLOOKUP(W3834,looktax,2,FALSE)</f>
        <v>0.06</v>
      </c>
      <c r="AA3834" s="12">
        <f t="shared" si="118"/>
        <v>0.06</v>
      </c>
      <c r="AB3834" s="10">
        <f t="shared" si="119"/>
        <v>60.839999999999996</v>
      </c>
    </row>
    <row r="3835" spans="20:28" x14ac:dyDescent="0.25">
      <c r="T3835" s="9" t="s">
        <v>11</v>
      </c>
      <c r="U3835" s="2">
        <v>3832</v>
      </c>
      <c r="V3835" s="2" t="s">
        <v>26</v>
      </c>
      <c r="W3835" s="2" t="s">
        <v>45</v>
      </c>
      <c r="X3835" s="2">
        <v>24</v>
      </c>
      <c r="Y3835" s="10">
        <v>3528</v>
      </c>
      <c r="Z3835" s="11">
        <f>VLOOKUP(W3835,looktax,2,FALSE)</f>
        <v>0.06</v>
      </c>
      <c r="AA3835" s="12">
        <f t="shared" si="118"/>
        <v>0.06</v>
      </c>
      <c r="AB3835" s="10">
        <f t="shared" si="119"/>
        <v>211.67999999999998</v>
      </c>
    </row>
    <row r="3836" spans="20:28" x14ac:dyDescent="0.25">
      <c r="T3836" s="9" t="s">
        <v>3</v>
      </c>
      <c r="U3836" s="2">
        <v>3833</v>
      </c>
      <c r="V3836" s="2" t="s">
        <v>21</v>
      </c>
      <c r="W3836" s="2" t="s">
        <v>58</v>
      </c>
      <c r="X3836" s="2">
        <v>10</v>
      </c>
      <c r="Y3836" s="10">
        <v>714</v>
      </c>
      <c r="Z3836" s="11" t="str">
        <f>VLOOKUP(W3836,looktax,2,FALSE)</f>
        <v>None</v>
      </c>
      <c r="AA3836" s="12">
        <f t="shared" si="118"/>
        <v>0</v>
      </c>
      <c r="AB3836" s="10">
        <f t="shared" si="119"/>
        <v>0</v>
      </c>
    </row>
    <row r="3837" spans="20:28" x14ac:dyDescent="0.25">
      <c r="T3837" s="9" t="s">
        <v>11</v>
      </c>
      <c r="U3837" s="2">
        <v>3834</v>
      </c>
      <c r="V3837" s="2" t="s">
        <v>22</v>
      </c>
      <c r="W3837" s="2" t="s">
        <v>37</v>
      </c>
      <c r="X3837" s="2">
        <v>15</v>
      </c>
      <c r="Y3837" s="10">
        <v>1272</v>
      </c>
      <c r="Z3837" s="11" t="str">
        <f>VLOOKUP(W3837,looktax,2,FALSE)</f>
        <v>None</v>
      </c>
      <c r="AA3837" s="12">
        <f t="shared" si="118"/>
        <v>0</v>
      </c>
      <c r="AB3837" s="10">
        <f t="shared" si="119"/>
        <v>0</v>
      </c>
    </row>
    <row r="3838" spans="20:28" x14ac:dyDescent="0.25">
      <c r="T3838" s="9" t="s">
        <v>11</v>
      </c>
      <c r="U3838" s="2">
        <v>3835</v>
      </c>
      <c r="V3838" s="2" t="s">
        <v>26</v>
      </c>
      <c r="W3838" s="2" t="s">
        <v>47</v>
      </c>
      <c r="X3838" s="2">
        <v>24</v>
      </c>
      <c r="Y3838" s="10">
        <v>3636</v>
      </c>
      <c r="Z3838" s="11">
        <f>VLOOKUP(W3838,looktax,2,FALSE)</f>
        <v>0.04</v>
      </c>
      <c r="AA3838" s="12">
        <f t="shared" si="118"/>
        <v>0.04</v>
      </c>
      <c r="AB3838" s="10">
        <f t="shared" si="119"/>
        <v>145.44</v>
      </c>
    </row>
    <row r="3839" spans="20:28" x14ac:dyDescent="0.25">
      <c r="T3839" s="9" t="s">
        <v>11</v>
      </c>
      <c r="U3839" s="2">
        <v>3836</v>
      </c>
      <c r="V3839" s="2" t="s">
        <v>12</v>
      </c>
      <c r="W3839" s="2" t="s">
        <v>45</v>
      </c>
      <c r="X3839" s="2">
        <v>15</v>
      </c>
      <c r="Y3839" s="10">
        <v>3370.5</v>
      </c>
      <c r="Z3839" s="11">
        <f>VLOOKUP(W3839,looktax,2,FALSE)</f>
        <v>0.06</v>
      </c>
      <c r="AA3839" s="12">
        <f t="shared" si="118"/>
        <v>0.06</v>
      </c>
      <c r="AB3839" s="10">
        <f t="shared" si="119"/>
        <v>202.23</v>
      </c>
    </row>
    <row r="3840" spans="20:28" x14ac:dyDescent="0.25">
      <c r="T3840" s="9" t="s">
        <v>11</v>
      </c>
      <c r="U3840" s="2">
        <v>3837</v>
      </c>
      <c r="V3840" s="2" t="s">
        <v>23</v>
      </c>
      <c r="W3840" s="2" t="s">
        <v>61</v>
      </c>
      <c r="X3840" s="2">
        <v>27</v>
      </c>
      <c r="Y3840" s="10">
        <v>384.75</v>
      </c>
      <c r="Z3840" s="11">
        <f>VLOOKUP(W3840,looktax,2,FALSE)</f>
        <v>6.8500000000000005E-2</v>
      </c>
      <c r="AA3840" s="12">
        <f t="shared" si="118"/>
        <v>6.8500000000000005E-2</v>
      </c>
      <c r="AB3840" s="10">
        <f t="shared" si="119"/>
        <v>26.355375000000002</v>
      </c>
    </row>
    <row r="3841" spans="20:28" x14ac:dyDescent="0.25">
      <c r="T3841" s="9" t="s">
        <v>11</v>
      </c>
      <c r="U3841" s="2">
        <v>3838</v>
      </c>
      <c r="V3841" s="2" t="s">
        <v>26</v>
      </c>
      <c r="W3841" s="2" t="s">
        <v>74</v>
      </c>
      <c r="X3841" s="2">
        <v>12</v>
      </c>
      <c r="Y3841" s="10">
        <v>1890</v>
      </c>
      <c r="Z3841" s="11">
        <f>VLOOKUP(W3841,looktax,2,FALSE)</f>
        <v>5.7500000000000002E-2</v>
      </c>
      <c r="AA3841" s="12">
        <f t="shared" si="118"/>
        <v>5.7500000000000002E-2</v>
      </c>
      <c r="AB3841" s="10">
        <f t="shared" si="119"/>
        <v>108.67500000000001</v>
      </c>
    </row>
    <row r="3842" spans="20:28" x14ac:dyDescent="0.25">
      <c r="T3842" s="9" t="s">
        <v>3</v>
      </c>
      <c r="U3842" s="2">
        <v>3839</v>
      </c>
      <c r="V3842" s="2" t="s">
        <v>24</v>
      </c>
      <c r="W3842" s="2" t="s">
        <v>70</v>
      </c>
      <c r="X3842" s="2">
        <v>34</v>
      </c>
      <c r="Y3842" s="10">
        <v>2011.1</v>
      </c>
      <c r="Z3842" s="11">
        <f>VLOOKUP(W3842,looktax,2,FALSE)</f>
        <v>5.2999999999999999E-2</v>
      </c>
      <c r="AA3842" s="12">
        <f t="shared" si="118"/>
        <v>0</v>
      </c>
      <c r="AB3842" s="10">
        <f t="shared" si="119"/>
        <v>0</v>
      </c>
    </row>
    <row r="3843" spans="20:28" x14ac:dyDescent="0.25">
      <c r="T3843" s="9" t="s">
        <v>3</v>
      </c>
      <c r="U3843" s="2">
        <v>3840</v>
      </c>
      <c r="V3843" s="2" t="s">
        <v>25</v>
      </c>
      <c r="W3843" s="2" t="s">
        <v>15</v>
      </c>
      <c r="X3843" s="2">
        <v>30</v>
      </c>
      <c r="Y3843" s="10">
        <v>2125.5</v>
      </c>
      <c r="Z3843" s="11" t="str">
        <f>VLOOKUP(W3843,looktax,2,FALSE)</f>
        <v>None</v>
      </c>
      <c r="AA3843" s="12">
        <f t="shared" si="118"/>
        <v>0</v>
      </c>
      <c r="AB3843" s="10">
        <f t="shared" si="119"/>
        <v>0</v>
      </c>
    </row>
    <row r="3844" spans="20:28" x14ac:dyDescent="0.25">
      <c r="T3844" s="9" t="s">
        <v>11</v>
      </c>
      <c r="U3844" s="2">
        <v>3841</v>
      </c>
      <c r="V3844" s="2" t="s">
        <v>24</v>
      </c>
      <c r="W3844" s="2" t="s">
        <v>42</v>
      </c>
      <c r="X3844" s="2">
        <v>14</v>
      </c>
      <c r="Y3844" s="10">
        <v>919.1</v>
      </c>
      <c r="Z3844" s="11">
        <f>VLOOKUP(W3844,looktax,2,FALSE)</f>
        <v>0.06</v>
      </c>
      <c r="AA3844" s="12">
        <f t="shared" si="118"/>
        <v>0.06</v>
      </c>
      <c r="AB3844" s="10">
        <f t="shared" si="119"/>
        <v>55.146000000000001</v>
      </c>
    </row>
    <row r="3845" spans="20:28" x14ac:dyDescent="0.25">
      <c r="T3845" s="9" t="s">
        <v>11</v>
      </c>
      <c r="U3845" s="2">
        <v>3842</v>
      </c>
      <c r="V3845" s="2" t="s">
        <v>26</v>
      </c>
      <c r="W3845" s="2" t="s">
        <v>59</v>
      </c>
      <c r="X3845" s="2">
        <v>14</v>
      </c>
      <c r="Y3845" s="10">
        <v>1953</v>
      </c>
      <c r="Z3845" s="11">
        <f>VLOOKUP(W3845,looktax,2,FALSE)</f>
        <v>0.04</v>
      </c>
      <c r="AA3845" s="12">
        <f t="shared" ref="AA3845:AA3908" si="120">IF(OR(T3845="nonprofit",Z3845="none"),0,Z3845)</f>
        <v>0.04</v>
      </c>
      <c r="AB3845" s="10">
        <f t="shared" ref="AB3845:AB3908" si="121">AA3845*Y3845</f>
        <v>78.12</v>
      </c>
    </row>
    <row r="3846" spans="20:28" x14ac:dyDescent="0.25">
      <c r="T3846" s="9" t="s">
        <v>11</v>
      </c>
      <c r="U3846" s="2">
        <v>3843</v>
      </c>
      <c r="V3846" s="2" t="s">
        <v>20</v>
      </c>
      <c r="W3846" s="2" t="s">
        <v>71</v>
      </c>
      <c r="X3846" s="2">
        <v>31</v>
      </c>
      <c r="Y3846" s="10">
        <v>1492.65</v>
      </c>
      <c r="Z3846" s="11">
        <f>VLOOKUP(W3846,looktax,2,FALSE)</f>
        <v>6.5000000000000002E-2</v>
      </c>
      <c r="AA3846" s="12">
        <f t="shared" si="120"/>
        <v>6.5000000000000002E-2</v>
      </c>
      <c r="AB3846" s="10">
        <f t="shared" si="121"/>
        <v>97.022250000000014</v>
      </c>
    </row>
    <row r="3847" spans="20:28" x14ac:dyDescent="0.25">
      <c r="T3847" s="9" t="s">
        <v>3</v>
      </c>
      <c r="U3847" s="2">
        <v>3844</v>
      </c>
      <c r="V3847" s="2" t="s">
        <v>20</v>
      </c>
      <c r="W3847" s="2" t="s">
        <v>46</v>
      </c>
      <c r="X3847" s="2">
        <v>14</v>
      </c>
      <c r="Y3847" s="10">
        <v>598.5</v>
      </c>
      <c r="Z3847" s="11">
        <f>VLOOKUP(W3847,looktax,2,FALSE)</f>
        <v>5.9499999999999997E-2</v>
      </c>
      <c r="AA3847" s="12">
        <f t="shared" si="120"/>
        <v>0</v>
      </c>
      <c r="AB3847" s="10">
        <f t="shared" si="121"/>
        <v>0</v>
      </c>
    </row>
    <row r="3848" spans="20:28" x14ac:dyDescent="0.25">
      <c r="T3848" s="9" t="s">
        <v>11</v>
      </c>
      <c r="U3848" s="2">
        <v>3845</v>
      </c>
      <c r="V3848" s="2" t="s">
        <v>26</v>
      </c>
      <c r="W3848" s="2" t="s">
        <v>44</v>
      </c>
      <c r="X3848" s="2">
        <v>33</v>
      </c>
      <c r="Y3848" s="10">
        <v>4950</v>
      </c>
      <c r="Z3848" s="11" t="str">
        <f>VLOOKUP(W3848,looktax,2,FALSE)</f>
        <v>None</v>
      </c>
      <c r="AA3848" s="12">
        <f t="shared" si="120"/>
        <v>0</v>
      </c>
      <c r="AB3848" s="10">
        <f t="shared" si="121"/>
        <v>0</v>
      </c>
    </row>
    <row r="3849" spans="20:28" x14ac:dyDescent="0.25">
      <c r="T3849" s="9" t="s">
        <v>11</v>
      </c>
      <c r="U3849" s="2">
        <v>3846</v>
      </c>
      <c r="V3849" s="2" t="s">
        <v>24</v>
      </c>
      <c r="W3849" s="2" t="s">
        <v>49</v>
      </c>
      <c r="X3849" s="2">
        <v>22</v>
      </c>
      <c r="Y3849" s="10">
        <v>1387.1</v>
      </c>
      <c r="Z3849" s="11">
        <f>VLOOKUP(W3849,looktax,2,FALSE)</f>
        <v>4.4999999999999998E-2</v>
      </c>
      <c r="AA3849" s="12">
        <f t="shared" si="120"/>
        <v>4.4999999999999998E-2</v>
      </c>
      <c r="AB3849" s="10">
        <f t="shared" si="121"/>
        <v>62.419499999999992</v>
      </c>
    </row>
    <row r="3850" spans="20:28" x14ac:dyDescent="0.25">
      <c r="T3850" s="9" t="s">
        <v>11</v>
      </c>
      <c r="U3850" s="2">
        <v>3847</v>
      </c>
      <c r="V3850" s="2" t="s">
        <v>26</v>
      </c>
      <c r="W3850" s="2" t="s">
        <v>61</v>
      </c>
      <c r="X3850" s="2">
        <v>17</v>
      </c>
      <c r="Y3850" s="10">
        <v>2601</v>
      </c>
      <c r="Z3850" s="11">
        <f>VLOOKUP(W3850,looktax,2,FALSE)</f>
        <v>6.8500000000000005E-2</v>
      </c>
      <c r="AA3850" s="12">
        <f t="shared" si="120"/>
        <v>6.8500000000000005E-2</v>
      </c>
      <c r="AB3850" s="10">
        <f t="shared" si="121"/>
        <v>178.16850000000002</v>
      </c>
    </row>
    <row r="3851" spans="20:28" x14ac:dyDescent="0.25">
      <c r="T3851" s="9" t="s">
        <v>11</v>
      </c>
      <c r="U3851" s="2">
        <v>3848</v>
      </c>
      <c r="V3851" s="2" t="s">
        <v>12</v>
      </c>
      <c r="W3851" s="2" t="s">
        <v>42</v>
      </c>
      <c r="X3851" s="2">
        <v>19</v>
      </c>
      <c r="Y3851" s="10">
        <v>4029.9</v>
      </c>
      <c r="Z3851" s="11">
        <f>VLOOKUP(W3851,looktax,2,FALSE)</f>
        <v>0.06</v>
      </c>
      <c r="AA3851" s="12">
        <f t="shared" si="120"/>
        <v>0.06</v>
      </c>
      <c r="AB3851" s="10">
        <f t="shared" si="121"/>
        <v>241.79399999999998</v>
      </c>
    </row>
    <row r="3852" spans="20:28" x14ac:dyDescent="0.25">
      <c r="T3852" s="9" t="s">
        <v>11</v>
      </c>
      <c r="U3852" s="2">
        <v>3849</v>
      </c>
      <c r="V3852" s="2" t="s">
        <v>24</v>
      </c>
      <c r="W3852" s="2" t="s">
        <v>57</v>
      </c>
      <c r="X3852" s="2">
        <v>11</v>
      </c>
      <c r="Y3852" s="10">
        <v>672.1</v>
      </c>
      <c r="Z3852" s="11">
        <f>VLOOKUP(W3852,looktax,2,FALSE)</f>
        <v>5.5E-2</v>
      </c>
      <c r="AA3852" s="12">
        <f t="shared" si="120"/>
        <v>5.5E-2</v>
      </c>
      <c r="AB3852" s="10">
        <f t="shared" si="121"/>
        <v>36.965499999999999</v>
      </c>
    </row>
    <row r="3853" spans="20:28" x14ac:dyDescent="0.25">
      <c r="T3853" s="9" t="s">
        <v>11</v>
      </c>
      <c r="U3853" s="2">
        <v>3850</v>
      </c>
      <c r="V3853" s="2" t="s">
        <v>24</v>
      </c>
      <c r="W3853" s="2" t="s">
        <v>31</v>
      </c>
      <c r="X3853" s="2">
        <v>12</v>
      </c>
      <c r="Y3853" s="10">
        <v>795.6</v>
      </c>
      <c r="Z3853" s="11">
        <f>VLOOKUP(W3853,looktax,2,FALSE)</f>
        <v>7.4999999999999997E-2</v>
      </c>
      <c r="AA3853" s="12">
        <f t="shared" si="120"/>
        <v>7.4999999999999997E-2</v>
      </c>
      <c r="AB3853" s="10">
        <f t="shared" si="121"/>
        <v>59.67</v>
      </c>
    </row>
    <row r="3854" spans="20:28" x14ac:dyDescent="0.25">
      <c r="T3854" s="9" t="s">
        <v>11</v>
      </c>
      <c r="U3854" s="2">
        <v>3851</v>
      </c>
      <c r="V3854" s="2" t="s">
        <v>26</v>
      </c>
      <c r="W3854" s="2" t="s">
        <v>56</v>
      </c>
      <c r="X3854" s="2">
        <v>27</v>
      </c>
      <c r="Y3854" s="10">
        <v>3726</v>
      </c>
      <c r="Z3854" s="11">
        <f>VLOOKUP(W3854,looktax,2,FALSE)</f>
        <v>0.06</v>
      </c>
      <c r="AA3854" s="12">
        <f t="shared" si="120"/>
        <v>0.06</v>
      </c>
      <c r="AB3854" s="10">
        <f t="shared" si="121"/>
        <v>223.56</v>
      </c>
    </row>
    <row r="3855" spans="20:28" x14ac:dyDescent="0.25">
      <c r="T3855" s="9" t="s">
        <v>11</v>
      </c>
      <c r="U3855" s="2">
        <v>3852</v>
      </c>
      <c r="V3855" s="2" t="s">
        <v>24</v>
      </c>
      <c r="W3855" s="2" t="s">
        <v>38</v>
      </c>
      <c r="X3855" s="2">
        <v>15</v>
      </c>
      <c r="Y3855" s="10">
        <v>877.5</v>
      </c>
      <c r="Z3855" s="11">
        <f>VLOOKUP(W3855,looktax,2,FALSE)</f>
        <v>4.2250000000000003E-2</v>
      </c>
      <c r="AA3855" s="12">
        <f t="shared" si="120"/>
        <v>4.2250000000000003E-2</v>
      </c>
      <c r="AB3855" s="10">
        <f t="shared" si="121"/>
        <v>37.074375000000003</v>
      </c>
    </row>
    <row r="3856" spans="20:28" x14ac:dyDescent="0.25">
      <c r="T3856" s="9" t="s">
        <v>11</v>
      </c>
      <c r="U3856" s="2">
        <v>3853</v>
      </c>
      <c r="V3856" s="2" t="s">
        <v>26</v>
      </c>
      <c r="W3856" s="2" t="s">
        <v>13</v>
      </c>
      <c r="X3856" s="2">
        <v>33</v>
      </c>
      <c r="Y3856" s="10">
        <v>5395.5</v>
      </c>
      <c r="Z3856" s="11">
        <f>VLOOKUP(W3856,looktax,2,FALSE)</f>
        <v>6.25E-2</v>
      </c>
      <c r="AA3856" s="12">
        <f t="shared" si="120"/>
        <v>6.25E-2</v>
      </c>
      <c r="AB3856" s="10">
        <f t="shared" si="121"/>
        <v>337.21875</v>
      </c>
    </row>
    <row r="3857" spans="20:28" x14ac:dyDescent="0.25">
      <c r="T3857" s="9" t="s">
        <v>11</v>
      </c>
      <c r="U3857" s="2">
        <v>3854</v>
      </c>
      <c r="V3857" s="2" t="s">
        <v>25</v>
      </c>
      <c r="W3857" s="2" t="s">
        <v>59</v>
      </c>
      <c r="X3857" s="2">
        <v>19</v>
      </c>
      <c r="Y3857" s="10">
        <v>1210.3</v>
      </c>
      <c r="Z3857" s="11">
        <f>VLOOKUP(W3857,looktax,2,FALSE)</f>
        <v>0.04</v>
      </c>
      <c r="AA3857" s="12">
        <f t="shared" si="120"/>
        <v>0.04</v>
      </c>
      <c r="AB3857" s="10">
        <f t="shared" si="121"/>
        <v>48.411999999999999</v>
      </c>
    </row>
    <row r="3858" spans="20:28" x14ac:dyDescent="0.25">
      <c r="T3858" s="9" t="s">
        <v>11</v>
      </c>
      <c r="U3858" s="2">
        <v>3855</v>
      </c>
      <c r="V3858" s="2" t="s">
        <v>26</v>
      </c>
      <c r="W3858" s="2" t="s">
        <v>19</v>
      </c>
      <c r="X3858" s="2">
        <v>27</v>
      </c>
      <c r="Y3858" s="10">
        <v>4171.5</v>
      </c>
      <c r="Z3858" s="11">
        <f>VLOOKUP(W3858,looktax,2,FALSE)</f>
        <v>5.6000000000000001E-2</v>
      </c>
      <c r="AA3858" s="12">
        <f t="shared" si="120"/>
        <v>5.6000000000000001E-2</v>
      </c>
      <c r="AB3858" s="10">
        <f t="shared" si="121"/>
        <v>233.60400000000001</v>
      </c>
    </row>
    <row r="3859" spans="20:28" x14ac:dyDescent="0.25">
      <c r="T3859" s="9" t="s">
        <v>11</v>
      </c>
      <c r="U3859" s="2">
        <v>3856</v>
      </c>
      <c r="V3859" s="2" t="s">
        <v>20</v>
      </c>
      <c r="W3859" s="2" t="s">
        <v>34</v>
      </c>
      <c r="X3859" s="2">
        <v>17</v>
      </c>
      <c r="Y3859" s="10">
        <v>749.7</v>
      </c>
      <c r="Z3859" s="11">
        <f>VLOOKUP(W3859,looktax,2,FALSE)</f>
        <v>6.25E-2</v>
      </c>
      <c r="AA3859" s="12">
        <f t="shared" si="120"/>
        <v>6.25E-2</v>
      </c>
      <c r="AB3859" s="10">
        <f t="shared" si="121"/>
        <v>46.856250000000003</v>
      </c>
    </row>
    <row r="3860" spans="20:28" x14ac:dyDescent="0.25">
      <c r="T3860" s="9" t="s">
        <v>11</v>
      </c>
      <c r="U3860" s="2">
        <v>3857</v>
      </c>
      <c r="V3860" s="2" t="s">
        <v>23</v>
      </c>
      <c r="W3860" s="2" t="s">
        <v>65</v>
      </c>
      <c r="X3860" s="2">
        <v>12</v>
      </c>
      <c r="Y3860" s="10">
        <v>183.6</v>
      </c>
      <c r="Z3860" s="11">
        <f>VLOOKUP(W3860,looktax,2,FALSE)</f>
        <v>0.05</v>
      </c>
      <c r="AA3860" s="12">
        <f t="shared" si="120"/>
        <v>0.05</v>
      </c>
      <c r="AB3860" s="10">
        <f t="shared" si="121"/>
        <v>9.18</v>
      </c>
    </row>
    <row r="3861" spans="20:28" x14ac:dyDescent="0.25">
      <c r="T3861" s="9" t="s">
        <v>11</v>
      </c>
      <c r="U3861" s="2">
        <v>3858</v>
      </c>
      <c r="V3861" s="2" t="s">
        <v>26</v>
      </c>
      <c r="W3861" s="2" t="s">
        <v>29</v>
      </c>
      <c r="X3861" s="2">
        <v>34</v>
      </c>
      <c r="Y3861" s="10">
        <v>5355</v>
      </c>
      <c r="Z3861" s="11">
        <f>VLOOKUP(W3861,looktax,2,FALSE)</f>
        <v>6.1499999999999999E-2</v>
      </c>
      <c r="AA3861" s="12">
        <f t="shared" si="120"/>
        <v>6.1499999999999999E-2</v>
      </c>
      <c r="AB3861" s="10">
        <f t="shared" si="121"/>
        <v>329.33249999999998</v>
      </c>
    </row>
    <row r="3862" spans="20:28" x14ac:dyDescent="0.25">
      <c r="T3862" s="9" t="s">
        <v>11</v>
      </c>
      <c r="U3862" s="2">
        <v>3859</v>
      </c>
      <c r="V3862" s="2" t="s">
        <v>23</v>
      </c>
      <c r="W3862" s="2" t="s">
        <v>59</v>
      </c>
      <c r="X3862" s="2">
        <v>26</v>
      </c>
      <c r="Y3862" s="10">
        <v>390</v>
      </c>
      <c r="Z3862" s="11">
        <f>VLOOKUP(W3862,looktax,2,FALSE)</f>
        <v>0.04</v>
      </c>
      <c r="AA3862" s="12">
        <f t="shared" si="120"/>
        <v>0.04</v>
      </c>
      <c r="AB3862" s="10">
        <f t="shared" si="121"/>
        <v>15.6</v>
      </c>
    </row>
    <row r="3863" spans="20:28" x14ac:dyDescent="0.25">
      <c r="T3863" s="9" t="s">
        <v>11</v>
      </c>
      <c r="U3863" s="2">
        <v>3860</v>
      </c>
      <c r="V3863" s="2" t="s">
        <v>12</v>
      </c>
      <c r="W3863" s="2" t="s">
        <v>56</v>
      </c>
      <c r="X3863" s="2">
        <v>26</v>
      </c>
      <c r="Y3863" s="10">
        <v>5187</v>
      </c>
      <c r="Z3863" s="11">
        <f>VLOOKUP(W3863,looktax,2,FALSE)</f>
        <v>0.06</v>
      </c>
      <c r="AA3863" s="12">
        <f t="shared" si="120"/>
        <v>0.06</v>
      </c>
      <c r="AB3863" s="10">
        <f t="shared" si="121"/>
        <v>311.21999999999997</v>
      </c>
    </row>
    <row r="3864" spans="20:28" x14ac:dyDescent="0.25">
      <c r="T3864" s="9" t="s">
        <v>11</v>
      </c>
      <c r="U3864" s="2">
        <v>3861</v>
      </c>
      <c r="V3864" s="2" t="s">
        <v>26</v>
      </c>
      <c r="W3864" s="2" t="s">
        <v>31</v>
      </c>
      <c r="X3864" s="2">
        <v>14</v>
      </c>
      <c r="Y3864" s="10">
        <v>2310</v>
      </c>
      <c r="Z3864" s="11">
        <f>VLOOKUP(W3864,looktax,2,FALSE)</f>
        <v>7.4999999999999997E-2</v>
      </c>
      <c r="AA3864" s="12">
        <f t="shared" si="120"/>
        <v>7.4999999999999997E-2</v>
      </c>
      <c r="AB3864" s="10">
        <f t="shared" si="121"/>
        <v>173.25</v>
      </c>
    </row>
    <row r="3865" spans="20:28" x14ac:dyDescent="0.25">
      <c r="T3865" s="9" t="s">
        <v>11</v>
      </c>
      <c r="U3865" s="2">
        <v>3862</v>
      </c>
      <c r="V3865" s="2" t="s">
        <v>12</v>
      </c>
      <c r="W3865" s="2" t="s">
        <v>55</v>
      </c>
      <c r="X3865" s="2">
        <v>25</v>
      </c>
      <c r="Y3865" s="10">
        <v>5722.5</v>
      </c>
      <c r="Z3865" s="11">
        <f>VLOOKUP(W3865,looktax,2,FALSE)</f>
        <v>7.0000000000000007E-2</v>
      </c>
      <c r="AA3865" s="12">
        <f t="shared" si="120"/>
        <v>7.0000000000000007E-2</v>
      </c>
      <c r="AB3865" s="10">
        <f t="shared" si="121"/>
        <v>400.57500000000005</v>
      </c>
    </row>
    <row r="3866" spans="20:28" x14ac:dyDescent="0.25">
      <c r="T3866" s="9" t="s">
        <v>11</v>
      </c>
      <c r="U3866" s="2">
        <v>3863</v>
      </c>
      <c r="V3866" s="2" t="s">
        <v>25</v>
      </c>
      <c r="W3866" s="2" t="s">
        <v>29</v>
      </c>
      <c r="X3866" s="2">
        <v>32</v>
      </c>
      <c r="Y3866" s="10">
        <v>1913.6</v>
      </c>
      <c r="Z3866" s="11">
        <f>VLOOKUP(W3866,looktax,2,FALSE)</f>
        <v>6.1499999999999999E-2</v>
      </c>
      <c r="AA3866" s="12">
        <f t="shared" si="120"/>
        <v>6.1499999999999999E-2</v>
      </c>
      <c r="AB3866" s="10">
        <f t="shared" si="121"/>
        <v>117.68639999999999</v>
      </c>
    </row>
    <row r="3867" spans="20:28" x14ac:dyDescent="0.25">
      <c r="T3867" s="9" t="s">
        <v>11</v>
      </c>
      <c r="U3867" s="2">
        <v>3864</v>
      </c>
      <c r="V3867" s="2" t="s">
        <v>25</v>
      </c>
      <c r="W3867" s="2" t="s">
        <v>55</v>
      </c>
      <c r="X3867" s="2">
        <v>16</v>
      </c>
      <c r="Y3867" s="10">
        <v>1123.2</v>
      </c>
      <c r="Z3867" s="11">
        <f>VLOOKUP(W3867,looktax,2,FALSE)</f>
        <v>7.0000000000000007E-2</v>
      </c>
      <c r="AA3867" s="12">
        <f t="shared" si="120"/>
        <v>7.0000000000000007E-2</v>
      </c>
      <c r="AB3867" s="10">
        <f t="shared" si="121"/>
        <v>78.624000000000009</v>
      </c>
    </row>
    <row r="3868" spans="20:28" x14ac:dyDescent="0.25">
      <c r="T3868" s="9" t="s">
        <v>11</v>
      </c>
      <c r="U3868" s="2">
        <v>3865</v>
      </c>
      <c r="V3868" s="2" t="s">
        <v>24</v>
      </c>
      <c r="W3868" s="2" t="s">
        <v>74</v>
      </c>
      <c r="X3868" s="2">
        <v>21</v>
      </c>
      <c r="Y3868" s="10">
        <v>1378.65</v>
      </c>
      <c r="Z3868" s="11">
        <f>VLOOKUP(W3868,looktax,2,FALSE)</f>
        <v>5.7500000000000002E-2</v>
      </c>
      <c r="AA3868" s="12">
        <f t="shared" si="120"/>
        <v>5.7500000000000002E-2</v>
      </c>
      <c r="AB3868" s="10">
        <f t="shared" si="121"/>
        <v>79.272375000000011</v>
      </c>
    </row>
    <row r="3869" spans="20:28" x14ac:dyDescent="0.25">
      <c r="T3869" s="9" t="s">
        <v>11</v>
      </c>
      <c r="U3869" s="2">
        <v>3866</v>
      </c>
      <c r="V3869" s="2" t="s">
        <v>12</v>
      </c>
      <c r="W3869" s="2" t="s">
        <v>62</v>
      </c>
      <c r="X3869" s="2">
        <v>13</v>
      </c>
      <c r="Y3869" s="10">
        <v>2648.1</v>
      </c>
      <c r="Z3869" s="11">
        <f>VLOOKUP(W3869,looktax,2,FALSE)</f>
        <v>5.1249999999999997E-2</v>
      </c>
      <c r="AA3869" s="12">
        <f t="shared" si="120"/>
        <v>5.1249999999999997E-2</v>
      </c>
      <c r="AB3869" s="10">
        <f t="shared" si="121"/>
        <v>135.715125</v>
      </c>
    </row>
    <row r="3870" spans="20:28" x14ac:dyDescent="0.25">
      <c r="T3870" s="9" t="s">
        <v>11</v>
      </c>
      <c r="U3870" s="2">
        <v>3867</v>
      </c>
      <c r="V3870" s="2" t="s">
        <v>24</v>
      </c>
      <c r="W3870" s="2" t="s">
        <v>38</v>
      </c>
      <c r="X3870" s="2">
        <v>20</v>
      </c>
      <c r="Y3870" s="10">
        <v>1261</v>
      </c>
      <c r="Z3870" s="11">
        <f>VLOOKUP(W3870,looktax,2,FALSE)</f>
        <v>4.2250000000000003E-2</v>
      </c>
      <c r="AA3870" s="12">
        <f t="shared" si="120"/>
        <v>4.2250000000000003E-2</v>
      </c>
      <c r="AB3870" s="10">
        <f t="shared" si="121"/>
        <v>53.277250000000002</v>
      </c>
    </row>
    <row r="3871" spans="20:28" x14ac:dyDescent="0.25">
      <c r="T3871" s="9" t="s">
        <v>11</v>
      </c>
      <c r="U3871" s="2">
        <v>3868</v>
      </c>
      <c r="V3871" s="2" t="s">
        <v>24</v>
      </c>
      <c r="W3871" s="2" t="s">
        <v>60</v>
      </c>
      <c r="X3871" s="2">
        <v>10</v>
      </c>
      <c r="Y3871" s="10">
        <v>669.5</v>
      </c>
      <c r="Z3871" s="11">
        <f>VLOOKUP(W3871,looktax,2,FALSE)</f>
        <v>0.05</v>
      </c>
      <c r="AA3871" s="12">
        <f t="shared" si="120"/>
        <v>0.05</v>
      </c>
      <c r="AB3871" s="10">
        <f t="shared" si="121"/>
        <v>33.475000000000001</v>
      </c>
    </row>
    <row r="3872" spans="20:28" x14ac:dyDescent="0.25">
      <c r="T3872" s="9" t="s">
        <v>11</v>
      </c>
      <c r="U3872" s="2">
        <v>3869</v>
      </c>
      <c r="V3872" s="2" t="s">
        <v>22</v>
      </c>
      <c r="W3872" s="2" t="s">
        <v>47</v>
      </c>
      <c r="X3872" s="2">
        <v>14</v>
      </c>
      <c r="Y3872" s="10">
        <v>1142.4000000000001</v>
      </c>
      <c r="Z3872" s="11">
        <f>VLOOKUP(W3872,looktax,2,FALSE)</f>
        <v>0.04</v>
      </c>
      <c r="AA3872" s="12">
        <f t="shared" si="120"/>
        <v>0.04</v>
      </c>
      <c r="AB3872" s="10">
        <f t="shared" si="121"/>
        <v>45.696000000000005</v>
      </c>
    </row>
    <row r="3873" spans="20:28" x14ac:dyDescent="0.25">
      <c r="T3873" s="9" t="s">
        <v>11</v>
      </c>
      <c r="U3873" s="2">
        <v>3870</v>
      </c>
      <c r="V3873" s="2" t="s">
        <v>25</v>
      </c>
      <c r="W3873" s="2" t="s">
        <v>56</v>
      </c>
      <c r="X3873" s="2">
        <v>34</v>
      </c>
      <c r="Y3873" s="10">
        <v>2431</v>
      </c>
      <c r="Z3873" s="11">
        <f>VLOOKUP(W3873,looktax,2,FALSE)</f>
        <v>0.06</v>
      </c>
      <c r="AA3873" s="12">
        <f t="shared" si="120"/>
        <v>0.06</v>
      </c>
      <c r="AB3873" s="10">
        <f t="shared" si="121"/>
        <v>145.85999999999999</v>
      </c>
    </row>
    <row r="3874" spans="20:28" x14ac:dyDescent="0.25">
      <c r="T3874" s="9" t="s">
        <v>11</v>
      </c>
      <c r="U3874" s="2">
        <v>3871</v>
      </c>
      <c r="V3874" s="2" t="s">
        <v>23</v>
      </c>
      <c r="W3874" s="2" t="s">
        <v>34</v>
      </c>
      <c r="X3874" s="2">
        <v>10</v>
      </c>
      <c r="Y3874" s="10">
        <v>160.5</v>
      </c>
      <c r="Z3874" s="11">
        <f>VLOOKUP(W3874,looktax,2,FALSE)</f>
        <v>6.25E-2</v>
      </c>
      <c r="AA3874" s="12">
        <f t="shared" si="120"/>
        <v>6.25E-2</v>
      </c>
      <c r="AB3874" s="10">
        <f t="shared" si="121"/>
        <v>10.03125</v>
      </c>
    </row>
    <row r="3875" spans="20:28" x14ac:dyDescent="0.25">
      <c r="T3875" s="9" t="s">
        <v>11</v>
      </c>
      <c r="U3875" s="2">
        <v>3872</v>
      </c>
      <c r="V3875" s="2" t="s">
        <v>22</v>
      </c>
      <c r="W3875" s="2" t="s">
        <v>41</v>
      </c>
      <c r="X3875" s="2">
        <v>33</v>
      </c>
      <c r="Y3875" s="10">
        <v>2534.4</v>
      </c>
      <c r="Z3875" s="11">
        <f>VLOOKUP(W3875,looktax,2,FALSE)</f>
        <v>0.04</v>
      </c>
      <c r="AA3875" s="12">
        <f t="shared" si="120"/>
        <v>0.04</v>
      </c>
      <c r="AB3875" s="10">
        <f t="shared" si="121"/>
        <v>101.376</v>
      </c>
    </row>
    <row r="3876" spans="20:28" x14ac:dyDescent="0.25">
      <c r="T3876" s="9" t="s">
        <v>11</v>
      </c>
      <c r="U3876" s="2">
        <v>3873</v>
      </c>
      <c r="V3876" s="2" t="s">
        <v>12</v>
      </c>
      <c r="W3876" s="2" t="s">
        <v>69</v>
      </c>
      <c r="X3876" s="2">
        <v>23</v>
      </c>
      <c r="Y3876" s="10">
        <v>5264.7</v>
      </c>
      <c r="Z3876" s="11">
        <f>VLOOKUP(W3876,looktax,2,FALSE)</f>
        <v>7.0000000000000007E-2</v>
      </c>
      <c r="AA3876" s="12">
        <f t="shared" si="120"/>
        <v>7.0000000000000007E-2</v>
      </c>
      <c r="AB3876" s="10">
        <f t="shared" si="121"/>
        <v>368.529</v>
      </c>
    </row>
    <row r="3877" spans="20:28" x14ac:dyDescent="0.25">
      <c r="T3877" s="9" t="s">
        <v>11</v>
      </c>
      <c r="U3877" s="2">
        <v>3874</v>
      </c>
      <c r="V3877" s="2" t="s">
        <v>24</v>
      </c>
      <c r="W3877" s="2" t="s">
        <v>38</v>
      </c>
      <c r="X3877" s="2">
        <v>17</v>
      </c>
      <c r="Y3877" s="10">
        <v>1027.6500000000001</v>
      </c>
      <c r="Z3877" s="11">
        <f>VLOOKUP(W3877,looktax,2,FALSE)</f>
        <v>4.2250000000000003E-2</v>
      </c>
      <c r="AA3877" s="12">
        <f t="shared" si="120"/>
        <v>4.2250000000000003E-2</v>
      </c>
      <c r="AB3877" s="10">
        <f t="shared" si="121"/>
        <v>43.41821250000001</v>
      </c>
    </row>
    <row r="3878" spans="20:28" x14ac:dyDescent="0.25">
      <c r="T3878" s="9" t="s">
        <v>11</v>
      </c>
      <c r="U3878" s="2">
        <v>3875</v>
      </c>
      <c r="V3878" s="2" t="s">
        <v>22</v>
      </c>
      <c r="W3878" s="2" t="s">
        <v>28</v>
      </c>
      <c r="X3878" s="2">
        <v>25</v>
      </c>
      <c r="Y3878" s="10">
        <v>1840</v>
      </c>
      <c r="Z3878" s="11">
        <f>VLOOKUP(W3878,looktax,2,FALSE)</f>
        <v>6.5000000000000002E-2</v>
      </c>
      <c r="AA3878" s="12">
        <f t="shared" si="120"/>
        <v>6.5000000000000002E-2</v>
      </c>
      <c r="AB3878" s="10">
        <f t="shared" si="121"/>
        <v>119.60000000000001</v>
      </c>
    </row>
    <row r="3879" spans="20:28" x14ac:dyDescent="0.25">
      <c r="T3879" s="9" t="s">
        <v>11</v>
      </c>
      <c r="U3879" s="2">
        <v>3876</v>
      </c>
      <c r="V3879" s="2" t="s">
        <v>24</v>
      </c>
      <c r="W3879" s="2" t="s">
        <v>67</v>
      </c>
      <c r="X3879" s="2">
        <v>29</v>
      </c>
      <c r="Y3879" s="10">
        <v>1715.35</v>
      </c>
      <c r="Z3879" s="11" t="str">
        <f>VLOOKUP(W3879,looktax,2,FALSE)</f>
        <v>None</v>
      </c>
      <c r="AA3879" s="12">
        <f t="shared" si="120"/>
        <v>0</v>
      </c>
      <c r="AB3879" s="10">
        <f t="shared" si="121"/>
        <v>0</v>
      </c>
    </row>
    <row r="3880" spans="20:28" x14ac:dyDescent="0.25">
      <c r="T3880" s="9" t="s">
        <v>11</v>
      </c>
      <c r="U3880" s="2">
        <v>3877</v>
      </c>
      <c r="V3880" s="2" t="s">
        <v>24</v>
      </c>
      <c r="W3880" s="2" t="s">
        <v>61</v>
      </c>
      <c r="X3880" s="2">
        <v>16</v>
      </c>
      <c r="Y3880" s="10">
        <v>1019.2</v>
      </c>
      <c r="Z3880" s="11">
        <f>VLOOKUP(W3880,looktax,2,FALSE)</f>
        <v>6.8500000000000005E-2</v>
      </c>
      <c r="AA3880" s="12">
        <f t="shared" si="120"/>
        <v>6.8500000000000005E-2</v>
      </c>
      <c r="AB3880" s="10">
        <f t="shared" si="121"/>
        <v>69.815200000000004</v>
      </c>
    </row>
    <row r="3881" spans="20:28" x14ac:dyDescent="0.25">
      <c r="T3881" s="9" t="s">
        <v>11</v>
      </c>
      <c r="U3881" s="2">
        <v>3878</v>
      </c>
      <c r="V3881" s="2" t="s">
        <v>12</v>
      </c>
      <c r="W3881" s="2" t="s">
        <v>19</v>
      </c>
      <c r="X3881" s="2">
        <v>22</v>
      </c>
      <c r="Y3881" s="10">
        <v>4666.2</v>
      </c>
      <c r="Z3881" s="11">
        <f>VLOOKUP(W3881,looktax,2,FALSE)</f>
        <v>5.6000000000000001E-2</v>
      </c>
      <c r="AA3881" s="12">
        <f t="shared" si="120"/>
        <v>5.6000000000000001E-2</v>
      </c>
      <c r="AB3881" s="10">
        <f t="shared" si="121"/>
        <v>261.30720000000002</v>
      </c>
    </row>
    <row r="3882" spans="20:28" x14ac:dyDescent="0.25">
      <c r="T3882" s="9" t="s">
        <v>11</v>
      </c>
      <c r="U3882" s="2">
        <v>3879</v>
      </c>
      <c r="V3882" s="2" t="s">
        <v>12</v>
      </c>
      <c r="W3882" s="2" t="s">
        <v>37</v>
      </c>
      <c r="X3882" s="2">
        <v>21</v>
      </c>
      <c r="Y3882" s="10">
        <v>4013.1</v>
      </c>
      <c r="Z3882" s="11" t="str">
        <f>VLOOKUP(W3882,looktax,2,FALSE)</f>
        <v>None</v>
      </c>
      <c r="AA3882" s="12">
        <f t="shared" si="120"/>
        <v>0</v>
      </c>
      <c r="AB3882" s="10">
        <f t="shared" si="121"/>
        <v>0</v>
      </c>
    </row>
    <row r="3883" spans="20:28" x14ac:dyDescent="0.25">
      <c r="T3883" s="9" t="s">
        <v>11</v>
      </c>
      <c r="U3883" s="2">
        <v>3880</v>
      </c>
      <c r="V3883" s="2" t="s">
        <v>23</v>
      </c>
      <c r="W3883" s="2" t="s">
        <v>65</v>
      </c>
      <c r="X3883" s="2">
        <v>18</v>
      </c>
      <c r="Y3883" s="10">
        <v>278.10000000000002</v>
      </c>
      <c r="Z3883" s="11">
        <f>VLOOKUP(W3883,looktax,2,FALSE)</f>
        <v>0.05</v>
      </c>
      <c r="AA3883" s="12">
        <f t="shared" si="120"/>
        <v>0.05</v>
      </c>
      <c r="AB3883" s="10">
        <f t="shared" si="121"/>
        <v>13.905000000000001</v>
      </c>
    </row>
    <row r="3884" spans="20:28" x14ac:dyDescent="0.25">
      <c r="T3884" s="9" t="s">
        <v>11</v>
      </c>
      <c r="U3884" s="2">
        <v>3881</v>
      </c>
      <c r="V3884" s="2" t="s">
        <v>24</v>
      </c>
      <c r="W3884" s="2" t="s">
        <v>52</v>
      </c>
      <c r="X3884" s="2">
        <v>29</v>
      </c>
      <c r="Y3884" s="10">
        <v>1696.5</v>
      </c>
      <c r="Z3884" s="11">
        <f>VLOOKUP(W3884,looktax,2,FALSE)</f>
        <v>0.06</v>
      </c>
      <c r="AA3884" s="12">
        <f t="shared" si="120"/>
        <v>0.06</v>
      </c>
      <c r="AB3884" s="10">
        <f t="shared" si="121"/>
        <v>101.78999999999999</v>
      </c>
    </row>
    <row r="3885" spans="20:28" x14ac:dyDescent="0.25">
      <c r="T3885" s="9" t="s">
        <v>11</v>
      </c>
      <c r="U3885" s="2">
        <v>3882</v>
      </c>
      <c r="V3885" s="2" t="s">
        <v>26</v>
      </c>
      <c r="W3885" s="2" t="s">
        <v>48</v>
      </c>
      <c r="X3885" s="2">
        <v>16</v>
      </c>
      <c r="Y3885" s="10">
        <v>2400</v>
      </c>
      <c r="Z3885" s="11">
        <f>VLOOKUP(W3885,looktax,2,FALSE)</f>
        <v>7.0000000000000007E-2</v>
      </c>
      <c r="AA3885" s="12">
        <f t="shared" si="120"/>
        <v>7.0000000000000007E-2</v>
      </c>
      <c r="AB3885" s="10">
        <f t="shared" si="121"/>
        <v>168.00000000000003</v>
      </c>
    </row>
    <row r="3886" spans="20:28" x14ac:dyDescent="0.25">
      <c r="T3886" s="9" t="s">
        <v>11</v>
      </c>
      <c r="U3886" s="2">
        <v>3883</v>
      </c>
      <c r="V3886" s="2" t="s">
        <v>26</v>
      </c>
      <c r="W3886" s="2" t="s">
        <v>17</v>
      </c>
      <c r="X3886" s="2">
        <v>18</v>
      </c>
      <c r="Y3886" s="10">
        <v>2646</v>
      </c>
      <c r="Z3886" s="11">
        <f>VLOOKUP(W3886,looktax,2,FALSE)</f>
        <v>0.06</v>
      </c>
      <c r="AA3886" s="12">
        <f t="shared" si="120"/>
        <v>0.06</v>
      </c>
      <c r="AB3886" s="10">
        <f t="shared" si="121"/>
        <v>158.76</v>
      </c>
    </row>
    <row r="3887" spans="20:28" x14ac:dyDescent="0.25">
      <c r="T3887" s="9" t="s">
        <v>11</v>
      </c>
      <c r="U3887" s="2">
        <v>3884</v>
      </c>
      <c r="V3887" s="2" t="s">
        <v>20</v>
      </c>
      <c r="W3887" s="2" t="s">
        <v>48</v>
      </c>
      <c r="X3887" s="2">
        <v>11</v>
      </c>
      <c r="Y3887" s="10">
        <v>460.35</v>
      </c>
      <c r="Z3887" s="11">
        <f>VLOOKUP(W3887,looktax,2,FALSE)</f>
        <v>7.0000000000000007E-2</v>
      </c>
      <c r="AA3887" s="12">
        <f t="shared" si="120"/>
        <v>7.0000000000000007E-2</v>
      </c>
      <c r="AB3887" s="10">
        <f t="shared" si="121"/>
        <v>32.224500000000006</v>
      </c>
    </row>
    <row r="3888" spans="20:28" x14ac:dyDescent="0.25">
      <c r="T3888" s="9" t="s">
        <v>11</v>
      </c>
      <c r="U3888" s="2">
        <v>3885</v>
      </c>
      <c r="V3888" s="2" t="s">
        <v>12</v>
      </c>
      <c r="W3888" s="2" t="s">
        <v>19</v>
      </c>
      <c r="X3888" s="2">
        <v>23</v>
      </c>
      <c r="Y3888" s="10">
        <v>4588.5</v>
      </c>
      <c r="Z3888" s="11">
        <f>VLOOKUP(W3888,looktax,2,FALSE)</f>
        <v>5.6000000000000001E-2</v>
      </c>
      <c r="AA3888" s="12">
        <f t="shared" si="120"/>
        <v>5.6000000000000001E-2</v>
      </c>
      <c r="AB3888" s="10">
        <f t="shared" si="121"/>
        <v>256.95600000000002</v>
      </c>
    </row>
    <row r="3889" spans="20:28" x14ac:dyDescent="0.25">
      <c r="T3889" s="9" t="s">
        <v>11</v>
      </c>
      <c r="U3889" s="2">
        <v>3886</v>
      </c>
      <c r="V3889" s="2" t="s">
        <v>26</v>
      </c>
      <c r="W3889" s="2" t="s">
        <v>52</v>
      </c>
      <c r="X3889" s="2">
        <v>27</v>
      </c>
      <c r="Y3889" s="10">
        <v>3685.5</v>
      </c>
      <c r="Z3889" s="11">
        <f>VLOOKUP(W3889,looktax,2,FALSE)</f>
        <v>0.06</v>
      </c>
      <c r="AA3889" s="12">
        <f t="shared" si="120"/>
        <v>0.06</v>
      </c>
      <c r="AB3889" s="10">
        <f t="shared" si="121"/>
        <v>221.13</v>
      </c>
    </row>
    <row r="3890" spans="20:28" x14ac:dyDescent="0.25">
      <c r="T3890" s="9" t="s">
        <v>3</v>
      </c>
      <c r="U3890" s="2">
        <v>3887</v>
      </c>
      <c r="V3890" s="2" t="s">
        <v>24</v>
      </c>
      <c r="W3890" s="2" t="s">
        <v>42</v>
      </c>
      <c r="X3890" s="2">
        <v>27</v>
      </c>
      <c r="Y3890" s="10">
        <v>1807.65</v>
      </c>
      <c r="Z3890" s="11">
        <f>VLOOKUP(W3890,looktax,2,FALSE)</f>
        <v>0.06</v>
      </c>
      <c r="AA3890" s="12">
        <f t="shared" si="120"/>
        <v>0</v>
      </c>
      <c r="AB3890" s="10">
        <f t="shared" si="121"/>
        <v>0</v>
      </c>
    </row>
    <row r="3891" spans="20:28" x14ac:dyDescent="0.25">
      <c r="T3891" s="9" t="s">
        <v>3</v>
      </c>
      <c r="U3891" s="2">
        <v>3888</v>
      </c>
      <c r="V3891" s="2" t="s">
        <v>21</v>
      </c>
      <c r="W3891" s="2" t="s">
        <v>40</v>
      </c>
      <c r="X3891" s="2">
        <v>13</v>
      </c>
      <c r="Y3891" s="10">
        <v>855.4</v>
      </c>
      <c r="Z3891" s="11">
        <f>VLOOKUP(W3891,looktax,2,FALSE)</f>
        <v>0.06</v>
      </c>
      <c r="AA3891" s="12">
        <f t="shared" si="120"/>
        <v>0</v>
      </c>
      <c r="AB3891" s="10">
        <f t="shared" si="121"/>
        <v>0</v>
      </c>
    </row>
    <row r="3892" spans="20:28" x14ac:dyDescent="0.25">
      <c r="T3892" s="9" t="s">
        <v>3</v>
      </c>
      <c r="U3892" s="2">
        <v>3889</v>
      </c>
      <c r="V3892" s="2" t="s">
        <v>22</v>
      </c>
      <c r="W3892" s="2" t="s">
        <v>50</v>
      </c>
      <c r="X3892" s="2">
        <v>27</v>
      </c>
      <c r="Y3892" s="10">
        <v>2268</v>
      </c>
      <c r="Z3892" s="11">
        <f>VLOOKUP(W3892,looktax,2,FALSE)</f>
        <v>0.06</v>
      </c>
      <c r="AA3892" s="12">
        <f t="shared" si="120"/>
        <v>0</v>
      </c>
      <c r="AB3892" s="10">
        <f t="shared" si="121"/>
        <v>0</v>
      </c>
    </row>
    <row r="3893" spans="20:28" x14ac:dyDescent="0.25">
      <c r="T3893" s="9" t="s">
        <v>11</v>
      </c>
      <c r="U3893" s="2">
        <v>3890</v>
      </c>
      <c r="V3893" s="2" t="s">
        <v>22</v>
      </c>
      <c r="W3893" s="2" t="s">
        <v>46</v>
      </c>
      <c r="X3893" s="2">
        <v>34</v>
      </c>
      <c r="Y3893" s="10">
        <v>2502.4</v>
      </c>
      <c r="Z3893" s="11">
        <f>VLOOKUP(W3893,looktax,2,FALSE)</f>
        <v>5.9499999999999997E-2</v>
      </c>
      <c r="AA3893" s="12">
        <f t="shared" si="120"/>
        <v>5.9499999999999997E-2</v>
      </c>
      <c r="AB3893" s="10">
        <f t="shared" si="121"/>
        <v>148.89279999999999</v>
      </c>
    </row>
    <row r="3894" spans="20:28" x14ac:dyDescent="0.25">
      <c r="T3894" s="9" t="s">
        <v>11</v>
      </c>
      <c r="U3894" s="2">
        <v>3891</v>
      </c>
      <c r="V3894" s="2" t="s">
        <v>20</v>
      </c>
      <c r="W3894" s="2" t="s">
        <v>51</v>
      </c>
      <c r="X3894" s="2">
        <v>30</v>
      </c>
      <c r="Y3894" s="10">
        <v>1485</v>
      </c>
      <c r="Z3894" s="11">
        <f>VLOOKUP(W3894,looktax,2,FALSE)</f>
        <v>0.06</v>
      </c>
      <c r="AA3894" s="12">
        <f t="shared" si="120"/>
        <v>0.06</v>
      </c>
      <c r="AB3894" s="10">
        <f t="shared" si="121"/>
        <v>89.1</v>
      </c>
    </row>
    <row r="3895" spans="20:28" x14ac:dyDescent="0.25">
      <c r="T3895" s="9" t="s">
        <v>11</v>
      </c>
      <c r="U3895" s="2">
        <v>3892</v>
      </c>
      <c r="V3895" s="2" t="s">
        <v>26</v>
      </c>
      <c r="W3895" s="2" t="s">
        <v>37</v>
      </c>
      <c r="X3895" s="2">
        <v>22</v>
      </c>
      <c r="Y3895" s="10">
        <v>3036</v>
      </c>
      <c r="Z3895" s="11" t="str">
        <f>VLOOKUP(W3895,looktax,2,FALSE)</f>
        <v>None</v>
      </c>
      <c r="AA3895" s="12">
        <f t="shared" si="120"/>
        <v>0</v>
      </c>
      <c r="AB3895" s="10">
        <f t="shared" si="121"/>
        <v>0</v>
      </c>
    </row>
    <row r="3896" spans="20:28" x14ac:dyDescent="0.25">
      <c r="T3896" s="9" t="s">
        <v>11</v>
      </c>
      <c r="U3896" s="2">
        <v>3893</v>
      </c>
      <c r="V3896" s="2" t="s">
        <v>24</v>
      </c>
      <c r="W3896" s="2" t="s">
        <v>27</v>
      </c>
      <c r="X3896" s="2">
        <v>30</v>
      </c>
      <c r="Y3896" s="10">
        <v>2067</v>
      </c>
      <c r="Z3896" s="11">
        <f>VLOOKUP(W3896,looktax,2,FALSE)</f>
        <v>7.0000000000000007E-2</v>
      </c>
      <c r="AA3896" s="12">
        <f t="shared" si="120"/>
        <v>7.0000000000000007E-2</v>
      </c>
      <c r="AB3896" s="10">
        <f t="shared" si="121"/>
        <v>144.69000000000003</v>
      </c>
    </row>
    <row r="3897" spans="20:28" x14ac:dyDescent="0.25">
      <c r="T3897" s="9" t="s">
        <v>11</v>
      </c>
      <c r="U3897" s="2">
        <v>3894</v>
      </c>
      <c r="V3897" s="2" t="s">
        <v>12</v>
      </c>
      <c r="W3897" s="2" t="s">
        <v>35</v>
      </c>
      <c r="X3897" s="2">
        <v>16</v>
      </c>
      <c r="Y3897" s="10">
        <v>3192</v>
      </c>
      <c r="Z3897" s="11">
        <f>VLOOKUP(W3897,looktax,2,FALSE)</f>
        <v>6.3500000000000001E-2</v>
      </c>
      <c r="AA3897" s="12">
        <f t="shared" si="120"/>
        <v>6.3500000000000001E-2</v>
      </c>
      <c r="AB3897" s="10">
        <f t="shared" si="121"/>
        <v>202.69200000000001</v>
      </c>
    </row>
    <row r="3898" spans="20:28" x14ac:dyDescent="0.25">
      <c r="T3898" s="9" t="s">
        <v>11</v>
      </c>
      <c r="U3898" s="2">
        <v>3895</v>
      </c>
      <c r="V3898" s="2" t="s">
        <v>25</v>
      </c>
      <c r="W3898" s="2" t="s">
        <v>72</v>
      </c>
      <c r="X3898" s="2">
        <v>31</v>
      </c>
      <c r="Y3898" s="10">
        <v>1914.25</v>
      </c>
      <c r="Z3898" s="11">
        <f>VLOOKUP(W3898,looktax,2,FALSE)</f>
        <v>0.06</v>
      </c>
      <c r="AA3898" s="12">
        <f t="shared" si="120"/>
        <v>0.06</v>
      </c>
      <c r="AB3898" s="10">
        <f t="shared" si="121"/>
        <v>114.85499999999999</v>
      </c>
    </row>
    <row r="3899" spans="20:28" x14ac:dyDescent="0.25">
      <c r="T3899" s="9" t="s">
        <v>11</v>
      </c>
      <c r="U3899" s="2">
        <v>3896</v>
      </c>
      <c r="V3899" s="2" t="s">
        <v>23</v>
      </c>
      <c r="W3899" s="2" t="s">
        <v>55</v>
      </c>
      <c r="X3899" s="2">
        <v>32</v>
      </c>
      <c r="Y3899" s="10">
        <v>494.4</v>
      </c>
      <c r="Z3899" s="11">
        <f>VLOOKUP(W3899,looktax,2,FALSE)</f>
        <v>7.0000000000000007E-2</v>
      </c>
      <c r="AA3899" s="12">
        <f t="shared" si="120"/>
        <v>7.0000000000000007E-2</v>
      </c>
      <c r="AB3899" s="10">
        <f t="shared" si="121"/>
        <v>34.608000000000004</v>
      </c>
    </row>
    <row r="3900" spans="20:28" x14ac:dyDescent="0.25">
      <c r="T3900" s="9" t="s">
        <v>3</v>
      </c>
      <c r="U3900" s="2">
        <v>3897</v>
      </c>
      <c r="V3900" s="2" t="s">
        <v>23</v>
      </c>
      <c r="W3900" s="2" t="s">
        <v>29</v>
      </c>
      <c r="X3900" s="2">
        <v>15</v>
      </c>
      <c r="Y3900" s="10">
        <v>213.75</v>
      </c>
      <c r="Z3900" s="11">
        <f>VLOOKUP(W3900,looktax,2,FALSE)</f>
        <v>6.1499999999999999E-2</v>
      </c>
      <c r="AA3900" s="12">
        <f t="shared" si="120"/>
        <v>0</v>
      </c>
      <c r="AB3900" s="10">
        <f t="shared" si="121"/>
        <v>0</v>
      </c>
    </row>
    <row r="3901" spans="20:28" x14ac:dyDescent="0.25">
      <c r="T3901" s="9" t="s">
        <v>11</v>
      </c>
      <c r="U3901" s="2">
        <v>3898</v>
      </c>
      <c r="V3901" s="2" t="s">
        <v>25</v>
      </c>
      <c r="W3901" s="2" t="s">
        <v>43</v>
      </c>
      <c r="X3901" s="2">
        <v>16</v>
      </c>
      <c r="Y3901" s="10">
        <v>1102.4000000000001</v>
      </c>
      <c r="Z3901" s="11">
        <f>VLOOKUP(W3901,looktax,2,FALSE)</f>
        <v>0.04</v>
      </c>
      <c r="AA3901" s="12">
        <f t="shared" si="120"/>
        <v>0.04</v>
      </c>
      <c r="AB3901" s="10">
        <f t="shared" si="121"/>
        <v>44.096000000000004</v>
      </c>
    </row>
    <row r="3902" spans="20:28" x14ac:dyDescent="0.25">
      <c r="T3902" s="9" t="s">
        <v>11</v>
      </c>
      <c r="U3902" s="2">
        <v>3899</v>
      </c>
      <c r="V3902" s="2" t="s">
        <v>23</v>
      </c>
      <c r="W3902" s="2" t="s">
        <v>27</v>
      </c>
      <c r="X3902" s="2">
        <v>24</v>
      </c>
      <c r="Y3902" s="10">
        <v>396</v>
      </c>
      <c r="Z3902" s="11">
        <f>VLOOKUP(W3902,looktax,2,FALSE)</f>
        <v>7.0000000000000007E-2</v>
      </c>
      <c r="AA3902" s="12">
        <f t="shared" si="120"/>
        <v>7.0000000000000007E-2</v>
      </c>
      <c r="AB3902" s="10">
        <f t="shared" si="121"/>
        <v>27.720000000000002</v>
      </c>
    </row>
    <row r="3903" spans="20:28" x14ac:dyDescent="0.25">
      <c r="T3903" s="9" t="s">
        <v>11</v>
      </c>
      <c r="U3903" s="2">
        <v>3900</v>
      </c>
      <c r="V3903" s="2" t="s">
        <v>20</v>
      </c>
      <c r="W3903" s="2" t="s">
        <v>46</v>
      </c>
      <c r="X3903" s="2">
        <v>32</v>
      </c>
      <c r="Y3903" s="10">
        <v>1296</v>
      </c>
      <c r="Z3903" s="11">
        <f>VLOOKUP(W3903,looktax,2,FALSE)</f>
        <v>5.9499999999999997E-2</v>
      </c>
      <c r="AA3903" s="12">
        <f t="shared" si="120"/>
        <v>5.9499999999999997E-2</v>
      </c>
      <c r="AB3903" s="10">
        <f t="shared" si="121"/>
        <v>77.111999999999995</v>
      </c>
    </row>
    <row r="3904" spans="20:28" x14ac:dyDescent="0.25">
      <c r="T3904" s="9" t="s">
        <v>11</v>
      </c>
      <c r="U3904" s="2">
        <v>3901</v>
      </c>
      <c r="V3904" s="2" t="s">
        <v>25</v>
      </c>
      <c r="W3904" s="2" t="s">
        <v>72</v>
      </c>
      <c r="X3904" s="2">
        <v>12</v>
      </c>
      <c r="Y3904" s="10">
        <v>764.4</v>
      </c>
      <c r="Z3904" s="11">
        <f>VLOOKUP(W3904,looktax,2,FALSE)</f>
        <v>0.06</v>
      </c>
      <c r="AA3904" s="12">
        <f t="shared" si="120"/>
        <v>0.06</v>
      </c>
      <c r="AB3904" s="10">
        <f t="shared" si="121"/>
        <v>45.863999999999997</v>
      </c>
    </row>
    <row r="3905" spans="20:28" x14ac:dyDescent="0.25">
      <c r="T3905" s="9" t="s">
        <v>11</v>
      </c>
      <c r="U3905" s="2">
        <v>3902</v>
      </c>
      <c r="V3905" s="2" t="s">
        <v>23</v>
      </c>
      <c r="W3905" s="2" t="s">
        <v>33</v>
      </c>
      <c r="X3905" s="2">
        <v>35</v>
      </c>
      <c r="Y3905" s="10">
        <v>530.25</v>
      </c>
      <c r="Z3905" s="11">
        <f>VLOOKUP(W3905,looktax,2,FALSE)</f>
        <v>2.9000000000000001E-2</v>
      </c>
      <c r="AA3905" s="12">
        <f t="shared" si="120"/>
        <v>2.9000000000000001E-2</v>
      </c>
      <c r="AB3905" s="10">
        <f t="shared" si="121"/>
        <v>15.37725</v>
      </c>
    </row>
    <row r="3906" spans="20:28" x14ac:dyDescent="0.25">
      <c r="T3906" s="9" t="s">
        <v>11</v>
      </c>
      <c r="U3906" s="2">
        <v>3903</v>
      </c>
      <c r="V3906" s="2" t="s">
        <v>21</v>
      </c>
      <c r="W3906" s="2" t="s">
        <v>55</v>
      </c>
      <c r="X3906" s="2">
        <v>15</v>
      </c>
      <c r="Y3906" s="10">
        <v>966</v>
      </c>
      <c r="Z3906" s="11">
        <f>VLOOKUP(W3906,looktax,2,FALSE)</f>
        <v>7.0000000000000007E-2</v>
      </c>
      <c r="AA3906" s="12">
        <f t="shared" si="120"/>
        <v>7.0000000000000007E-2</v>
      </c>
      <c r="AB3906" s="10">
        <f t="shared" si="121"/>
        <v>67.62</v>
      </c>
    </row>
    <row r="3907" spans="20:28" x14ac:dyDescent="0.25">
      <c r="T3907" s="9" t="s">
        <v>11</v>
      </c>
      <c r="U3907" s="2">
        <v>3904</v>
      </c>
      <c r="V3907" s="2" t="s">
        <v>22</v>
      </c>
      <c r="W3907" s="2" t="s">
        <v>67</v>
      </c>
      <c r="X3907" s="2">
        <v>28</v>
      </c>
      <c r="Y3907" s="10">
        <v>2150.4</v>
      </c>
      <c r="Z3907" s="11" t="str">
        <f>VLOOKUP(W3907,looktax,2,FALSE)</f>
        <v>None</v>
      </c>
      <c r="AA3907" s="12">
        <f t="shared" si="120"/>
        <v>0</v>
      </c>
      <c r="AB3907" s="10">
        <f t="shared" si="121"/>
        <v>0</v>
      </c>
    </row>
    <row r="3908" spans="20:28" x14ac:dyDescent="0.25">
      <c r="T3908" s="9" t="s">
        <v>11</v>
      </c>
      <c r="U3908" s="2">
        <v>3905</v>
      </c>
      <c r="V3908" s="2" t="s">
        <v>21</v>
      </c>
      <c r="W3908" s="2" t="s">
        <v>37</v>
      </c>
      <c r="X3908" s="2">
        <v>35</v>
      </c>
      <c r="Y3908" s="10">
        <v>2646</v>
      </c>
      <c r="Z3908" s="11" t="str">
        <f>VLOOKUP(W3908,looktax,2,FALSE)</f>
        <v>None</v>
      </c>
      <c r="AA3908" s="12">
        <f t="shared" si="120"/>
        <v>0</v>
      </c>
      <c r="AB3908" s="10">
        <f t="shared" si="121"/>
        <v>0</v>
      </c>
    </row>
    <row r="3909" spans="20:28" x14ac:dyDescent="0.25">
      <c r="T3909" s="9" t="s">
        <v>11</v>
      </c>
      <c r="U3909" s="2">
        <v>3906</v>
      </c>
      <c r="V3909" s="2" t="s">
        <v>21</v>
      </c>
      <c r="W3909" s="2" t="s">
        <v>55</v>
      </c>
      <c r="X3909" s="2">
        <v>33</v>
      </c>
      <c r="Y3909" s="10">
        <v>2356.1999999999998</v>
      </c>
      <c r="Z3909" s="11">
        <f>VLOOKUP(W3909,looktax,2,FALSE)</f>
        <v>7.0000000000000007E-2</v>
      </c>
      <c r="AA3909" s="12">
        <f t="shared" ref="AA3909:AA3972" si="122">IF(OR(T3909="nonprofit",Z3909="none"),0,Z3909)</f>
        <v>7.0000000000000007E-2</v>
      </c>
      <c r="AB3909" s="10">
        <f t="shared" ref="AB3909:AB3972" si="123">AA3909*Y3909</f>
        <v>164.934</v>
      </c>
    </row>
    <row r="3910" spans="20:28" x14ac:dyDescent="0.25">
      <c r="T3910" s="9" t="s">
        <v>11</v>
      </c>
      <c r="U3910" s="2">
        <v>3907</v>
      </c>
      <c r="V3910" s="2" t="s">
        <v>22</v>
      </c>
      <c r="W3910" s="2" t="s">
        <v>52</v>
      </c>
      <c r="X3910" s="2">
        <v>24</v>
      </c>
      <c r="Y3910" s="10">
        <v>1804.8</v>
      </c>
      <c r="Z3910" s="11">
        <f>VLOOKUP(W3910,looktax,2,FALSE)</f>
        <v>0.06</v>
      </c>
      <c r="AA3910" s="12">
        <f t="shared" si="122"/>
        <v>0.06</v>
      </c>
      <c r="AB3910" s="10">
        <f t="shared" si="123"/>
        <v>108.288</v>
      </c>
    </row>
    <row r="3911" spans="20:28" x14ac:dyDescent="0.25">
      <c r="T3911" s="9" t="s">
        <v>11</v>
      </c>
      <c r="U3911" s="2">
        <v>3908</v>
      </c>
      <c r="V3911" s="2" t="s">
        <v>25</v>
      </c>
      <c r="W3911" s="2" t="s">
        <v>47</v>
      </c>
      <c r="X3911" s="2">
        <v>29</v>
      </c>
      <c r="Y3911" s="10">
        <v>1771.9</v>
      </c>
      <c r="Z3911" s="11">
        <f>VLOOKUP(W3911,looktax,2,FALSE)</f>
        <v>0.04</v>
      </c>
      <c r="AA3911" s="12">
        <f t="shared" si="122"/>
        <v>0.04</v>
      </c>
      <c r="AB3911" s="10">
        <f t="shared" si="123"/>
        <v>70.876000000000005</v>
      </c>
    </row>
    <row r="3912" spans="20:28" x14ac:dyDescent="0.25">
      <c r="T3912" s="9" t="s">
        <v>11</v>
      </c>
      <c r="U3912" s="2">
        <v>3909</v>
      </c>
      <c r="V3912" s="2" t="s">
        <v>12</v>
      </c>
      <c r="W3912" s="2" t="s">
        <v>52</v>
      </c>
      <c r="X3912" s="2">
        <v>21</v>
      </c>
      <c r="Y3912" s="10">
        <v>4410</v>
      </c>
      <c r="Z3912" s="11">
        <f>VLOOKUP(W3912,looktax,2,FALSE)</f>
        <v>0.06</v>
      </c>
      <c r="AA3912" s="12">
        <f t="shared" si="122"/>
        <v>0.06</v>
      </c>
      <c r="AB3912" s="10">
        <f t="shared" si="123"/>
        <v>264.59999999999997</v>
      </c>
    </row>
    <row r="3913" spans="20:28" x14ac:dyDescent="0.25">
      <c r="T3913" s="9" t="s">
        <v>11</v>
      </c>
      <c r="U3913" s="2">
        <v>3910</v>
      </c>
      <c r="V3913" s="2" t="s">
        <v>26</v>
      </c>
      <c r="W3913" s="2" t="s">
        <v>36</v>
      </c>
      <c r="X3913" s="2">
        <v>32</v>
      </c>
      <c r="Y3913" s="10">
        <v>5040</v>
      </c>
      <c r="Z3913" s="11">
        <f>VLOOKUP(W3913,looktax,2,FALSE)</f>
        <v>7.0000000000000007E-2</v>
      </c>
      <c r="AA3913" s="12">
        <f t="shared" si="122"/>
        <v>7.0000000000000007E-2</v>
      </c>
      <c r="AB3913" s="10">
        <f t="shared" si="123"/>
        <v>352.8</v>
      </c>
    </row>
    <row r="3914" spans="20:28" x14ac:dyDescent="0.25">
      <c r="T3914" s="9" t="s">
        <v>11</v>
      </c>
      <c r="U3914" s="2">
        <v>3911</v>
      </c>
      <c r="V3914" s="2" t="s">
        <v>24</v>
      </c>
      <c r="W3914" s="2" t="s">
        <v>31</v>
      </c>
      <c r="X3914" s="2">
        <v>27</v>
      </c>
      <c r="Y3914" s="10">
        <v>1895.4</v>
      </c>
      <c r="Z3914" s="11">
        <f>VLOOKUP(W3914,looktax,2,FALSE)</f>
        <v>7.4999999999999997E-2</v>
      </c>
      <c r="AA3914" s="12">
        <f t="shared" si="122"/>
        <v>7.4999999999999997E-2</v>
      </c>
      <c r="AB3914" s="10">
        <f t="shared" si="123"/>
        <v>142.155</v>
      </c>
    </row>
    <row r="3915" spans="20:28" x14ac:dyDescent="0.25">
      <c r="T3915" s="9" t="s">
        <v>11</v>
      </c>
      <c r="U3915" s="2">
        <v>3912</v>
      </c>
      <c r="V3915" s="2" t="s">
        <v>20</v>
      </c>
      <c r="W3915" s="2" t="s">
        <v>73</v>
      </c>
      <c r="X3915" s="2">
        <v>24</v>
      </c>
      <c r="Y3915" s="10">
        <v>1188</v>
      </c>
      <c r="Z3915" s="11">
        <f>VLOOKUP(W3915,looktax,2,FALSE)</f>
        <v>0.04</v>
      </c>
      <c r="AA3915" s="12">
        <f t="shared" si="122"/>
        <v>0.04</v>
      </c>
      <c r="AB3915" s="10">
        <f t="shared" si="123"/>
        <v>47.52</v>
      </c>
    </row>
    <row r="3916" spans="20:28" x14ac:dyDescent="0.25">
      <c r="T3916" s="9" t="s">
        <v>11</v>
      </c>
      <c r="U3916" s="2">
        <v>3913</v>
      </c>
      <c r="V3916" s="2" t="s">
        <v>24</v>
      </c>
      <c r="W3916" s="2" t="s">
        <v>33</v>
      </c>
      <c r="X3916" s="2">
        <v>18</v>
      </c>
      <c r="Y3916" s="10">
        <v>1193.4000000000001</v>
      </c>
      <c r="Z3916" s="11">
        <f>VLOOKUP(W3916,looktax,2,FALSE)</f>
        <v>2.9000000000000001E-2</v>
      </c>
      <c r="AA3916" s="12">
        <f t="shared" si="122"/>
        <v>2.9000000000000001E-2</v>
      </c>
      <c r="AB3916" s="10">
        <f t="shared" si="123"/>
        <v>34.608600000000003</v>
      </c>
    </row>
    <row r="3917" spans="20:28" x14ac:dyDescent="0.25">
      <c r="T3917" s="9" t="s">
        <v>3</v>
      </c>
      <c r="U3917" s="2">
        <v>3914</v>
      </c>
      <c r="V3917" s="2" t="s">
        <v>23</v>
      </c>
      <c r="W3917" s="2" t="s">
        <v>54</v>
      </c>
      <c r="X3917" s="2">
        <v>15</v>
      </c>
      <c r="Y3917" s="10">
        <v>231.75</v>
      </c>
      <c r="Z3917" s="11">
        <f>VLOOKUP(W3917,looktax,2,FALSE)</f>
        <v>6.25E-2</v>
      </c>
      <c r="AA3917" s="12">
        <f t="shared" si="122"/>
        <v>0</v>
      </c>
      <c r="AB3917" s="10">
        <f t="shared" si="123"/>
        <v>0</v>
      </c>
    </row>
    <row r="3918" spans="20:28" x14ac:dyDescent="0.25">
      <c r="T3918" s="9" t="s">
        <v>11</v>
      </c>
      <c r="U3918" s="2">
        <v>3915</v>
      </c>
      <c r="V3918" s="2" t="s">
        <v>22</v>
      </c>
      <c r="W3918" s="2" t="s">
        <v>44</v>
      </c>
      <c r="X3918" s="2">
        <v>34</v>
      </c>
      <c r="Y3918" s="10">
        <v>2448</v>
      </c>
      <c r="Z3918" s="11" t="str">
        <f>VLOOKUP(W3918,looktax,2,FALSE)</f>
        <v>None</v>
      </c>
      <c r="AA3918" s="12">
        <f t="shared" si="122"/>
        <v>0</v>
      </c>
      <c r="AB3918" s="10">
        <f t="shared" si="123"/>
        <v>0</v>
      </c>
    </row>
    <row r="3919" spans="20:28" x14ac:dyDescent="0.25">
      <c r="T3919" s="9" t="s">
        <v>3</v>
      </c>
      <c r="U3919" s="2">
        <v>3916</v>
      </c>
      <c r="V3919" s="2" t="s">
        <v>12</v>
      </c>
      <c r="W3919" s="2" t="s">
        <v>58</v>
      </c>
      <c r="X3919" s="2">
        <v>31</v>
      </c>
      <c r="Y3919" s="10">
        <v>6575.1</v>
      </c>
      <c r="Z3919" s="11" t="str">
        <f>VLOOKUP(W3919,looktax,2,FALSE)</f>
        <v>None</v>
      </c>
      <c r="AA3919" s="12">
        <f t="shared" si="122"/>
        <v>0</v>
      </c>
      <c r="AB3919" s="10">
        <f t="shared" si="123"/>
        <v>0</v>
      </c>
    </row>
    <row r="3920" spans="20:28" x14ac:dyDescent="0.25">
      <c r="T3920" s="9" t="s">
        <v>11</v>
      </c>
      <c r="U3920" s="2">
        <v>3917</v>
      </c>
      <c r="V3920" s="2" t="s">
        <v>23</v>
      </c>
      <c r="W3920" s="2" t="s">
        <v>28</v>
      </c>
      <c r="X3920" s="2">
        <v>21</v>
      </c>
      <c r="Y3920" s="10">
        <v>343.35</v>
      </c>
      <c r="Z3920" s="11">
        <f>VLOOKUP(W3920,looktax,2,FALSE)</f>
        <v>6.5000000000000002E-2</v>
      </c>
      <c r="AA3920" s="12">
        <f t="shared" si="122"/>
        <v>6.5000000000000002E-2</v>
      </c>
      <c r="AB3920" s="10">
        <f t="shared" si="123"/>
        <v>22.317750000000004</v>
      </c>
    </row>
    <row r="3921" spans="20:28" x14ac:dyDescent="0.25">
      <c r="T3921" s="9" t="s">
        <v>11</v>
      </c>
      <c r="U3921" s="2">
        <v>3918</v>
      </c>
      <c r="V3921" s="2" t="s">
        <v>12</v>
      </c>
      <c r="W3921" s="2" t="s">
        <v>38</v>
      </c>
      <c r="X3921" s="2">
        <v>28</v>
      </c>
      <c r="Y3921" s="10">
        <v>5762.4</v>
      </c>
      <c r="Z3921" s="11">
        <f>VLOOKUP(W3921,looktax,2,FALSE)</f>
        <v>4.2250000000000003E-2</v>
      </c>
      <c r="AA3921" s="12">
        <f t="shared" si="122"/>
        <v>4.2250000000000003E-2</v>
      </c>
      <c r="AB3921" s="10">
        <f t="shared" si="123"/>
        <v>243.4614</v>
      </c>
    </row>
    <row r="3922" spans="20:28" x14ac:dyDescent="0.25">
      <c r="T3922" s="9" t="s">
        <v>11</v>
      </c>
      <c r="U3922" s="2">
        <v>3919</v>
      </c>
      <c r="V3922" s="2" t="s">
        <v>12</v>
      </c>
      <c r="W3922" s="2" t="s">
        <v>43</v>
      </c>
      <c r="X3922" s="2">
        <v>14</v>
      </c>
      <c r="Y3922" s="10">
        <v>3175.2</v>
      </c>
      <c r="Z3922" s="11">
        <f>VLOOKUP(W3922,looktax,2,FALSE)</f>
        <v>0.04</v>
      </c>
      <c r="AA3922" s="12">
        <f t="shared" si="122"/>
        <v>0.04</v>
      </c>
      <c r="AB3922" s="10">
        <f t="shared" si="123"/>
        <v>127.008</v>
      </c>
    </row>
    <row r="3923" spans="20:28" x14ac:dyDescent="0.25">
      <c r="T3923" s="9" t="s">
        <v>11</v>
      </c>
      <c r="U3923" s="2">
        <v>3920</v>
      </c>
      <c r="V3923" s="2" t="s">
        <v>22</v>
      </c>
      <c r="W3923" s="2" t="s">
        <v>70</v>
      </c>
      <c r="X3923" s="2">
        <v>20</v>
      </c>
      <c r="Y3923" s="10">
        <v>1520</v>
      </c>
      <c r="Z3923" s="11">
        <f>VLOOKUP(W3923,looktax,2,FALSE)</f>
        <v>5.2999999999999999E-2</v>
      </c>
      <c r="AA3923" s="12">
        <f t="shared" si="122"/>
        <v>5.2999999999999999E-2</v>
      </c>
      <c r="AB3923" s="10">
        <f t="shared" si="123"/>
        <v>80.56</v>
      </c>
    </row>
    <row r="3924" spans="20:28" x14ac:dyDescent="0.25">
      <c r="T3924" s="9" t="s">
        <v>11</v>
      </c>
      <c r="U3924" s="2">
        <v>3921</v>
      </c>
      <c r="V3924" s="2" t="s">
        <v>24</v>
      </c>
      <c r="W3924" s="2" t="s">
        <v>35</v>
      </c>
      <c r="X3924" s="2">
        <v>14</v>
      </c>
      <c r="Y3924" s="10">
        <v>910</v>
      </c>
      <c r="Z3924" s="11">
        <f>VLOOKUP(W3924,looktax,2,FALSE)</f>
        <v>6.3500000000000001E-2</v>
      </c>
      <c r="AA3924" s="12">
        <f t="shared" si="122"/>
        <v>6.3500000000000001E-2</v>
      </c>
      <c r="AB3924" s="10">
        <f t="shared" si="123"/>
        <v>57.785000000000004</v>
      </c>
    </row>
    <row r="3925" spans="20:28" x14ac:dyDescent="0.25">
      <c r="T3925" s="9" t="s">
        <v>11</v>
      </c>
      <c r="U3925" s="2">
        <v>3922</v>
      </c>
      <c r="V3925" s="2" t="s">
        <v>23</v>
      </c>
      <c r="W3925" s="2" t="s">
        <v>55</v>
      </c>
      <c r="X3925" s="2">
        <v>35</v>
      </c>
      <c r="Y3925" s="10">
        <v>519.75</v>
      </c>
      <c r="Z3925" s="11">
        <f>VLOOKUP(W3925,looktax,2,FALSE)</f>
        <v>7.0000000000000007E-2</v>
      </c>
      <c r="AA3925" s="12">
        <f t="shared" si="122"/>
        <v>7.0000000000000007E-2</v>
      </c>
      <c r="AB3925" s="10">
        <f t="shared" si="123"/>
        <v>36.3825</v>
      </c>
    </row>
    <row r="3926" spans="20:28" x14ac:dyDescent="0.25">
      <c r="T3926" s="9" t="s">
        <v>11</v>
      </c>
      <c r="U3926" s="2">
        <v>3923</v>
      </c>
      <c r="V3926" s="2" t="s">
        <v>23</v>
      </c>
      <c r="W3926" s="2" t="s">
        <v>62</v>
      </c>
      <c r="X3926" s="2">
        <v>10</v>
      </c>
      <c r="Y3926" s="10">
        <v>147</v>
      </c>
      <c r="Z3926" s="11">
        <f>VLOOKUP(W3926,looktax,2,FALSE)</f>
        <v>5.1249999999999997E-2</v>
      </c>
      <c r="AA3926" s="12">
        <f t="shared" si="122"/>
        <v>5.1249999999999997E-2</v>
      </c>
      <c r="AB3926" s="10">
        <f t="shared" si="123"/>
        <v>7.5337499999999995</v>
      </c>
    </row>
    <row r="3927" spans="20:28" x14ac:dyDescent="0.25">
      <c r="T3927" s="9" t="s">
        <v>11</v>
      </c>
      <c r="U3927" s="2">
        <v>3924</v>
      </c>
      <c r="V3927" s="2" t="s">
        <v>26</v>
      </c>
      <c r="W3927" s="2" t="s">
        <v>50</v>
      </c>
      <c r="X3927" s="2">
        <v>33</v>
      </c>
      <c r="Y3927" s="10">
        <v>5247</v>
      </c>
      <c r="Z3927" s="11">
        <f>VLOOKUP(W3927,looktax,2,FALSE)</f>
        <v>0.06</v>
      </c>
      <c r="AA3927" s="12">
        <f t="shared" si="122"/>
        <v>0.06</v>
      </c>
      <c r="AB3927" s="10">
        <f t="shared" si="123"/>
        <v>314.82</v>
      </c>
    </row>
    <row r="3928" spans="20:28" x14ac:dyDescent="0.25">
      <c r="T3928" s="9" t="s">
        <v>11</v>
      </c>
      <c r="U3928" s="2">
        <v>3925</v>
      </c>
      <c r="V3928" s="2" t="s">
        <v>24</v>
      </c>
      <c r="W3928" s="2" t="s">
        <v>49</v>
      </c>
      <c r="X3928" s="2">
        <v>19</v>
      </c>
      <c r="Y3928" s="10">
        <v>1210.3</v>
      </c>
      <c r="Z3928" s="11">
        <f>VLOOKUP(W3928,looktax,2,FALSE)</f>
        <v>4.4999999999999998E-2</v>
      </c>
      <c r="AA3928" s="12">
        <f t="shared" si="122"/>
        <v>4.4999999999999998E-2</v>
      </c>
      <c r="AB3928" s="10">
        <f t="shared" si="123"/>
        <v>54.463499999999996</v>
      </c>
    </row>
    <row r="3929" spans="20:28" x14ac:dyDescent="0.25">
      <c r="T3929" s="9" t="s">
        <v>11</v>
      </c>
      <c r="U3929" s="2">
        <v>3926</v>
      </c>
      <c r="V3929" s="2" t="s">
        <v>25</v>
      </c>
      <c r="W3929" s="2" t="s">
        <v>62</v>
      </c>
      <c r="X3929" s="2">
        <v>24</v>
      </c>
      <c r="Y3929" s="10">
        <v>1497.6</v>
      </c>
      <c r="Z3929" s="11">
        <f>VLOOKUP(W3929,looktax,2,FALSE)</f>
        <v>5.1249999999999997E-2</v>
      </c>
      <c r="AA3929" s="12">
        <f t="shared" si="122"/>
        <v>5.1249999999999997E-2</v>
      </c>
      <c r="AB3929" s="10">
        <f t="shared" si="123"/>
        <v>76.751999999999995</v>
      </c>
    </row>
    <row r="3930" spans="20:28" x14ac:dyDescent="0.25">
      <c r="T3930" s="9" t="s">
        <v>11</v>
      </c>
      <c r="U3930" s="2">
        <v>3927</v>
      </c>
      <c r="V3930" s="2" t="s">
        <v>23</v>
      </c>
      <c r="W3930" s="2" t="s">
        <v>35</v>
      </c>
      <c r="X3930" s="2">
        <v>10</v>
      </c>
      <c r="Y3930" s="10">
        <v>156</v>
      </c>
      <c r="Z3930" s="11">
        <f>VLOOKUP(W3930,looktax,2,FALSE)</f>
        <v>6.3500000000000001E-2</v>
      </c>
      <c r="AA3930" s="12">
        <f t="shared" si="122"/>
        <v>6.3500000000000001E-2</v>
      </c>
      <c r="AB3930" s="10">
        <f t="shared" si="123"/>
        <v>9.9060000000000006</v>
      </c>
    </row>
    <row r="3931" spans="20:28" x14ac:dyDescent="0.25">
      <c r="T3931" s="9" t="s">
        <v>11</v>
      </c>
      <c r="U3931" s="2">
        <v>3928</v>
      </c>
      <c r="V3931" s="2" t="s">
        <v>25</v>
      </c>
      <c r="W3931" s="2" t="s">
        <v>47</v>
      </c>
      <c r="X3931" s="2">
        <v>10</v>
      </c>
      <c r="Y3931" s="10">
        <v>637</v>
      </c>
      <c r="Z3931" s="11">
        <f>VLOOKUP(W3931,looktax,2,FALSE)</f>
        <v>0.04</v>
      </c>
      <c r="AA3931" s="12">
        <f t="shared" si="122"/>
        <v>0.04</v>
      </c>
      <c r="AB3931" s="10">
        <f t="shared" si="123"/>
        <v>25.48</v>
      </c>
    </row>
    <row r="3932" spans="20:28" x14ac:dyDescent="0.25">
      <c r="T3932" s="9" t="s">
        <v>11</v>
      </c>
      <c r="U3932" s="2">
        <v>3929</v>
      </c>
      <c r="V3932" s="2" t="s">
        <v>26</v>
      </c>
      <c r="W3932" s="2" t="s">
        <v>51</v>
      </c>
      <c r="X3932" s="2">
        <v>19</v>
      </c>
      <c r="Y3932" s="10">
        <v>2878.5</v>
      </c>
      <c r="Z3932" s="11">
        <f>VLOOKUP(W3932,looktax,2,FALSE)</f>
        <v>0.06</v>
      </c>
      <c r="AA3932" s="12">
        <f t="shared" si="122"/>
        <v>0.06</v>
      </c>
      <c r="AB3932" s="10">
        <f t="shared" si="123"/>
        <v>172.70999999999998</v>
      </c>
    </row>
    <row r="3933" spans="20:28" x14ac:dyDescent="0.25">
      <c r="T3933" s="9" t="s">
        <v>11</v>
      </c>
      <c r="U3933" s="2">
        <v>3930</v>
      </c>
      <c r="V3933" s="2" t="s">
        <v>22</v>
      </c>
      <c r="W3933" s="2" t="s">
        <v>68</v>
      </c>
      <c r="X3933" s="2">
        <v>33</v>
      </c>
      <c r="Y3933" s="10">
        <v>2534.4</v>
      </c>
      <c r="Z3933" s="11">
        <f>VLOOKUP(W3933,looktax,2,FALSE)</f>
        <v>0.06</v>
      </c>
      <c r="AA3933" s="12">
        <f t="shared" si="122"/>
        <v>0.06</v>
      </c>
      <c r="AB3933" s="10">
        <f t="shared" si="123"/>
        <v>152.06399999999999</v>
      </c>
    </row>
    <row r="3934" spans="20:28" x14ac:dyDescent="0.25">
      <c r="T3934" s="9" t="s">
        <v>11</v>
      </c>
      <c r="U3934" s="2">
        <v>3931</v>
      </c>
      <c r="V3934" s="2" t="s">
        <v>21</v>
      </c>
      <c r="W3934" s="2" t="s">
        <v>50</v>
      </c>
      <c r="X3934" s="2">
        <v>24</v>
      </c>
      <c r="Y3934" s="10">
        <v>1780.8</v>
      </c>
      <c r="Z3934" s="11">
        <f>VLOOKUP(W3934,looktax,2,FALSE)</f>
        <v>0.06</v>
      </c>
      <c r="AA3934" s="12">
        <f t="shared" si="122"/>
        <v>0.06</v>
      </c>
      <c r="AB3934" s="10">
        <f t="shared" si="123"/>
        <v>106.848</v>
      </c>
    </row>
    <row r="3935" spans="20:28" x14ac:dyDescent="0.25">
      <c r="T3935" s="9" t="s">
        <v>11</v>
      </c>
      <c r="U3935" s="2">
        <v>3932</v>
      </c>
      <c r="V3935" s="2" t="s">
        <v>12</v>
      </c>
      <c r="W3935" s="2" t="s">
        <v>46</v>
      </c>
      <c r="X3935" s="2">
        <v>28</v>
      </c>
      <c r="Y3935" s="10">
        <v>6174</v>
      </c>
      <c r="Z3935" s="11">
        <f>VLOOKUP(W3935,looktax,2,FALSE)</f>
        <v>5.9499999999999997E-2</v>
      </c>
      <c r="AA3935" s="12">
        <f t="shared" si="122"/>
        <v>5.9499999999999997E-2</v>
      </c>
      <c r="AB3935" s="10">
        <f t="shared" si="123"/>
        <v>367.35300000000001</v>
      </c>
    </row>
    <row r="3936" spans="20:28" x14ac:dyDescent="0.25">
      <c r="T3936" s="9" t="s">
        <v>11</v>
      </c>
      <c r="U3936" s="2">
        <v>3933</v>
      </c>
      <c r="V3936" s="2" t="s">
        <v>25</v>
      </c>
      <c r="W3936" s="2" t="s">
        <v>42</v>
      </c>
      <c r="X3936" s="2">
        <v>16</v>
      </c>
      <c r="Y3936" s="10">
        <v>946.4</v>
      </c>
      <c r="Z3936" s="11">
        <f>VLOOKUP(W3936,looktax,2,FALSE)</f>
        <v>0.06</v>
      </c>
      <c r="AA3936" s="12">
        <f t="shared" si="122"/>
        <v>0.06</v>
      </c>
      <c r="AB3936" s="10">
        <f t="shared" si="123"/>
        <v>56.783999999999999</v>
      </c>
    </row>
    <row r="3937" spans="20:28" x14ac:dyDescent="0.25">
      <c r="T3937" s="9" t="s">
        <v>11</v>
      </c>
      <c r="U3937" s="2">
        <v>3934</v>
      </c>
      <c r="V3937" s="2" t="s">
        <v>23</v>
      </c>
      <c r="W3937" s="2" t="s">
        <v>29</v>
      </c>
      <c r="X3937" s="2">
        <v>27</v>
      </c>
      <c r="Y3937" s="10">
        <v>433.35</v>
      </c>
      <c r="Z3937" s="11">
        <f>VLOOKUP(W3937,looktax,2,FALSE)</f>
        <v>6.1499999999999999E-2</v>
      </c>
      <c r="AA3937" s="12">
        <f t="shared" si="122"/>
        <v>6.1499999999999999E-2</v>
      </c>
      <c r="AB3937" s="10">
        <f t="shared" si="123"/>
        <v>26.651025000000001</v>
      </c>
    </row>
    <row r="3938" spans="20:28" x14ac:dyDescent="0.25">
      <c r="T3938" s="9" t="s">
        <v>11</v>
      </c>
      <c r="U3938" s="2">
        <v>3935</v>
      </c>
      <c r="V3938" s="2" t="s">
        <v>21</v>
      </c>
      <c r="W3938" s="2" t="s">
        <v>31</v>
      </c>
      <c r="X3938" s="2">
        <v>35</v>
      </c>
      <c r="Y3938" s="10">
        <v>2254</v>
      </c>
      <c r="Z3938" s="11">
        <f>VLOOKUP(W3938,looktax,2,FALSE)</f>
        <v>7.4999999999999997E-2</v>
      </c>
      <c r="AA3938" s="12">
        <f t="shared" si="122"/>
        <v>7.4999999999999997E-2</v>
      </c>
      <c r="AB3938" s="10">
        <f t="shared" si="123"/>
        <v>169.04999999999998</v>
      </c>
    </row>
    <row r="3939" spans="20:28" x14ac:dyDescent="0.25">
      <c r="T3939" s="9" t="s">
        <v>11</v>
      </c>
      <c r="U3939" s="2">
        <v>3936</v>
      </c>
      <c r="V3939" s="2" t="s">
        <v>21</v>
      </c>
      <c r="W3939" s="2" t="s">
        <v>58</v>
      </c>
      <c r="X3939" s="2">
        <v>11</v>
      </c>
      <c r="Y3939" s="10">
        <v>839.3</v>
      </c>
      <c r="Z3939" s="11" t="str">
        <f>VLOOKUP(W3939,looktax,2,FALSE)</f>
        <v>None</v>
      </c>
      <c r="AA3939" s="12">
        <f t="shared" si="122"/>
        <v>0</v>
      </c>
      <c r="AB3939" s="10">
        <f t="shared" si="123"/>
        <v>0</v>
      </c>
    </row>
    <row r="3940" spans="20:28" x14ac:dyDescent="0.25">
      <c r="T3940" s="9" t="s">
        <v>11</v>
      </c>
      <c r="U3940" s="2">
        <v>3937</v>
      </c>
      <c r="V3940" s="2" t="s">
        <v>25</v>
      </c>
      <c r="W3940" s="2" t="s">
        <v>59</v>
      </c>
      <c r="X3940" s="2">
        <v>17</v>
      </c>
      <c r="Y3940" s="10">
        <v>1182.3499999999999</v>
      </c>
      <c r="Z3940" s="11">
        <f>VLOOKUP(W3940,looktax,2,FALSE)</f>
        <v>0.04</v>
      </c>
      <c r="AA3940" s="12">
        <f t="shared" si="122"/>
        <v>0.04</v>
      </c>
      <c r="AB3940" s="10">
        <f t="shared" si="123"/>
        <v>47.293999999999997</v>
      </c>
    </row>
    <row r="3941" spans="20:28" x14ac:dyDescent="0.25">
      <c r="T3941" s="9" t="s">
        <v>11</v>
      </c>
      <c r="U3941" s="2">
        <v>3938</v>
      </c>
      <c r="V3941" s="2" t="s">
        <v>21</v>
      </c>
      <c r="W3941" s="2" t="s">
        <v>38</v>
      </c>
      <c r="X3941" s="2">
        <v>15</v>
      </c>
      <c r="Y3941" s="10">
        <v>1029</v>
      </c>
      <c r="Z3941" s="11">
        <f>VLOOKUP(W3941,looktax,2,FALSE)</f>
        <v>4.2250000000000003E-2</v>
      </c>
      <c r="AA3941" s="12">
        <f t="shared" si="122"/>
        <v>4.2250000000000003E-2</v>
      </c>
      <c r="AB3941" s="10">
        <f t="shared" si="123"/>
        <v>43.475250000000003</v>
      </c>
    </row>
    <row r="3942" spans="20:28" x14ac:dyDescent="0.25">
      <c r="T3942" s="9" t="s">
        <v>11</v>
      </c>
      <c r="U3942" s="2">
        <v>3939</v>
      </c>
      <c r="V3942" s="2" t="s">
        <v>12</v>
      </c>
      <c r="W3942" s="2" t="s">
        <v>69</v>
      </c>
      <c r="X3942" s="2">
        <v>21</v>
      </c>
      <c r="Y3942" s="10">
        <v>4542.3</v>
      </c>
      <c r="Z3942" s="11">
        <f>VLOOKUP(W3942,looktax,2,FALSE)</f>
        <v>7.0000000000000007E-2</v>
      </c>
      <c r="AA3942" s="12">
        <f t="shared" si="122"/>
        <v>7.0000000000000007E-2</v>
      </c>
      <c r="AB3942" s="10">
        <f t="shared" si="123"/>
        <v>317.96100000000007</v>
      </c>
    </row>
    <row r="3943" spans="20:28" x14ac:dyDescent="0.25">
      <c r="T3943" s="9" t="s">
        <v>11</v>
      </c>
      <c r="U3943" s="2">
        <v>3940</v>
      </c>
      <c r="V3943" s="2" t="s">
        <v>23</v>
      </c>
      <c r="W3943" s="2" t="s">
        <v>15</v>
      </c>
      <c r="X3943" s="2">
        <v>17</v>
      </c>
      <c r="Y3943" s="10">
        <v>255</v>
      </c>
      <c r="Z3943" s="11" t="str">
        <f>VLOOKUP(W3943,looktax,2,FALSE)</f>
        <v>None</v>
      </c>
      <c r="AA3943" s="12">
        <f t="shared" si="122"/>
        <v>0</v>
      </c>
      <c r="AB3943" s="10">
        <f t="shared" si="123"/>
        <v>0</v>
      </c>
    </row>
    <row r="3944" spans="20:28" x14ac:dyDescent="0.25">
      <c r="T3944" s="9" t="s">
        <v>11</v>
      </c>
      <c r="U3944" s="2">
        <v>3941</v>
      </c>
      <c r="V3944" s="2" t="s">
        <v>12</v>
      </c>
      <c r="W3944" s="2" t="s">
        <v>32</v>
      </c>
      <c r="X3944" s="2">
        <v>34</v>
      </c>
      <c r="Y3944" s="10">
        <v>7854</v>
      </c>
      <c r="Z3944" s="11">
        <f>VLOOKUP(W3944,looktax,2,FALSE)</f>
        <v>6.8750000000000006E-2</v>
      </c>
      <c r="AA3944" s="12">
        <f t="shared" si="122"/>
        <v>6.8750000000000006E-2</v>
      </c>
      <c r="AB3944" s="10">
        <f t="shared" si="123"/>
        <v>539.96250000000009</v>
      </c>
    </row>
    <row r="3945" spans="20:28" x14ac:dyDescent="0.25">
      <c r="T3945" s="9" t="s">
        <v>11</v>
      </c>
      <c r="U3945" s="2">
        <v>3942</v>
      </c>
      <c r="V3945" s="2" t="s">
        <v>24</v>
      </c>
      <c r="W3945" s="2" t="s">
        <v>62</v>
      </c>
      <c r="X3945" s="2">
        <v>19</v>
      </c>
      <c r="Y3945" s="10">
        <v>1111.5</v>
      </c>
      <c r="Z3945" s="11">
        <f>VLOOKUP(W3945,looktax,2,FALSE)</f>
        <v>5.1249999999999997E-2</v>
      </c>
      <c r="AA3945" s="12">
        <f t="shared" si="122"/>
        <v>5.1249999999999997E-2</v>
      </c>
      <c r="AB3945" s="10">
        <f t="shared" si="123"/>
        <v>56.964374999999997</v>
      </c>
    </row>
    <row r="3946" spans="20:28" x14ac:dyDescent="0.25">
      <c r="T3946" s="9" t="s">
        <v>11</v>
      </c>
      <c r="U3946" s="2">
        <v>3943</v>
      </c>
      <c r="V3946" s="2" t="s">
        <v>23</v>
      </c>
      <c r="W3946" s="2" t="s">
        <v>73</v>
      </c>
      <c r="X3946" s="2">
        <v>32</v>
      </c>
      <c r="Y3946" s="10">
        <v>523.20000000000005</v>
      </c>
      <c r="Z3946" s="11">
        <f>VLOOKUP(W3946,looktax,2,FALSE)</f>
        <v>0.04</v>
      </c>
      <c r="AA3946" s="12">
        <f t="shared" si="122"/>
        <v>0.04</v>
      </c>
      <c r="AB3946" s="10">
        <f t="shared" si="123"/>
        <v>20.928000000000001</v>
      </c>
    </row>
    <row r="3947" spans="20:28" x14ac:dyDescent="0.25">
      <c r="T3947" s="9" t="s">
        <v>11</v>
      </c>
      <c r="U3947" s="2">
        <v>3944</v>
      </c>
      <c r="V3947" s="2" t="s">
        <v>25</v>
      </c>
      <c r="W3947" s="2" t="s">
        <v>19</v>
      </c>
      <c r="X3947" s="2">
        <v>20</v>
      </c>
      <c r="Y3947" s="10">
        <v>1170</v>
      </c>
      <c r="Z3947" s="11">
        <f>VLOOKUP(W3947,looktax,2,FALSE)</f>
        <v>5.6000000000000001E-2</v>
      </c>
      <c r="AA3947" s="12">
        <f t="shared" si="122"/>
        <v>5.6000000000000001E-2</v>
      </c>
      <c r="AB3947" s="10">
        <f t="shared" si="123"/>
        <v>65.52</v>
      </c>
    </row>
    <row r="3948" spans="20:28" x14ac:dyDescent="0.25">
      <c r="T3948" s="9" t="s">
        <v>11</v>
      </c>
      <c r="U3948" s="2">
        <v>3945</v>
      </c>
      <c r="V3948" s="2" t="s">
        <v>21</v>
      </c>
      <c r="W3948" s="2" t="s">
        <v>53</v>
      </c>
      <c r="X3948" s="2">
        <v>11</v>
      </c>
      <c r="Y3948" s="10">
        <v>793.1</v>
      </c>
      <c r="Z3948" s="11">
        <f>VLOOKUP(W3948,looktax,2,FALSE)</f>
        <v>5.5E-2</v>
      </c>
      <c r="AA3948" s="12">
        <f t="shared" si="122"/>
        <v>5.5E-2</v>
      </c>
      <c r="AB3948" s="10">
        <f t="shared" si="123"/>
        <v>43.6205</v>
      </c>
    </row>
    <row r="3949" spans="20:28" x14ac:dyDescent="0.25">
      <c r="T3949" s="9" t="s">
        <v>11</v>
      </c>
      <c r="U3949" s="2">
        <v>3946</v>
      </c>
      <c r="V3949" s="2" t="s">
        <v>26</v>
      </c>
      <c r="W3949" s="2" t="s">
        <v>44</v>
      </c>
      <c r="X3949" s="2">
        <v>18</v>
      </c>
      <c r="Y3949" s="10">
        <v>2457</v>
      </c>
      <c r="Z3949" s="11" t="str">
        <f>VLOOKUP(W3949,looktax,2,FALSE)</f>
        <v>None</v>
      </c>
      <c r="AA3949" s="12">
        <f t="shared" si="122"/>
        <v>0</v>
      </c>
      <c r="AB3949" s="10">
        <f t="shared" si="123"/>
        <v>0</v>
      </c>
    </row>
    <row r="3950" spans="20:28" x14ac:dyDescent="0.25">
      <c r="T3950" s="9" t="s">
        <v>11</v>
      </c>
      <c r="U3950" s="2">
        <v>3947</v>
      </c>
      <c r="V3950" s="2" t="s">
        <v>26</v>
      </c>
      <c r="W3950" s="2" t="s">
        <v>37</v>
      </c>
      <c r="X3950" s="2">
        <v>25</v>
      </c>
      <c r="Y3950" s="10">
        <v>3862.5</v>
      </c>
      <c r="Z3950" s="11" t="str">
        <f>VLOOKUP(W3950,looktax,2,FALSE)</f>
        <v>None</v>
      </c>
      <c r="AA3950" s="12">
        <f t="shared" si="122"/>
        <v>0</v>
      </c>
      <c r="AB3950" s="10">
        <f t="shared" si="123"/>
        <v>0</v>
      </c>
    </row>
    <row r="3951" spans="20:28" x14ac:dyDescent="0.25">
      <c r="T3951" s="9" t="s">
        <v>11</v>
      </c>
      <c r="U3951" s="2">
        <v>3948</v>
      </c>
      <c r="V3951" s="2" t="s">
        <v>25</v>
      </c>
      <c r="W3951" s="2" t="s">
        <v>13</v>
      </c>
      <c r="X3951" s="2">
        <v>26</v>
      </c>
      <c r="Y3951" s="10">
        <v>1537.9</v>
      </c>
      <c r="Z3951" s="11">
        <f>VLOOKUP(W3951,looktax,2,FALSE)</f>
        <v>6.25E-2</v>
      </c>
      <c r="AA3951" s="12">
        <f t="shared" si="122"/>
        <v>6.25E-2</v>
      </c>
      <c r="AB3951" s="10">
        <f t="shared" si="123"/>
        <v>96.118750000000006</v>
      </c>
    </row>
    <row r="3952" spans="20:28" x14ac:dyDescent="0.25">
      <c r="T3952" s="9" t="s">
        <v>11</v>
      </c>
      <c r="U3952" s="2">
        <v>3949</v>
      </c>
      <c r="V3952" s="2" t="s">
        <v>25</v>
      </c>
      <c r="W3952" s="2" t="s">
        <v>19</v>
      </c>
      <c r="X3952" s="2">
        <v>30</v>
      </c>
      <c r="Y3952" s="10">
        <v>1794</v>
      </c>
      <c r="Z3952" s="11">
        <f>VLOOKUP(W3952,looktax,2,FALSE)</f>
        <v>5.6000000000000001E-2</v>
      </c>
      <c r="AA3952" s="12">
        <f t="shared" si="122"/>
        <v>5.6000000000000001E-2</v>
      </c>
      <c r="AB3952" s="10">
        <f t="shared" si="123"/>
        <v>100.464</v>
      </c>
    </row>
    <row r="3953" spans="20:28" x14ac:dyDescent="0.25">
      <c r="T3953" s="9" t="s">
        <v>11</v>
      </c>
      <c r="U3953" s="2">
        <v>3950</v>
      </c>
      <c r="V3953" s="2" t="s">
        <v>22</v>
      </c>
      <c r="W3953" s="2" t="s">
        <v>60</v>
      </c>
      <c r="X3953" s="2">
        <v>35</v>
      </c>
      <c r="Y3953" s="10">
        <v>2520</v>
      </c>
      <c r="Z3953" s="11">
        <f>VLOOKUP(W3953,looktax,2,FALSE)</f>
        <v>0.05</v>
      </c>
      <c r="AA3953" s="12">
        <f t="shared" si="122"/>
        <v>0.05</v>
      </c>
      <c r="AB3953" s="10">
        <f t="shared" si="123"/>
        <v>126</v>
      </c>
    </row>
    <row r="3954" spans="20:28" x14ac:dyDescent="0.25">
      <c r="T3954" s="9" t="s">
        <v>3</v>
      </c>
      <c r="U3954" s="2">
        <v>3951</v>
      </c>
      <c r="V3954" s="2" t="s">
        <v>25</v>
      </c>
      <c r="W3954" s="2" t="s">
        <v>36</v>
      </c>
      <c r="X3954" s="2">
        <v>26</v>
      </c>
      <c r="Y3954" s="10">
        <v>1554.8</v>
      </c>
      <c r="Z3954" s="11">
        <f>VLOOKUP(W3954,looktax,2,FALSE)</f>
        <v>7.0000000000000007E-2</v>
      </c>
      <c r="AA3954" s="12">
        <f t="shared" si="122"/>
        <v>0</v>
      </c>
      <c r="AB3954" s="10">
        <f t="shared" si="123"/>
        <v>0</v>
      </c>
    </row>
    <row r="3955" spans="20:28" x14ac:dyDescent="0.25">
      <c r="T3955" s="9" t="s">
        <v>11</v>
      </c>
      <c r="U3955" s="2">
        <v>3952</v>
      </c>
      <c r="V3955" s="2" t="s">
        <v>24</v>
      </c>
      <c r="W3955" s="2" t="s">
        <v>28</v>
      </c>
      <c r="X3955" s="2">
        <v>24</v>
      </c>
      <c r="Y3955" s="10">
        <v>1716</v>
      </c>
      <c r="Z3955" s="11">
        <f>VLOOKUP(W3955,looktax,2,FALSE)</f>
        <v>6.5000000000000002E-2</v>
      </c>
      <c r="AA3955" s="12">
        <f t="shared" si="122"/>
        <v>6.5000000000000002E-2</v>
      </c>
      <c r="AB3955" s="10">
        <f t="shared" si="123"/>
        <v>111.54</v>
      </c>
    </row>
    <row r="3956" spans="20:28" x14ac:dyDescent="0.25">
      <c r="T3956" s="9" t="s">
        <v>11</v>
      </c>
      <c r="U3956" s="2">
        <v>3953</v>
      </c>
      <c r="V3956" s="2" t="s">
        <v>26</v>
      </c>
      <c r="W3956" s="2" t="s">
        <v>34</v>
      </c>
      <c r="X3956" s="2">
        <v>24</v>
      </c>
      <c r="Y3956" s="10">
        <v>3384</v>
      </c>
      <c r="Z3956" s="11">
        <f>VLOOKUP(W3956,looktax,2,FALSE)</f>
        <v>6.25E-2</v>
      </c>
      <c r="AA3956" s="12">
        <f t="shared" si="122"/>
        <v>6.25E-2</v>
      </c>
      <c r="AB3956" s="10">
        <f t="shared" si="123"/>
        <v>211.5</v>
      </c>
    </row>
    <row r="3957" spans="20:28" x14ac:dyDescent="0.25">
      <c r="T3957" s="9" t="s">
        <v>11</v>
      </c>
      <c r="U3957" s="2">
        <v>3954</v>
      </c>
      <c r="V3957" s="2" t="s">
        <v>26</v>
      </c>
      <c r="W3957" s="2" t="s">
        <v>46</v>
      </c>
      <c r="X3957" s="2">
        <v>23</v>
      </c>
      <c r="Y3957" s="10">
        <v>3519</v>
      </c>
      <c r="Z3957" s="11">
        <f>VLOOKUP(W3957,looktax,2,FALSE)</f>
        <v>5.9499999999999997E-2</v>
      </c>
      <c r="AA3957" s="12">
        <f t="shared" si="122"/>
        <v>5.9499999999999997E-2</v>
      </c>
      <c r="AB3957" s="10">
        <f t="shared" si="123"/>
        <v>209.38049999999998</v>
      </c>
    </row>
    <row r="3958" spans="20:28" x14ac:dyDescent="0.25">
      <c r="T3958" s="9" t="s">
        <v>11</v>
      </c>
      <c r="U3958" s="2">
        <v>3955</v>
      </c>
      <c r="V3958" s="2" t="s">
        <v>22</v>
      </c>
      <c r="W3958" s="2" t="s">
        <v>71</v>
      </c>
      <c r="X3958" s="2">
        <v>30</v>
      </c>
      <c r="Y3958" s="10">
        <v>2568</v>
      </c>
      <c r="Z3958" s="11">
        <f>VLOOKUP(W3958,looktax,2,FALSE)</f>
        <v>6.5000000000000002E-2</v>
      </c>
      <c r="AA3958" s="12">
        <f t="shared" si="122"/>
        <v>6.5000000000000002E-2</v>
      </c>
      <c r="AB3958" s="10">
        <f t="shared" si="123"/>
        <v>166.92000000000002</v>
      </c>
    </row>
    <row r="3959" spans="20:28" x14ac:dyDescent="0.25">
      <c r="T3959" s="9" t="s">
        <v>11</v>
      </c>
      <c r="U3959" s="2">
        <v>3956</v>
      </c>
      <c r="V3959" s="2" t="s">
        <v>24</v>
      </c>
      <c r="W3959" s="2" t="s">
        <v>43</v>
      </c>
      <c r="X3959" s="2">
        <v>26</v>
      </c>
      <c r="Y3959" s="10">
        <v>1859</v>
      </c>
      <c r="Z3959" s="11">
        <f>VLOOKUP(W3959,looktax,2,FALSE)</f>
        <v>0.04</v>
      </c>
      <c r="AA3959" s="12">
        <f t="shared" si="122"/>
        <v>0.04</v>
      </c>
      <c r="AB3959" s="10">
        <f t="shared" si="123"/>
        <v>74.36</v>
      </c>
    </row>
    <row r="3960" spans="20:28" x14ac:dyDescent="0.25">
      <c r="T3960" s="9" t="s">
        <v>11</v>
      </c>
      <c r="U3960" s="2">
        <v>3957</v>
      </c>
      <c r="V3960" s="2" t="s">
        <v>26</v>
      </c>
      <c r="W3960" s="2" t="s">
        <v>28</v>
      </c>
      <c r="X3960" s="2">
        <v>24</v>
      </c>
      <c r="Y3960" s="10">
        <v>3420</v>
      </c>
      <c r="Z3960" s="11">
        <f>VLOOKUP(W3960,looktax,2,FALSE)</f>
        <v>6.5000000000000002E-2</v>
      </c>
      <c r="AA3960" s="12">
        <f t="shared" si="122"/>
        <v>6.5000000000000002E-2</v>
      </c>
      <c r="AB3960" s="10">
        <f t="shared" si="123"/>
        <v>222.3</v>
      </c>
    </row>
    <row r="3961" spans="20:28" x14ac:dyDescent="0.25">
      <c r="T3961" s="9" t="s">
        <v>11</v>
      </c>
      <c r="U3961" s="2">
        <v>3958</v>
      </c>
      <c r="V3961" s="2" t="s">
        <v>25</v>
      </c>
      <c r="W3961" s="2" t="s">
        <v>61</v>
      </c>
      <c r="X3961" s="2">
        <v>24</v>
      </c>
      <c r="Y3961" s="10">
        <v>1560</v>
      </c>
      <c r="Z3961" s="11">
        <f>VLOOKUP(W3961,looktax,2,FALSE)</f>
        <v>6.8500000000000005E-2</v>
      </c>
      <c r="AA3961" s="12">
        <f t="shared" si="122"/>
        <v>6.8500000000000005E-2</v>
      </c>
      <c r="AB3961" s="10">
        <f t="shared" si="123"/>
        <v>106.86000000000001</v>
      </c>
    </row>
    <row r="3962" spans="20:28" x14ac:dyDescent="0.25">
      <c r="T3962" s="9" t="s">
        <v>11</v>
      </c>
      <c r="U3962" s="2">
        <v>3959</v>
      </c>
      <c r="V3962" s="2" t="s">
        <v>23</v>
      </c>
      <c r="W3962" s="2" t="s">
        <v>52</v>
      </c>
      <c r="X3962" s="2">
        <v>32</v>
      </c>
      <c r="Y3962" s="10">
        <v>480</v>
      </c>
      <c r="Z3962" s="11">
        <f>VLOOKUP(W3962,looktax,2,FALSE)</f>
        <v>0.06</v>
      </c>
      <c r="AA3962" s="12">
        <f t="shared" si="122"/>
        <v>0.06</v>
      </c>
      <c r="AB3962" s="10">
        <f t="shared" si="123"/>
        <v>28.799999999999997</v>
      </c>
    </row>
    <row r="3963" spans="20:28" x14ac:dyDescent="0.25">
      <c r="T3963" s="9" t="s">
        <v>11</v>
      </c>
      <c r="U3963" s="2">
        <v>3960</v>
      </c>
      <c r="V3963" s="2" t="s">
        <v>12</v>
      </c>
      <c r="W3963" s="2" t="s">
        <v>37</v>
      </c>
      <c r="X3963" s="2">
        <v>31</v>
      </c>
      <c r="Y3963" s="10">
        <v>7030.8</v>
      </c>
      <c r="Z3963" s="11" t="str">
        <f>VLOOKUP(W3963,looktax,2,FALSE)</f>
        <v>None</v>
      </c>
      <c r="AA3963" s="12">
        <f t="shared" si="122"/>
        <v>0</v>
      </c>
      <c r="AB3963" s="10">
        <f t="shared" si="123"/>
        <v>0</v>
      </c>
    </row>
    <row r="3964" spans="20:28" x14ac:dyDescent="0.25">
      <c r="T3964" s="9" t="s">
        <v>11</v>
      </c>
      <c r="U3964" s="2">
        <v>3961</v>
      </c>
      <c r="V3964" s="2" t="s">
        <v>20</v>
      </c>
      <c r="W3964" s="2" t="s">
        <v>52</v>
      </c>
      <c r="X3964" s="2">
        <v>22</v>
      </c>
      <c r="Y3964" s="10">
        <v>1019.7</v>
      </c>
      <c r="Z3964" s="11">
        <f>VLOOKUP(W3964,looktax,2,FALSE)</f>
        <v>0.06</v>
      </c>
      <c r="AA3964" s="12">
        <f t="shared" si="122"/>
        <v>0.06</v>
      </c>
      <c r="AB3964" s="10">
        <f t="shared" si="123"/>
        <v>61.182000000000002</v>
      </c>
    </row>
    <row r="3965" spans="20:28" x14ac:dyDescent="0.25">
      <c r="T3965" s="9" t="s">
        <v>11</v>
      </c>
      <c r="U3965" s="2">
        <v>3962</v>
      </c>
      <c r="V3965" s="2" t="s">
        <v>21</v>
      </c>
      <c r="W3965" s="2" t="s">
        <v>64</v>
      </c>
      <c r="X3965" s="2">
        <v>12</v>
      </c>
      <c r="Y3965" s="10">
        <v>865.2</v>
      </c>
      <c r="Z3965" s="11">
        <f>VLOOKUP(W3965,looktax,2,FALSE)</f>
        <v>4.7500000000000001E-2</v>
      </c>
      <c r="AA3965" s="12">
        <f t="shared" si="122"/>
        <v>4.7500000000000001E-2</v>
      </c>
      <c r="AB3965" s="10">
        <f t="shared" si="123"/>
        <v>41.097000000000001</v>
      </c>
    </row>
    <row r="3966" spans="20:28" x14ac:dyDescent="0.25">
      <c r="T3966" s="9" t="s">
        <v>11</v>
      </c>
      <c r="U3966" s="2">
        <v>3963</v>
      </c>
      <c r="V3966" s="2" t="s">
        <v>22</v>
      </c>
      <c r="W3966" s="2" t="s">
        <v>69</v>
      </c>
      <c r="X3966" s="2">
        <v>23</v>
      </c>
      <c r="Y3966" s="10">
        <v>1656</v>
      </c>
      <c r="Z3966" s="11">
        <f>VLOOKUP(W3966,looktax,2,FALSE)</f>
        <v>7.0000000000000007E-2</v>
      </c>
      <c r="AA3966" s="12">
        <f t="shared" si="122"/>
        <v>7.0000000000000007E-2</v>
      </c>
      <c r="AB3966" s="10">
        <f t="shared" si="123"/>
        <v>115.92000000000002</v>
      </c>
    </row>
    <row r="3967" spans="20:28" x14ac:dyDescent="0.25">
      <c r="T3967" s="9" t="s">
        <v>3</v>
      </c>
      <c r="U3967" s="2">
        <v>3964</v>
      </c>
      <c r="V3967" s="2" t="s">
        <v>20</v>
      </c>
      <c r="W3967" s="2" t="s">
        <v>28</v>
      </c>
      <c r="X3967" s="2">
        <v>30</v>
      </c>
      <c r="Y3967" s="10">
        <v>1323</v>
      </c>
      <c r="Z3967" s="11">
        <f>VLOOKUP(W3967,looktax,2,FALSE)</f>
        <v>6.5000000000000002E-2</v>
      </c>
      <c r="AA3967" s="12">
        <f t="shared" si="122"/>
        <v>0</v>
      </c>
      <c r="AB3967" s="10">
        <f t="shared" si="123"/>
        <v>0</v>
      </c>
    </row>
    <row r="3968" spans="20:28" x14ac:dyDescent="0.25">
      <c r="T3968" s="9" t="s">
        <v>3</v>
      </c>
      <c r="U3968" s="2">
        <v>3965</v>
      </c>
      <c r="V3968" s="2" t="s">
        <v>12</v>
      </c>
      <c r="W3968" s="2" t="s">
        <v>17</v>
      </c>
      <c r="X3968" s="2">
        <v>13</v>
      </c>
      <c r="Y3968" s="10">
        <v>2839.2</v>
      </c>
      <c r="Z3968" s="11">
        <f>VLOOKUP(W3968,looktax,2,FALSE)</f>
        <v>0.06</v>
      </c>
      <c r="AA3968" s="12">
        <f t="shared" si="122"/>
        <v>0</v>
      </c>
      <c r="AB3968" s="10">
        <f t="shared" si="123"/>
        <v>0</v>
      </c>
    </row>
    <row r="3969" spans="20:28" x14ac:dyDescent="0.25">
      <c r="T3969" s="9" t="s">
        <v>11</v>
      </c>
      <c r="U3969" s="2">
        <v>3966</v>
      </c>
      <c r="V3969" s="2" t="s">
        <v>20</v>
      </c>
      <c r="W3969" s="2" t="s">
        <v>60</v>
      </c>
      <c r="X3969" s="2">
        <v>31</v>
      </c>
      <c r="Y3969" s="10">
        <v>1283.4000000000001</v>
      </c>
      <c r="Z3969" s="11">
        <f>VLOOKUP(W3969,looktax,2,FALSE)</f>
        <v>0.05</v>
      </c>
      <c r="AA3969" s="12">
        <f t="shared" si="122"/>
        <v>0.05</v>
      </c>
      <c r="AB3969" s="10">
        <f t="shared" si="123"/>
        <v>64.17</v>
      </c>
    </row>
    <row r="3970" spans="20:28" x14ac:dyDescent="0.25">
      <c r="T3970" s="9" t="s">
        <v>11</v>
      </c>
      <c r="U3970" s="2">
        <v>3967</v>
      </c>
      <c r="V3970" s="2" t="s">
        <v>24</v>
      </c>
      <c r="W3970" s="2" t="s">
        <v>70</v>
      </c>
      <c r="X3970" s="2">
        <v>27</v>
      </c>
      <c r="Y3970" s="10">
        <v>1912.95</v>
      </c>
      <c r="Z3970" s="11">
        <f>VLOOKUP(W3970,looktax,2,FALSE)</f>
        <v>5.2999999999999999E-2</v>
      </c>
      <c r="AA3970" s="12">
        <f t="shared" si="122"/>
        <v>5.2999999999999999E-2</v>
      </c>
      <c r="AB3970" s="10">
        <f t="shared" si="123"/>
        <v>101.38634999999999</v>
      </c>
    </row>
    <row r="3971" spans="20:28" x14ac:dyDescent="0.25">
      <c r="T3971" s="9" t="s">
        <v>11</v>
      </c>
      <c r="U3971" s="2">
        <v>3968</v>
      </c>
      <c r="V3971" s="2" t="s">
        <v>26</v>
      </c>
      <c r="W3971" s="2" t="s">
        <v>57</v>
      </c>
      <c r="X3971" s="2">
        <v>31</v>
      </c>
      <c r="Y3971" s="10">
        <v>4929</v>
      </c>
      <c r="Z3971" s="11">
        <f>VLOOKUP(W3971,looktax,2,FALSE)</f>
        <v>5.5E-2</v>
      </c>
      <c r="AA3971" s="12">
        <f t="shared" si="122"/>
        <v>5.5E-2</v>
      </c>
      <c r="AB3971" s="10">
        <f t="shared" si="123"/>
        <v>271.09500000000003</v>
      </c>
    </row>
    <row r="3972" spans="20:28" x14ac:dyDescent="0.25">
      <c r="T3972" s="9" t="s">
        <v>11</v>
      </c>
      <c r="U3972" s="2">
        <v>3969</v>
      </c>
      <c r="V3972" s="2" t="s">
        <v>22</v>
      </c>
      <c r="W3972" s="2" t="s">
        <v>29</v>
      </c>
      <c r="X3972" s="2">
        <v>26</v>
      </c>
      <c r="Y3972" s="10">
        <v>1872</v>
      </c>
      <c r="Z3972" s="11">
        <f>VLOOKUP(W3972,looktax,2,FALSE)</f>
        <v>6.1499999999999999E-2</v>
      </c>
      <c r="AA3972" s="12">
        <f t="shared" si="122"/>
        <v>6.1499999999999999E-2</v>
      </c>
      <c r="AB3972" s="10">
        <f t="shared" si="123"/>
        <v>115.128</v>
      </c>
    </row>
    <row r="3973" spans="20:28" x14ac:dyDescent="0.25">
      <c r="T3973" s="9" t="s">
        <v>11</v>
      </c>
      <c r="U3973" s="2">
        <v>3970</v>
      </c>
      <c r="V3973" s="2" t="s">
        <v>24</v>
      </c>
      <c r="W3973" s="2" t="s">
        <v>51</v>
      </c>
      <c r="X3973" s="2">
        <v>15</v>
      </c>
      <c r="Y3973" s="10">
        <v>955.5</v>
      </c>
      <c r="Z3973" s="11">
        <f>VLOOKUP(W3973,looktax,2,FALSE)</f>
        <v>0.06</v>
      </c>
      <c r="AA3973" s="12">
        <f t="shared" ref="AA3973:AA4036" si="124">IF(OR(T3973="nonprofit",Z3973="none"),0,Z3973)</f>
        <v>0.06</v>
      </c>
      <c r="AB3973" s="10">
        <f t="shared" ref="AB3973:AB4036" si="125">AA3973*Y3973</f>
        <v>57.33</v>
      </c>
    </row>
    <row r="3974" spans="20:28" x14ac:dyDescent="0.25">
      <c r="T3974" s="9" t="s">
        <v>11</v>
      </c>
      <c r="U3974" s="2">
        <v>3971</v>
      </c>
      <c r="V3974" s="2" t="s">
        <v>20</v>
      </c>
      <c r="W3974" s="2" t="s">
        <v>63</v>
      </c>
      <c r="X3974" s="2">
        <v>18</v>
      </c>
      <c r="Y3974" s="10">
        <v>777.6</v>
      </c>
      <c r="Z3974" s="11">
        <f>VLOOKUP(W3974,looktax,2,FALSE)</f>
        <v>0.04</v>
      </c>
      <c r="AA3974" s="12">
        <f t="shared" si="124"/>
        <v>0.04</v>
      </c>
      <c r="AB3974" s="10">
        <f t="shared" si="125"/>
        <v>31.104000000000003</v>
      </c>
    </row>
    <row r="3975" spans="20:28" x14ac:dyDescent="0.25">
      <c r="T3975" s="9" t="s">
        <v>11</v>
      </c>
      <c r="U3975" s="2">
        <v>3972</v>
      </c>
      <c r="V3975" s="2" t="s">
        <v>20</v>
      </c>
      <c r="W3975" s="2" t="s">
        <v>64</v>
      </c>
      <c r="X3975" s="2">
        <v>18</v>
      </c>
      <c r="Y3975" s="10">
        <v>858.6</v>
      </c>
      <c r="Z3975" s="11">
        <f>VLOOKUP(W3975,looktax,2,FALSE)</f>
        <v>4.7500000000000001E-2</v>
      </c>
      <c r="AA3975" s="12">
        <f t="shared" si="124"/>
        <v>4.7500000000000001E-2</v>
      </c>
      <c r="AB3975" s="10">
        <f t="shared" si="125"/>
        <v>40.783500000000004</v>
      </c>
    </row>
    <row r="3976" spans="20:28" x14ac:dyDescent="0.25">
      <c r="T3976" s="9" t="s">
        <v>11</v>
      </c>
      <c r="U3976" s="2">
        <v>3973</v>
      </c>
      <c r="V3976" s="2" t="s">
        <v>21</v>
      </c>
      <c r="W3976" s="2" t="s">
        <v>67</v>
      </c>
      <c r="X3976" s="2">
        <v>31</v>
      </c>
      <c r="Y3976" s="10">
        <v>2321.9</v>
      </c>
      <c r="Z3976" s="11" t="str">
        <f>VLOOKUP(W3976,looktax,2,FALSE)</f>
        <v>None</v>
      </c>
      <c r="AA3976" s="12">
        <f t="shared" si="124"/>
        <v>0</v>
      </c>
      <c r="AB3976" s="10">
        <f t="shared" si="125"/>
        <v>0</v>
      </c>
    </row>
    <row r="3977" spans="20:28" x14ac:dyDescent="0.25">
      <c r="T3977" s="9" t="s">
        <v>11</v>
      </c>
      <c r="U3977" s="2">
        <v>3974</v>
      </c>
      <c r="V3977" s="2" t="s">
        <v>25</v>
      </c>
      <c r="W3977" s="2" t="s">
        <v>40</v>
      </c>
      <c r="X3977" s="2">
        <v>12</v>
      </c>
      <c r="Y3977" s="10">
        <v>803.4</v>
      </c>
      <c r="Z3977" s="11">
        <f>VLOOKUP(W3977,looktax,2,FALSE)</f>
        <v>0.06</v>
      </c>
      <c r="AA3977" s="12">
        <f t="shared" si="124"/>
        <v>0.06</v>
      </c>
      <c r="AB3977" s="10">
        <f t="shared" si="125"/>
        <v>48.203999999999994</v>
      </c>
    </row>
    <row r="3978" spans="20:28" x14ac:dyDescent="0.25">
      <c r="T3978" s="9" t="s">
        <v>11</v>
      </c>
      <c r="U3978" s="2">
        <v>3975</v>
      </c>
      <c r="V3978" s="2" t="s">
        <v>21</v>
      </c>
      <c r="W3978" s="2" t="s">
        <v>58</v>
      </c>
      <c r="X3978" s="2">
        <v>23</v>
      </c>
      <c r="Y3978" s="10">
        <v>1706.6</v>
      </c>
      <c r="Z3978" s="11" t="str">
        <f>VLOOKUP(W3978,looktax,2,FALSE)</f>
        <v>None</v>
      </c>
      <c r="AA3978" s="12">
        <f t="shared" si="124"/>
        <v>0</v>
      </c>
      <c r="AB3978" s="10">
        <f t="shared" si="125"/>
        <v>0</v>
      </c>
    </row>
    <row r="3979" spans="20:28" x14ac:dyDescent="0.25">
      <c r="T3979" s="9" t="s">
        <v>11</v>
      </c>
      <c r="U3979" s="2">
        <v>3976</v>
      </c>
      <c r="V3979" s="2" t="s">
        <v>24</v>
      </c>
      <c r="W3979" s="2" t="s">
        <v>46</v>
      </c>
      <c r="X3979" s="2">
        <v>10</v>
      </c>
      <c r="Y3979" s="10">
        <v>630.5</v>
      </c>
      <c r="Z3979" s="11">
        <f>VLOOKUP(W3979,looktax,2,FALSE)</f>
        <v>5.9499999999999997E-2</v>
      </c>
      <c r="AA3979" s="12">
        <f t="shared" si="124"/>
        <v>5.9499999999999997E-2</v>
      </c>
      <c r="AB3979" s="10">
        <f t="shared" si="125"/>
        <v>37.514749999999999</v>
      </c>
    </row>
    <row r="3980" spans="20:28" x14ac:dyDescent="0.25">
      <c r="T3980" s="9" t="s">
        <v>11</v>
      </c>
      <c r="U3980" s="2">
        <v>3977</v>
      </c>
      <c r="V3980" s="2" t="s">
        <v>22</v>
      </c>
      <c r="W3980" s="2" t="s">
        <v>55</v>
      </c>
      <c r="X3980" s="2">
        <v>29</v>
      </c>
      <c r="Y3980" s="10">
        <v>2528.8000000000002</v>
      </c>
      <c r="Z3980" s="11">
        <f>VLOOKUP(W3980,looktax,2,FALSE)</f>
        <v>7.0000000000000007E-2</v>
      </c>
      <c r="AA3980" s="12">
        <f t="shared" si="124"/>
        <v>7.0000000000000007E-2</v>
      </c>
      <c r="AB3980" s="10">
        <f t="shared" si="125"/>
        <v>177.01600000000002</v>
      </c>
    </row>
    <row r="3981" spans="20:28" x14ac:dyDescent="0.25">
      <c r="T3981" s="9" t="s">
        <v>11</v>
      </c>
      <c r="U3981" s="2">
        <v>3978</v>
      </c>
      <c r="V3981" s="2" t="s">
        <v>20</v>
      </c>
      <c r="W3981" s="2" t="s">
        <v>66</v>
      </c>
      <c r="X3981" s="2">
        <v>33</v>
      </c>
      <c r="Y3981" s="10">
        <v>1529.55</v>
      </c>
      <c r="Z3981" s="11">
        <f>VLOOKUP(W3981,looktax,2,FALSE)</f>
        <v>5.7500000000000002E-2</v>
      </c>
      <c r="AA3981" s="12">
        <f t="shared" si="124"/>
        <v>5.7500000000000002E-2</v>
      </c>
      <c r="AB3981" s="10">
        <f t="shared" si="125"/>
        <v>87.949124999999995</v>
      </c>
    </row>
    <row r="3982" spans="20:28" x14ac:dyDescent="0.25">
      <c r="T3982" s="9" t="s">
        <v>11</v>
      </c>
      <c r="U3982" s="2">
        <v>3979</v>
      </c>
      <c r="V3982" s="2" t="s">
        <v>20</v>
      </c>
      <c r="W3982" s="2" t="s">
        <v>43</v>
      </c>
      <c r="X3982" s="2">
        <v>25</v>
      </c>
      <c r="Y3982" s="10">
        <v>1226.25</v>
      </c>
      <c r="Z3982" s="11">
        <f>VLOOKUP(W3982,looktax,2,FALSE)</f>
        <v>0.04</v>
      </c>
      <c r="AA3982" s="12">
        <f t="shared" si="124"/>
        <v>0.04</v>
      </c>
      <c r="AB3982" s="10">
        <f t="shared" si="125"/>
        <v>49.050000000000004</v>
      </c>
    </row>
    <row r="3983" spans="20:28" x14ac:dyDescent="0.25">
      <c r="T3983" s="9" t="s">
        <v>11</v>
      </c>
      <c r="U3983" s="2">
        <v>3980</v>
      </c>
      <c r="V3983" s="2" t="s">
        <v>23</v>
      </c>
      <c r="W3983" s="2" t="s">
        <v>53</v>
      </c>
      <c r="X3983" s="2">
        <v>16</v>
      </c>
      <c r="Y3983" s="10">
        <v>228</v>
      </c>
      <c r="Z3983" s="11">
        <f>VLOOKUP(W3983,looktax,2,FALSE)</f>
        <v>5.5E-2</v>
      </c>
      <c r="AA3983" s="12">
        <f t="shared" si="124"/>
        <v>5.5E-2</v>
      </c>
      <c r="AB3983" s="10">
        <f t="shared" si="125"/>
        <v>12.540000000000001</v>
      </c>
    </row>
    <row r="3984" spans="20:28" x14ac:dyDescent="0.25">
      <c r="T3984" s="9" t="s">
        <v>11</v>
      </c>
      <c r="U3984" s="2">
        <v>3981</v>
      </c>
      <c r="V3984" s="2" t="s">
        <v>20</v>
      </c>
      <c r="W3984" s="2" t="s">
        <v>45</v>
      </c>
      <c r="X3984" s="2">
        <v>32</v>
      </c>
      <c r="Y3984" s="10">
        <v>1555.2</v>
      </c>
      <c r="Z3984" s="11">
        <f>VLOOKUP(W3984,looktax,2,FALSE)</f>
        <v>0.06</v>
      </c>
      <c r="AA3984" s="12">
        <f t="shared" si="124"/>
        <v>0.06</v>
      </c>
      <c r="AB3984" s="10">
        <f t="shared" si="125"/>
        <v>93.311999999999998</v>
      </c>
    </row>
    <row r="3985" spans="20:28" x14ac:dyDescent="0.25">
      <c r="T3985" s="9" t="s">
        <v>11</v>
      </c>
      <c r="U3985" s="2">
        <v>3982</v>
      </c>
      <c r="V3985" s="2" t="s">
        <v>23</v>
      </c>
      <c r="W3985" s="2" t="s">
        <v>55</v>
      </c>
      <c r="X3985" s="2">
        <v>10</v>
      </c>
      <c r="Y3985" s="10">
        <v>147</v>
      </c>
      <c r="Z3985" s="11">
        <f>VLOOKUP(W3985,looktax,2,FALSE)</f>
        <v>7.0000000000000007E-2</v>
      </c>
      <c r="AA3985" s="12">
        <f t="shared" si="124"/>
        <v>7.0000000000000007E-2</v>
      </c>
      <c r="AB3985" s="10">
        <f t="shared" si="125"/>
        <v>10.290000000000001</v>
      </c>
    </row>
    <row r="3986" spans="20:28" x14ac:dyDescent="0.25">
      <c r="T3986" s="9" t="s">
        <v>11</v>
      </c>
      <c r="U3986" s="2">
        <v>3983</v>
      </c>
      <c r="V3986" s="2" t="s">
        <v>25</v>
      </c>
      <c r="W3986" s="2" t="s">
        <v>37</v>
      </c>
      <c r="X3986" s="2">
        <v>23</v>
      </c>
      <c r="Y3986" s="10">
        <v>1465.1</v>
      </c>
      <c r="Z3986" s="11" t="str">
        <f>VLOOKUP(W3986,looktax,2,FALSE)</f>
        <v>None</v>
      </c>
      <c r="AA3986" s="12">
        <f t="shared" si="124"/>
        <v>0</v>
      </c>
      <c r="AB3986" s="10">
        <f t="shared" si="125"/>
        <v>0</v>
      </c>
    </row>
    <row r="3987" spans="20:28" x14ac:dyDescent="0.25">
      <c r="T3987" s="9" t="s">
        <v>11</v>
      </c>
      <c r="U3987" s="2">
        <v>3984</v>
      </c>
      <c r="V3987" s="2" t="s">
        <v>25</v>
      </c>
      <c r="W3987" s="2" t="s">
        <v>51</v>
      </c>
      <c r="X3987" s="2">
        <v>34</v>
      </c>
      <c r="Y3987" s="10">
        <v>2254.1999999999998</v>
      </c>
      <c r="Z3987" s="11">
        <f>VLOOKUP(W3987,looktax,2,FALSE)</f>
        <v>0.06</v>
      </c>
      <c r="AA3987" s="12">
        <f t="shared" si="124"/>
        <v>0.06</v>
      </c>
      <c r="AB3987" s="10">
        <f t="shared" si="125"/>
        <v>135.25199999999998</v>
      </c>
    </row>
    <row r="3988" spans="20:28" x14ac:dyDescent="0.25">
      <c r="T3988" s="9" t="s">
        <v>11</v>
      </c>
      <c r="U3988" s="2">
        <v>3985</v>
      </c>
      <c r="V3988" s="2" t="s">
        <v>12</v>
      </c>
      <c r="W3988" s="2" t="s">
        <v>29</v>
      </c>
      <c r="X3988" s="2">
        <v>34</v>
      </c>
      <c r="Y3988" s="10">
        <v>7854</v>
      </c>
      <c r="Z3988" s="11">
        <f>VLOOKUP(W3988,looktax,2,FALSE)</f>
        <v>6.1499999999999999E-2</v>
      </c>
      <c r="AA3988" s="12">
        <f t="shared" si="124"/>
        <v>6.1499999999999999E-2</v>
      </c>
      <c r="AB3988" s="10">
        <f t="shared" si="125"/>
        <v>483.02100000000002</v>
      </c>
    </row>
    <row r="3989" spans="20:28" x14ac:dyDescent="0.25">
      <c r="T3989" s="9" t="s">
        <v>11</v>
      </c>
      <c r="U3989" s="2">
        <v>3986</v>
      </c>
      <c r="V3989" s="2" t="s">
        <v>21</v>
      </c>
      <c r="W3989" s="2" t="s">
        <v>19</v>
      </c>
      <c r="X3989" s="2">
        <v>14</v>
      </c>
      <c r="Y3989" s="10">
        <v>1078</v>
      </c>
      <c r="Z3989" s="11">
        <f>VLOOKUP(W3989,looktax,2,FALSE)</f>
        <v>5.6000000000000001E-2</v>
      </c>
      <c r="AA3989" s="12">
        <f t="shared" si="124"/>
        <v>5.6000000000000001E-2</v>
      </c>
      <c r="AB3989" s="10">
        <f t="shared" si="125"/>
        <v>60.368000000000002</v>
      </c>
    </row>
    <row r="3990" spans="20:28" x14ac:dyDescent="0.25">
      <c r="T3990" s="9" t="s">
        <v>11</v>
      </c>
      <c r="U3990" s="2">
        <v>3987</v>
      </c>
      <c r="V3990" s="2" t="s">
        <v>24</v>
      </c>
      <c r="W3990" s="2" t="s">
        <v>51</v>
      </c>
      <c r="X3990" s="2">
        <v>29</v>
      </c>
      <c r="Y3990" s="10">
        <v>1979.25</v>
      </c>
      <c r="Z3990" s="11">
        <f>VLOOKUP(W3990,looktax,2,FALSE)</f>
        <v>0.06</v>
      </c>
      <c r="AA3990" s="12">
        <f t="shared" si="124"/>
        <v>0.06</v>
      </c>
      <c r="AB3990" s="10">
        <f t="shared" si="125"/>
        <v>118.755</v>
      </c>
    </row>
    <row r="3991" spans="20:28" x14ac:dyDescent="0.25">
      <c r="T3991" s="9" t="s">
        <v>11</v>
      </c>
      <c r="U3991" s="2">
        <v>3988</v>
      </c>
      <c r="V3991" s="2" t="s">
        <v>25</v>
      </c>
      <c r="W3991" s="2" t="s">
        <v>55</v>
      </c>
      <c r="X3991" s="2">
        <v>27</v>
      </c>
      <c r="Y3991" s="10">
        <v>1772.55</v>
      </c>
      <c r="Z3991" s="11">
        <f>VLOOKUP(W3991,looktax,2,FALSE)</f>
        <v>7.0000000000000007E-2</v>
      </c>
      <c r="AA3991" s="12">
        <f t="shared" si="124"/>
        <v>7.0000000000000007E-2</v>
      </c>
      <c r="AB3991" s="10">
        <f t="shared" si="125"/>
        <v>124.07850000000001</v>
      </c>
    </row>
    <row r="3992" spans="20:28" x14ac:dyDescent="0.25">
      <c r="T3992" s="9" t="s">
        <v>11</v>
      </c>
      <c r="U3992" s="2">
        <v>3989</v>
      </c>
      <c r="V3992" s="2" t="s">
        <v>24</v>
      </c>
      <c r="W3992" s="2" t="s">
        <v>34</v>
      </c>
      <c r="X3992" s="2">
        <v>20</v>
      </c>
      <c r="Y3992" s="10">
        <v>1352</v>
      </c>
      <c r="Z3992" s="11">
        <f>VLOOKUP(W3992,looktax,2,FALSE)</f>
        <v>6.25E-2</v>
      </c>
      <c r="AA3992" s="12">
        <f t="shared" si="124"/>
        <v>6.25E-2</v>
      </c>
      <c r="AB3992" s="10">
        <f t="shared" si="125"/>
        <v>84.5</v>
      </c>
    </row>
    <row r="3993" spans="20:28" x14ac:dyDescent="0.25">
      <c r="T3993" s="9" t="s">
        <v>11</v>
      </c>
      <c r="U3993" s="2">
        <v>3990</v>
      </c>
      <c r="V3993" s="2" t="s">
        <v>25</v>
      </c>
      <c r="W3993" s="2" t="s">
        <v>50</v>
      </c>
      <c r="X3993" s="2">
        <v>26</v>
      </c>
      <c r="Y3993" s="10">
        <v>1554.8</v>
      </c>
      <c r="Z3993" s="11">
        <f>VLOOKUP(W3993,looktax,2,FALSE)</f>
        <v>0.06</v>
      </c>
      <c r="AA3993" s="12">
        <f t="shared" si="124"/>
        <v>0.06</v>
      </c>
      <c r="AB3993" s="10">
        <f t="shared" si="125"/>
        <v>93.287999999999997</v>
      </c>
    </row>
    <row r="3994" spans="20:28" x14ac:dyDescent="0.25">
      <c r="T3994" s="9" t="s">
        <v>11</v>
      </c>
      <c r="U3994" s="2">
        <v>3991</v>
      </c>
      <c r="V3994" s="2" t="s">
        <v>21</v>
      </c>
      <c r="W3994" s="2" t="s">
        <v>55</v>
      </c>
      <c r="X3994" s="2">
        <v>21</v>
      </c>
      <c r="Y3994" s="10">
        <v>1440.6</v>
      </c>
      <c r="Z3994" s="11">
        <f>VLOOKUP(W3994,looktax,2,FALSE)</f>
        <v>7.0000000000000007E-2</v>
      </c>
      <c r="AA3994" s="12">
        <f t="shared" si="124"/>
        <v>7.0000000000000007E-2</v>
      </c>
      <c r="AB3994" s="10">
        <f t="shared" si="125"/>
        <v>100.842</v>
      </c>
    </row>
    <row r="3995" spans="20:28" x14ac:dyDescent="0.25">
      <c r="T3995" s="9" t="s">
        <v>11</v>
      </c>
      <c r="U3995" s="2">
        <v>3992</v>
      </c>
      <c r="V3995" s="2" t="s">
        <v>24</v>
      </c>
      <c r="W3995" s="2" t="s">
        <v>49</v>
      </c>
      <c r="X3995" s="2">
        <v>29</v>
      </c>
      <c r="Y3995" s="10">
        <v>1696.5</v>
      </c>
      <c r="Z3995" s="11">
        <f>VLOOKUP(W3995,looktax,2,FALSE)</f>
        <v>4.4999999999999998E-2</v>
      </c>
      <c r="AA3995" s="12">
        <f t="shared" si="124"/>
        <v>4.4999999999999998E-2</v>
      </c>
      <c r="AB3995" s="10">
        <f t="shared" si="125"/>
        <v>76.342500000000001</v>
      </c>
    </row>
    <row r="3996" spans="20:28" x14ac:dyDescent="0.25">
      <c r="T3996" s="9" t="s">
        <v>11</v>
      </c>
      <c r="U3996" s="2">
        <v>3993</v>
      </c>
      <c r="V3996" s="2" t="s">
        <v>12</v>
      </c>
      <c r="W3996" s="2" t="s">
        <v>52</v>
      </c>
      <c r="X3996" s="2">
        <v>11</v>
      </c>
      <c r="Y3996" s="10">
        <v>2402.4</v>
      </c>
      <c r="Z3996" s="11">
        <f>VLOOKUP(W3996,looktax,2,FALSE)</f>
        <v>0.06</v>
      </c>
      <c r="AA3996" s="12">
        <f t="shared" si="124"/>
        <v>0.06</v>
      </c>
      <c r="AB3996" s="10">
        <f t="shared" si="125"/>
        <v>144.14400000000001</v>
      </c>
    </row>
    <row r="3997" spans="20:28" x14ac:dyDescent="0.25">
      <c r="T3997" s="9" t="s">
        <v>11</v>
      </c>
      <c r="U3997" s="2">
        <v>3994</v>
      </c>
      <c r="V3997" s="2" t="s">
        <v>21</v>
      </c>
      <c r="W3997" s="2" t="s">
        <v>67</v>
      </c>
      <c r="X3997" s="2">
        <v>35</v>
      </c>
      <c r="Y3997" s="10">
        <v>2352</v>
      </c>
      <c r="Z3997" s="11" t="str">
        <f>VLOOKUP(W3997,looktax,2,FALSE)</f>
        <v>None</v>
      </c>
      <c r="AA3997" s="12">
        <f t="shared" si="124"/>
        <v>0</v>
      </c>
      <c r="AB3997" s="10">
        <f t="shared" si="125"/>
        <v>0</v>
      </c>
    </row>
    <row r="3998" spans="20:28" x14ac:dyDescent="0.25">
      <c r="T3998" s="9" t="s">
        <v>11</v>
      </c>
      <c r="U3998" s="2">
        <v>3995</v>
      </c>
      <c r="V3998" s="2" t="s">
        <v>23</v>
      </c>
      <c r="W3998" s="2" t="s">
        <v>17</v>
      </c>
      <c r="X3998" s="2">
        <v>28</v>
      </c>
      <c r="Y3998" s="10">
        <v>445.2</v>
      </c>
      <c r="Z3998" s="11">
        <f>VLOOKUP(W3998,looktax,2,FALSE)</f>
        <v>0.06</v>
      </c>
      <c r="AA3998" s="12">
        <f t="shared" si="124"/>
        <v>0.06</v>
      </c>
      <c r="AB3998" s="10">
        <f t="shared" si="125"/>
        <v>26.712</v>
      </c>
    </row>
    <row r="3999" spans="20:28" x14ac:dyDescent="0.25">
      <c r="T3999" s="9" t="s">
        <v>11</v>
      </c>
      <c r="U3999" s="2">
        <v>3996</v>
      </c>
      <c r="V3999" s="2" t="s">
        <v>25</v>
      </c>
      <c r="W3999" s="2" t="s">
        <v>58</v>
      </c>
      <c r="X3999" s="2">
        <v>34</v>
      </c>
      <c r="Y3999" s="10">
        <v>2165.8000000000002</v>
      </c>
      <c r="Z3999" s="11" t="str">
        <f>VLOOKUP(W3999,looktax,2,FALSE)</f>
        <v>None</v>
      </c>
      <c r="AA3999" s="12">
        <f t="shared" si="124"/>
        <v>0</v>
      </c>
      <c r="AB3999" s="10">
        <f t="shared" si="125"/>
        <v>0</v>
      </c>
    </row>
    <row r="4000" spans="20:28" x14ac:dyDescent="0.25">
      <c r="T4000" s="9" t="s">
        <v>11</v>
      </c>
      <c r="U4000" s="2">
        <v>3997</v>
      </c>
      <c r="V4000" s="2" t="s">
        <v>21</v>
      </c>
      <c r="W4000" s="2" t="s">
        <v>53</v>
      </c>
      <c r="X4000" s="2">
        <v>21</v>
      </c>
      <c r="Y4000" s="10">
        <v>1352.4</v>
      </c>
      <c r="Z4000" s="11">
        <f>VLOOKUP(W4000,looktax,2,FALSE)</f>
        <v>5.5E-2</v>
      </c>
      <c r="AA4000" s="12">
        <f t="shared" si="124"/>
        <v>5.5E-2</v>
      </c>
      <c r="AB4000" s="10">
        <f t="shared" si="125"/>
        <v>74.382000000000005</v>
      </c>
    </row>
    <row r="4001" spans="20:28" x14ac:dyDescent="0.25">
      <c r="T4001" s="9" t="s">
        <v>11</v>
      </c>
      <c r="U4001" s="2">
        <v>3998</v>
      </c>
      <c r="V4001" s="2" t="s">
        <v>26</v>
      </c>
      <c r="W4001" s="2" t="s">
        <v>72</v>
      </c>
      <c r="X4001" s="2">
        <v>27</v>
      </c>
      <c r="Y4001" s="10">
        <v>3928.5</v>
      </c>
      <c r="Z4001" s="11">
        <f>VLOOKUP(W4001,looktax,2,FALSE)</f>
        <v>0.06</v>
      </c>
      <c r="AA4001" s="12">
        <f t="shared" si="124"/>
        <v>0.06</v>
      </c>
      <c r="AB4001" s="10">
        <f t="shared" si="125"/>
        <v>235.70999999999998</v>
      </c>
    </row>
    <row r="4002" spans="20:28" x14ac:dyDescent="0.25">
      <c r="T4002" s="9" t="s">
        <v>11</v>
      </c>
      <c r="U4002" s="2">
        <v>3999</v>
      </c>
      <c r="V4002" s="2" t="s">
        <v>21</v>
      </c>
      <c r="W4002" s="2" t="s">
        <v>50</v>
      </c>
      <c r="X4002" s="2">
        <v>17</v>
      </c>
      <c r="Y4002" s="10">
        <v>1142.4000000000001</v>
      </c>
      <c r="Z4002" s="11">
        <f>VLOOKUP(W4002,looktax,2,FALSE)</f>
        <v>0.06</v>
      </c>
      <c r="AA4002" s="12">
        <f t="shared" si="124"/>
        <v>0.06</v>
      </c>
      <c r="AB4002" s="10">
        <f t="shared" si="125"/>
        <v>68.543999999999997</v>
      </c>
    </row>
    <row r="4003" spans="20:28" x14ac:dyDescent="0.25">
      <c r="T4003" s="9" t="s">
        <v>11</v>
      </c>
      <c r="U4003" s="2">
        <v>4000</v>
      </c>
      <c r="V4003" s="2" t="s">
        <v>22</v>
      </c>
      <c r="W4003" s="2" t="s">
        <v>33</v>
      </c>
      <c r="X4003" s="2">
        <v>28</v>
      </c>
      <c r="Y4003" s="10">
        <v>2419.1999999999998</v>
      </c>
      <c r="Z4003" s="11">
        <f>VLOOKUP(W4003,looktax,2,FALSE)</f>
        <v>2.9000000000000001E-2</v>
      </c>
      <c r="AA4003" s="12">
        <f t="shared" si="124"/>
        <v>2.9000000000000001E-2</v>
      </c>
      <c r="AB4003" s="10">
        <f t="shared" si="125"/>
        <v>70.156800000000004</v>
      </c>
    </row>
    <row r="4004" spans="20:28" x14ac:dyDescent="0.25">
      <c r="T4004" s="9" t="s">
        <v>11</v>
      </c>
      <c r="U4004" s="2">
        <v>4001</v>
      </c>
      <c r="V4004" s="2" t="s">
        <v>12</v>
      </c>
      <c r="W4004" s="2" t="s">
        <v>59</v>
      </c>
      <c r="X4004" s="2">
        <v>35</v>
      </c>
      <c r="Y4004" s="10">
        <v>6762</v>
      </c>
      <c r="Z4004" s="11">
        <f>VLOOKUP(W4004,looktax,2,FALSE)</f>
        <v>0.04</v>
      </c>
      <c r="AA4004" s="12">
        <f t="shared" si="124"/>
        <v>0.04</v>
      </c>
      <c r="AB4004" s="10">
        <f t="shared" si="125"/>
        <v>270.48</v>
      </c>
    </row>
    <row r="4005" spans="20:28" x14ac:dyDescent="0.25">
      <c r="T4005" s="9" t="s">
        <v>11</v>
      </c>
      <c r="U4005" s="2">
        <v>4002</v>
      </c>
      <c r="V4005" s="2" t="s">
        <v>22</v>
      </c>
      <c r="W4005" s="2" t="s">
        <v>17</v>
      </c>
      <c r="X4005" s="2">
        <v>23</v>
      </c>
      <c r="Y4005" s="10">
        <v>1656</v>
      </c>
      <c r="Z4005" s="11">
        <f>VLOOKUP(W4005,looktax,2,FALSE)</f>
        <v>0.06</v>
      </c>
      <c r="AA4005" s="12">
        <f t="shared" si="124"/>
        <v>0.06</v>
      </c>
      <c r="AB4005" s="10">
        <f t="shared" si="125"/>
        <v>99.36</v>
      </c>
    </row>
    <row r="4006" spans="20:28" x14ac:dyDescent="0.25">
      <c r="T4006" s="9" t="s">
        <v>11</v>
      </c>
      <c r="U4006" s="2">
        <v>4003</v>
      </c>
      <c r="V4006" s="2" t="s">
        <v>21</v>
      </c>
      <c r="W4006" s="2" t="s">
        <v>17</v>
      </c>
      <c r="X4006" s="2">
        <v>28</v>
      </c>
      <c r="Y4006" s="10">
        <v>1999.2</v>
      </c>
      <c r="Z4006" s="11">
        <f>VLOOKUP(W4006,looktax,2,FALSE)</f>
        <v>0.06</v>
      </c>
      <c r="AA4006" s="12">
        <f t="shared" si="124"/>
        <v>0.06</v>
      </c>
      <c r="AB4006" s="10">
        <f t="shared" si="125"/>
        <v>119.952</v>
      </c>
    </row>
    <row r="4007" spans="20:28" x14ac:dyDescent="0.25">
      <c r="T4007" s="9" t="s">
        <v>11</v>
      </c>
      <c r="U4007" s="2">
        <v>4004</v>
      </c>
      <c r="V4007" s="2" t="s">
        <v>26</v>
      </c>
      <c r="W4007" s="2" t="s">
        <v>56</v>
      </c>
      <c r="X4007" s="2">
        <v>20</v>
      </c>
      <c r="Y4007" s="10">
        <v>2970</v>
      </c>
      <c r="Z4007" s="11">
        <f>VLOOKUP(W4007,looktax,2,FALSE)</f>
        <v>0.06</v>
      </c>
      <c r="AA4007" s="12">
        <f t="shared" si="124"/>
        <v>0.06</v>
      </c>
      <c r="AB4007" s="10">
        <f t="shared" si="125"/>
        <v>178.2</v>
      </c>
    </row>
    <row r="4008" spans="20:28" x14ac:dyDescent="0.25">
      <c r="T4008" s="9" t="s">
        <v>11</v>
      </c>
      <c r="U4008" s="2">
        <v>4005</v>
      </c>
      <c r="V4008" s="2" t="s">
        <v>24</v>
      </c>
      <c r="W4008" s="2" t="s">
        <v>55</v>
      </c>
      <c r="X4008" s="2">
        <v>31</v>
      </c>
      <c r="Y4008" s="10">
        <v>1954.55</v>
      </c>
      <c r="Z4008" s="11">
        <f>VLOOKUP(W4008,looktax,2,FALSE)</f>
        <v>7.0000000000000007E-2</v>
      </c>
      <c r="AA4008" s="12">
        <f t="shared" si="124"/>
        <v>7.0000000000000007E-2</v>
      </c>
      <c r="AB4008" s="10">
        <f t="shared" si="125"/>
        <v>136.8185</v>
      </c>
    </row>
    <row r="4009" spans="20:28" x14ac:dyDescent="0.25">
      <c r="T4009" s="9" t="s">
        <v>11</v>
      </c>
      <c r="U4009" s="2">
        <v>4006</v>
      </c>
      <c r="V4009" s="2" t="s">
        <v>20</v>
      </c>
      <c r="W4009" s="2" t="s">
        <v>58</v>
      </c>
      <c r="X4009" s="2">
        <v>15</v>
      </c>
      <c r="Y4009" s="10">
        <v>715.5</v>
      </c>
      <c r="Z4009" s="11" t="str">
        <f>VLOOKUP(W4009,looktax,2,FALSE)</f>
        <v>None</v>
      </c>
      <c r="AA4009" s="12">
        <f t="shared" si="124"/>
        <v>0</v>
      </c>
      <c r="AB4009" s="10">
        <f t="shared" si="125"/>
        <v>0</v>
      </c>
    </row>
    <row r="4010" spans="20:28" x14ac:dyDescent="0.25">
      <c r="T4010" s="9" t="s">
        <v>11</v>
      </c>
      <c r="U4010" s="2">
        <v>4007</v>
      </c>
      <c r="V4010" s="2" t="s">
        <v>23</v>
      </c>
      <c r="W4010" s="2" t="s">
        <v>10</v>
      </c>
      <c r="X4010" s="2">
        <v>32</v>
      </c>
      <c r="Y4010" s="10">
        <v>489.6</v>
      </c>
      <c r="Z4010" s="11">
        <f>VLOOKUP(W4010,looktax,2,FALSE)</f>
        <v>0.04</v>
      </c>
      <c r="AA4010" s="12">
        <f t="shared" si="124"/>
        <v>0.04</v>
      </c>
      <c r="AB4010" s="10">
        <f t="shared" si="125"/>
        <v>19.584</v>
      </c>
    </row>
    <row r="4011" spans="20:28" x14ac:dyDescent="0.25">
      <c r="T4011" s="9" t="s">
        <v>11</v>
      </c>
      <c r="U4011" s="2">
        <v>4008</v>
      </c>
      <c r="V4011" s="2" t="s">
        <v>26</v>
      </c>
      <c r="W4011" s="2" t="s">
        <v>54</v>
      </c>
      <c r="X4011" s="2">
        <v>25</v>
      </c>
      <c r="Y4011" s="10">
        <v>3600</v>
      </c>
      <c r="Z4011" s="11">
        <f>VLOOKUP(W4011,looktax,2,FALSE)</f>
        <v>6.25E-2</v>
      </c>
      <c r="AA4011" s="12">
        <f t="shared" si="124"/>
        <v>6.25E-2</v>
      </c>
      <c r="AB4011" s="10">
        <f t="shared" si="125"/>
        <v>225</v>
      </c>
    </row>
    <row r="4012" spans="20:28" x14ac:dyDescent="0.25">
      <c r="T4012" s="9" t="s">
        <v>11</v>
      </c>
      <c r="U4012" s="2">
        <v>4009</v>
      </c>
      <c r="V4012" s="2" t="s">
        <v>22</v>
      </c>
      <c r="W4012" s="2" t="s">
        <v>69</v>
      </c>
      <c r="X4012" s="2">
        <v>24</v>
      </c>
      <c r="Y4012" s="10">
        <v>1843.2</v>
      </c>
      <c r="Z4012" s="11">
        <f>VLOOKUP(W4012,looktax,2,FALSE)</f>
        <v>7.0000000000000007E-2</v>
      </c>
      <c r="AA4012" s="12">
        <f t="shared" si="124"/>
        <v>7.0000000000000007E-2</v>
      </c>
      <c r="AB4012" s="10">
        <f t="shared" si="125"/>
        <v>129.02400000000003</v>
      </c>
    </row>
    <row r="4013" spans="20:28" x14ac:dyDescent="0.25">
      <c r="T4013" s="9" t="s">
        <v>11</v>
      </c>
      <c r="U4013" s="2">
        <v>4010</v>
      </c>
      <c r="V4013" s="2" t="s">
        <v>24</v>
      </c>
      <c r="W4013" s="2" t="s">
        <v>72</v>
      </c>
      <c r="X4013" s="2">
        <v>30</v>
      </c>
      <c r="Y4013" s="10">
        <v>1930.5</v>
      </c>
      <c r="Z4013" s="11">
        <f>VLOOKUP(W4013,looktax,2,FALSE)</f>
        <v>0.06</v>
      </c>
      <c r="AA4013" s="12">
        <f t="shared" si="124"/>
        <v>0.06</v>
      </c>
      <c r="AB4013" s="10">
        <f t="shared" si="125"/>
        <v>115.83</v>
      </c>
    </row>
    <row r="4014" spans="20:28" x14ac:dyDescent="0.25">
      <c r="T4014" s="9" t="s">
        <v>11</v>
      </c>
      <c r="U4014" s="2">
        <v>4011</v>
      </c>
      <c r="V4014" s="2" t="s">
        <v>23</v>
      </c>
      <c r="W4014" s="2" t="s">
        <v>60</v>
      </c>
      <c r="X4014" s="2">
        <v>25</v>
      </c>
      <c r="Y4014" s="10">
        <v>393.75</v>
      </c>
      <c r="Z4014" s="11">
        <f>VLOOKUP(W4014,looktax,2,FALSE)</f>
        <v>0.05</v>
      </c>
      <c r="AA4014" s="12">
        <f t="shared" si="124"/>
        <v>0.05</v>
      </c>
      <c r="AB4014" s="10">
        <f t="shared" si="125"/>
        <v>19.6875</v>
      </c>
    </row>
    <row r="4015" spans="20:28" x14ac:dyDescent="0.25">
      <c r="T4015" s="9" t="s">
        <v>11</v>
      </c>
      <c r="U4015" s="2">
        <v>4012</v>
      </c>
      <c r="V4015" s="2" t="s">
        <v>21</v>
      </c>
      <c r="W4015" s="2" t="s">
        <v>10</v>
      </c>
      <c r="X4015" s="2">
        <v>16</v>
      </c>
      <c r="Y4015" s="10">
        <v>1064</v>
      </c>
      <c r="Z4015" s="11">
        <f>VLOOKUP(W4015,looktax,2,FALSE)</f>
        <v>0.04</v>
      </c>
      <c r="AA4015" s="12">
        <f t="shared" si="124"/>
        <v>0.04</v>
      </c>
      <c r="AB4015" s="10">
        <f t="shared" si="125"/>
        <v>42.56</v>
      </c>
    </row>
    <row r="4016" spans="20:28" x14ac:dyDescent="0.25">
      <c r="T4016" s="9" t="s">
        <v>3</v>
      </c>
      <c r="U4016" s="2">
        <v>4013</v>
      </c>
      <c r="V4016" s="2" t="s">
        <v>22</v>
      </c>
      <c r="W4016" s="2" t="s">
        <v>13</v>
      </c>
      <c r="X4016" s="2">
        <v>20</v>
      </c>
      <c r="Y4016" s="10">
        <v>1632</v>
      </c>
      <c r="Z4016" s="11">
        <f>VLOOKUP(W4016,looktax,2,FALSE)</f>
        <v>6.25E-2</v>
      </c>
      <c r="AA4016" s="12">
        <f t="shared" si="124"/>
        <v>0</v>
      </c>
      <c r="AB4016" s="10">
        <f t="shared" si="125"/>
        <v>0</v>
      </c>
    </row>
    <row r="4017" spans="20:28" x14ac:dyDescent="0.25">
      <c r="T4017" s="9" t="s">
        <v>11</v>
      </c>
      <c r="U4017" s="2">
        <v>4014</v>
      </c>
      <c r="V4017" s="2" t="s">
        <v>23</v>
      </c>
      <c r="W4017" s="2" t="s">
        <v>67</v>
      </c>
      <c r="X4017" s="2">
        <v>23</v>
      </c>
      <c r="Y4017" s="10">
        <v>327.75</v>
      </c>
      <c r="Z4017" s="11" t="str">
        <f>VLOOKUP(W4017,looktax,2,FALSE)</f>
        <v>None</v>
      </c>
      <c r="AA4017" s="12">
        <f t="shared" si="124"/>
        <v>0</v>
      </c>
      <c r="AB4017" s="10">
        <f t="shared" si="125"/>
        <v>0</v>
      </c>
    </row>
    <row r="4018" spans="20:28" x14ac:dyDescent="0.25">
      <c r="T4018" s="9" t="s">
        <v>11</v>
      </c>
      <c r="U4018" s="2">
        <v>4015</v>
      </c>
      <c r="V4018" s="2" t="s">
        <v>22</v>
      </c>
      <c r="W4018" s="2" t="s">
        <v>67</v>
      </c>
      <c r="X4018" s="2">
        <v>14</v>
      </c>
      <c r="Y4018" s="10">
        <v>1142.4000000000001</v>
      </c>
      <c r="Z4018" s="11" t="str">
        <f>VLOOKUP(W4018,looktax,2,FALSE)</f>
        <v>None</v>
      </c>
      <c r="AA4018" s="12">
        <f t="shared" si="124"/>
        <v>0</v>
      </c>
      <c r="AB4018" s="10">
        <f t="shared" si="125"/>
        <v>0</v>
      </c>
    </row>
    <row r="4019" spans="20:28" x14ac:dyDescent="0.25">
      <c r="T4019" s="9" t="s">
        <v>11</v>
      </c>
      <c r="U4019" s="2">
        <v>4016</v>
      </c>
      <c r="V4019" s="2" t="s">
        <v>20</v>
      </c>
      <c r="W4019" s="2" t="s">
        <v>60</v>
      </c>
      <c r="X4019" s="2">
        <v>32</v>
      </c>
      <c r="Y4019" s="10">
        <v>1512</v>
      </c>
      <c r="Z4019" s="11">
        <f>VLOOKUP(W4019,looktax,2,FALSE)</f>
        <v>0.05</v>
      </c>
      <c r="AA4019" s="12">
        <f t="shared" si="124"/>
        <v>0.05</v>
      </c>
      <c r="AB4019" s="10">
        <f t="shared" si="125"/>
        <v>75.600000000000009</v>
      </c>
    </row>
    <row r="4020" spans="20:28" x14ac:dyDescent="0.25">
      <c r="T4020" s="9" t="s">
        <v>11</v>
      </c>
      <c r="U4020" s="2">
        <v>4017</v>
      </c>
      <c r="V4020" s="2" t="s">
        <v>20</v>
      </c>
      <c r="W4020" s="2" t="s">
        <v>65</v>
      </c>
      <c r="X4020" s="2">
        <v>30</v>
      </c>
      <c r="Y4020" s="10">
        <v>1255.5</v>
      </c>
      <c r="Z4020" s="11">
        <f>VLOOKUP(W4020,looktax,2,FALSE)</f>
        <v>0.05</v>
      </c>
      <c r="AA4020" s="12">
        <f t="shared" si="124"/>
        <v>0.05</v>
      </c>
      <c r="AB4020" s="10">
        <f t="shared" si="125"/>
        <v>62.775000000000006</v>
      </c>
    </row>
    <row r="4021" spans="20:28" x14ac:dyDescent="0.25">
      <c r="T4021" s="9" t="s">
        <v>11</v>
      </c>
      <c r="U4021" s="2">
        <v>4018</v>
      </c>
      <c r="V4021" s="2" t="s">
        <v>20</v>
      </c>
      <c r="W4021" s="2" t="s">
        <v>33</v>
      </c>
      <c r="X4021" s="2">
        <v>24</v>
      </c>
      <c r="Y4021" s="10">
        <v>1047.5999999999999</v>
      </c>
      <c r="Z4021" s="11">
        <f>VLOOKUP(W4021,looktax,2,FALSE)</f>
        <v>2.9000000000000001E-2</v>
      </c>
      <c r="AA4021" s="12">
        <f t="shared" si="124"/>
        <v>2.9000000000000001E-2</v>
      </c>
      <c r="AB4021" s="10">
        <f t="shared" si="125"/>
        <v>30.380399999999998</v>
      </c>
    </row>
    <row r="4022" spans="20:28" x14ac:dyDescent="0.25">
      <c r="T4022" s="9" t="s">
        <v>11</v>
      </c>
      <c r="U4022" s="2">
        <v>4019</v>
      </c>
      <c r="V4022" s="2" t="s">
        <v>20</v>
      </c>
      <c r="W4022" s="2" t="s">
        <v>72</v>
      </c>
      <c r="X4022" s="2">
        <v>35</v>
      </c>
      <c r="Y4022" s="10">
        <v>1559.25</v>
      </c>
      <c r="Z4022" s="11">
        <f>VLOOKUP(W4022,looktax,2,FALSE)</f>
        <v>0.06</v>
      </c>
      <c r="AA4022" s="12">
        <f t="shared" si="124"/>
        <v>0.06</v>
      </c>
      <c r="AB4022" s="10">
        <f t="shared" si="125"/>
        <v>93.554999999999993</v>
      </c>
    </row>
    <row r="4023" spans="20:28" x14ac:dyDescent="0.25">
      <c r="T4023" s="9" t="s">
        <v>11</v>
      </c>
      <c r="U4023" s="2">
        <v>4020</v>
      </c>
      <c r="V4023" s="2" t="s">
        <v>26</v>
      </c>
      <c r="W4023" s="2" t="s">
        <v>71</v>
      </c>
      <c r="X4023" s="2">
        <v>13</v>
      </c>
      <c r="Y4023" s="10">
        <v>2028</v>
      </c>
      <c r="Z4023" s="11">
        <f>VLOOKUP(W4023,looktax,2,FALSE)</f>
        <v>6.5000000000000002E-2</v>
      </c>
      <c r="AA4023" s="12">
        <f t="shared" si="124"/>
        <v>6.5000000000000002E-2</v>
      </c>
      <c r="AB4023" s="10">
        <f t="shared" si="125"/>
        <v>131.82</v>
      </c>
    </row>
    <row r="4024" spans="20:28" x14ac:dyDescent="0.25">
      <c r="T4024" s="9" t="s">
        <v>11</v>
      </c>
      <c r="U4024" s="2">
        <v>4021</v>
      </c>
      <c r="V4024" s="2" t="s">
        <v>25</v>
      </c>
      <c r="W4024" s="2" t="s">
        <v>13</v>
      </c>
      <c r="X4024" s="2">
        <v>14</v>
      </c>
      <c r="Y4024" s="10">
        <v>910</v>
      </c>
      <c r="Z4024" s="11">
        <f>VLOOKUP(W4024,looktax,2,FALSE)</f>
        <v>6.25E-2</v>
      </c>
      <c r="AA4024" s="12">
        <f t="shared" si="124"/>
        <v>6.25E-2</v>
      </c>
      <c r="AB4024" s="10">
        <f t="shared" si="125"/>
        <v>56.875</v>
      </c>
    </row>
    <row r="4025" spans="20:28" x14ac:dyDescent="0.25">
      <c r="T4025" s="9" t="s">
        <v>11</v>
      </c>
      <c r="U4025" s="2">
        <v>4022</v>
      </c>
      <c r="V4025" s="2" t="s">
        <v>21</v>
      </c>
      <c r="W4025" s="2" t="s">
        <v>67</v>
      </c>
      <c r="X4025" s="2">
        <v>22</v>
      </c>
      <c r="Y4025" s="10">
        <v>1555.4</v>
      </c>
      <c r="Z4025" s="11" t="str">
        <f>VLOOKUP(W4025,looktax,2,FALSE)</f>
        <v>None</v>
      </c>
      <c r="AA4025" s="12">
        <f t="shared" si="124"/>
        <v>0</v>
      </c>
      <c r="AB4025" s="10">
        <f t="shared" si="125"/>
        <v>0</v>
      </c>
    </row>
    <row r="4026" spans="20:28" x14ac:dyDescent="0.25">
      <c r="T4026" s="9" t="s">
        <v>11</v>
      </c>
      <c r="U4026" s="2">
        <v>4023</v>
      </c>
      <c r="V4026" s="2" t="s">
        <v>20</v>
      </c>
      <c r="W4026" s="2" t="s">
        <v>44</v>
      </c>
      <c r="X4026" s="2">
        <v>25</v>
      </c>
      <c r="Y4026" s="10">
        <v>1113.75</v>
      </c>
      <c r="Z4026" s="11" t="str">
        <f>VLOOKUP(W4026,looktax,2,FALSE)</f>
        <v>None</v>
      </c>
      <c r="AA4026" s="12">
        <f t="shared" si="124"/>
        <v>0</v>
      </c>
      <c r="AB4026" s="10">
        <f t="shared" si="125"/>
        <v>0</v>
      </c>
    </row>
    <row r="4027" spans="20:28" x14ac:dyDescent="0.25">
      <c r="T4027" s="9" t="s">
        <v>11</v>
      </c>
      <c r="U4027" s="2">
        <v>4024</v>
      </c>
      <c r="V4027" s="2" t="s">
        <v>20</v>
      </c>
      <c r="W4027" s="2" t="s">
        <v>69</v>
      </c>
      <c r="X4027" s="2">
        <v>10</v>
      </c>
      <c r="Y4027" s="10">
        <v>423</v>
      </c>
      <c r="Z4027" s="11">
        <f>VLOOKUP(W4027,looktax,2,FALSE)</f>
        <v>7.0000000000000007E-2</v>
      </c>
      <c r="AA4027" s="12">
        <f t="shared" si="124"/>
        <v>7.0000000000000007E-2</v>
      </c>
      <c r="AB4027" s="10">
        <f t="shared" si="125"/>
        <v>29.610000000000003</v>
      </c>
    </row>
    <row r="4028" spans="20:28" x14ac:dyDescent="0.25">
      <c r="T4028" s="9" t="s">
        <v>11</v>
      </c>
      <c r="U4028" s="2">
        <v>4025</v>
      </c>
      <c r="V4028" s="2" t="s">
        <v>12</v>
      </c>
      <c r="W4028" s="2" t="s">
        <v>47</v>
      </c>
      <c r="X4028" s="2">
        <v>19</v>
      </c>
      <c r="Y4028" s="10">
        <v>4029.9</v>
      </c>
      <c r="Z4028" s="11">
        <f>VLOOKUP(W4028,looktax,2,FALSE)</f>
        <v>0.04</v>
      </c>
      <c r="AA4028" s="12">
        <f t="shared" si="124"/>
        <v>0.04</v>
      </c>
      <c r="AB4028" s="10">
        <f t="shared" si="125"/>
        <v>161.196</v>
      </c>
    </row>
    <row r="4029" spans="20:28" x14ac:dyDescent="0.25">
      <c r="T4029" s="9" t="s">
        <v>11</v>
      </c>
      <c r="U4029" s="2">
        <v>4026</v>
      </c>
      <c r="V4029" s="2" t="s">
        <v>26</v>
      </c>
      <c r="W4029" s="2" t="s">
        <v>59</v>
      </c>
      <c r="X4029" s="2">
        <v>25</v>
      </c>
      <c r="Y4029" s="10">
        <v>3750</v>
      </c>
      <c r="Z4029" s="11">
        <f>VLOOKUP(W4029,looktax,2,FALSE)</f>
        <v>0.04</v>
      </c>
      <c r="AA4029" s="12">
        <f t="shared" si="124"/>
        <v>0.04</v>
      </c>
      <c r="AB4029" s="10">
        <f t="shared" si="125"/>
        <v>150</v>
      </c>
    </row>
    <row r="4030" spans="20:28" x14ac:dyDescent="0.25">
      <c r="T4030" s="9" t="s">
        <v>11</v>
      </c>
      <c r="U4030" s="2">
        <v>4027</v>
      </c>
      <c r="V4030" s="2" t="s">
        <v>12</v>
      </c>
      <c r="W4030" s="2" t="s">
        <v>73</v>
      </c>
      <c r="X4030" s="2">
        <v>19</v>
      </c>
      <c r="Y4030" s="10">
        <v>3830.4</v>
      </c>
      <c r="Z4030" s="11">
        <f>VLOOKUP(W4030,looktax,2,FALSE)</f>
        <v>0.04</v>
      </c>
      <c r="AA4030" s="12">
        <f t="shared" si="124"/>
        <v>0.04</v>
      </c>
      <c r="AB4030" s="10">
        <f t="shared" si="125"/>
        <v>153.21600000000001</v>
      </c>
    </row>
    <row r="4031" spans="20:28" x14ac:dyDescent="0.25">
      <c r="T4031" s="9" t="s">
        <v>11</v>
      </c>
      <c r="U4031" s="2">
        <v>4028</v>
      </c>
      <c r="V4031" s="2" t="s">
        <v>26</v>
      </c>
      <c r="W4031" s="2" t="s">
        <v>42</v>
      </c>
      <c r="X4031" s="2">
        <v>15</v>
      </c>
      <c r="Y4031" s="10">
        <v>2362.5</v>
      </c>
      <c r="Z4031" s="11">
        <f>VLOOKUP(W4031,looktax,2,FALSE)</f>
        <v>0.06</v>
      </c>
      <c r="AA4031" s="12">
        <f t="shared" si="124"/>
        <v>0.06</v>
      </c>
      <c r="AB4031" s="10">
        <f t="shared" si="125"/>
        <v>141.75</v>
      </c>
    </row>
    <row r="4032" spans="20:28" x14ac:dyDescent="0.25">
      <c r="T4032" s="9" t="s">
        <v>11</v>
      </c>
      <c r="U4032" s="2">
        <v>4029</v>
      </c>
      <c r="V4032" s="2" t="s">
        <v>22</v>
      </c>
      <c r="W4032" s="2" t="s">
        <v>31</v>
      </c>
      <c r="X4032" s="2">
        <v>15</v>
      </c>
      <c r="Y4032" s="10">
        <v>1092</v>
      </c>
      <c r="Z4032" s="11">
        <f>VLOOKUP(W4032,looktax,2,FALSE)</f>
        <v>7.4999999999999997E-2</v>
      </c>
      <c r="AA4032" s="12">
        <f t="shared" si="124"/>
        <v>7.4999999999999997E-2</v>
      </c>
      <c r="AB4032" s="10">
        <f t="shared" si="125"/>
        <v>81.899999999999991</v>
      </c>
    </row>
    <row r="4033" spans="20:28" x14ac:dyDescent="0.25">
      <c r="T4033" s="9" t="s">
        <v>11</v>
      </c>
      <c r="U4033" s="2">
        <v>4030</v>
      </c>
      <c r="V4033" s="2" t="s">
        <v>12</v>
      </c>
      <c r="W4033" s="2" t="s">
        <v>72</v>
      </c>
      <c r="X4033" s="2">
        <v>34</v>
      </c>
      <c r="Y4033" s="10">
        <v>6640.2</v>
      </c>
      <c r="Z4033" s="11">
        <f>VLOOKUP(W4033,looktax,2,FALSE)</f>
        <v>0.06</v>
      </c>
      <c r="AA4033" s="12">
        <f t="shared" si="124"/>
        <v>0.06</v>
      </c>
      <c r="AB4033" s="10">
        <f t="shared" si="125"/>
        <v>398.41199999999998</v>
      </c>
    </row>
    <row r="4034" spans="20:28" x14ac:dyDescent="0.25">
      <c r="T4034" s="9" t="s">
        <v>3</v>
      </c>
      <c r="U4034" s="2">
        <v>4031</v>
      </c>
      <c r="V4034" s="2" t="s">
        <v>21</v>
      </c>
      <c r="W4034" s="2" t="s">
        <v>72</v>
      </c>
      <c r="X4034" s="2">
        <v>29</v>
      </c>
      <c r="Y4034" s="10">
        <v>2212.6999999999998</v>
      </c>
      <c r="Z4034" s="11">
        <f>VLOOKUP(W4034,looktax,2,FALSE)</f>
        <v>0.06</v>
      </c>
      <c r="AA4034" s="12">
        <f t="shared" si="124"/>
        <v>0</v>
      </c>
      <c r="AB4034" s="10">
        <f t="shared" si="125"/>
        <v>0</v>
      </c>
    </row>
    <row r="4035" spans="20:28" x14ac:dyDescent="0.25">
      <c r="T4035" s="9" t="s">
        <v>11</v>
      </c>
      <c r="U4035" s="2">
        <v>4032</v>
      </c>
      <c r="V4035" s="2" t="s">
        <v>22</v>
      </c>
      <c r="W4035" s="2" t="s">
        <v>15</v>
      </c>
      <c r="X4035" s="2">
        <v>25</v>
      </c>
      <c r="Y4035" s="10">
        <v>1820</v>
      </c>
      <c r="Z4035" s="11" t="str">
        <f>VLOOKUP(W4035,looktax,2,FALSE)</f>
        <v>None</v>
      </c>
      <c r="AA4035" s="12">
        <f t="shared" si="124"/>
        <v>0</v>
      </c>
      <c r="AB4035" s="10">
        <f t="shared" si="125"/>
        <v>0</v>
      </c>
    </row>
    <row r="4036" spans="20:28" x14ac:dyDescent="0.25">
      <c r="T4036" s="9" t="s">
        <v>11</v>
      </c>
      <c r="U4036" s="2">
        <v>4033</v>
      </c>
      <c r="V4036" s="2" t="s">
        <v>12</v>
      </c>
      <c r="W4036" s="2" t="s">
        <v>40</v>
      </c>
      <c r="X4036" s="2">
        <v>18</v>
      </c>
      <c r="Y4036" s="10">
        <v>3893.4</v>
      </c>
      <c r="Z4036" s="11">
        <f>VLOOKUP(W4036,looktax,2,FALSE)</f>
        <v>0.06</v>
      </c>
      <c r="AA4036" s="12">
        <f t="shared" si="124"/>
        <v>0.06</v>
      </c>
      <c r="AB4036" s="10">
        <f t="shared" si="125"/>
        <v>233.60399999999998</v>
      </c>
    </row>
    <row r="4037" spans="20:28" x14ac:dyDescent="0.25">
      <c r="T4037" s="9" t="s">
        <v>11</v>
      </c>
      <c r="U4037" s="2">
        <v>4034</v>
      </c>
      <c r="V4037" s="2" t="s">
        <v>20</v>
      </c>
      <c r="W4037" s="2" t="s">
        <v>50</v>
      </c>
      <c r="X4037" s="2">
        <v>18</v>
      </c>
      <c r="Y4037" s="10">
        <v>874.8</v>
      </c>
      <c r="Z4037" s="11">
        <f>VLOOKUP(W4037,looktax,2,FALSE)</f>
        <v>0.06</v>
      </c>
      <c r="AA4037" s="12">
        <f t="shared" ref="AA4037:AA4100" si="126">IF(OR(T4037="nonprofit",Z4037="none"),0,Z4037)</f>
        <v>0.06</v>
      </c>
      <c r="AB4037" s="10">
        <f t="shared" ref="AB4037:AB4100" si="127">AA4037*Y4037</f>
        <v>52.487999999999992</v>
      </c>
    </row>
    <row r="4038" spans="20:28" x14ac:dyDescent="0.25">
      <c r="T4038" s="9" t="s">
        <v>11</v>
      </c>
      <c r="U4038" s="2">
        <v>4035</v>
      </c>
      <c r="V4038" s="2" t="s">
        <v>26</v>
      </c>
      <c r="W4038" s="2" t="s">
        <v>32</v>
      </c>
      <c r="X4038" s="2">
        <v>19</v>
      </c>
      <c r="Y4038" s="10">
        <v>2593.5</v>
      </c>
      <c r="Z4038" s="11">
        <f>VLOOKUP(W4038,looktax,2,FALSE)</f>
        <v>6.8750000000000006E-2</v>
      </c>
      <c r="AA4038" s="12">
        <f t="shared" si="126"/>
        <v>6.8750000000000006E-2</v>
      </c>
      <c r="AB4038" s="10">
        <f t="shared" si="127"/>
        <v>178.30312500000002</v>
      </c>
    </row>
    <row r="4039" spans="20:28" x14ac:dyDescent="0.25">
      <c r="T4039" s="9" t="s">
        <v>3</v>
      </c>
      <c r="U4039" s="2">
        <v>4036</v>
      </c>
      <c r="V4039" s="2" t="s">
        <v>21</v>
      </c>
      <c r="W4039" s="2" t="s">
        <v>32</v>
      </c>
      <c r="X4039" s="2">
        <v>35</v>
      </c>
      <c r="Y4039" s="10">
        <v>2376.5</v>
      </c>
      <c r="Z4039" s="11">
        <f>VLOOKUP(W4039,looktax,2,FALSE)</f>
        <v>6.8750000000000006E-2</v>
      </c>
      <c r="AA4039" s="12">
        <f t="shared" si="126"/>
        <v>0</v>
      </c>
      <c r="AB4039" s="10">
        <f t="shared" si="127"/>
        <v>0</v>
      </c>
    </row>
    <row r="4040" spans="20:28" x14ac:dyDescent="0.25">
      <c r="T4040" s="9" t="s">
        <v>11</v>
      </c>
      <c r="U4040" s="2">
        <v>4037</v>
      </c>
      <c r="V4040" s="2" t="s">
        <v>25</v>
      </c>
      <c r="W4040" s="2" t="s">
        <v>33</v>
      </c>
      <c r="X4040" s="2">
        <v>26</v>
      </c>
      <c r="Y4040" s="10">
        <v>1859</v>
      </c>
      <c r="Z4040" s="11">
        <f>VLOOKUP(W4040,looktax,2,FALSE)</f>
        <v>2.9000000000000001E-2</v>
      </c>
      <c r="AA4040" s="12">
        <f t="shared" si="126"/>
        <v>2.9000000000000001E-2</v>
      </c>
      <c r="AB4040" s="10">
        <f t="shared" si="127"/>
        <v>53.911000000000001</v>
      </c>
    </row>
    <row r="4041" spans="20:28" x14ac:dyDescent="0.25">
      <c r="T4041" s="9" t="s">
        <v>11</v>
      </c>
      <c r="U4041" s="2">
        <v>4038</v>
      </c>
      <c r="V4041" s="2" t="s">
        <v>24</v>
      </c>
      <c r="W4041" s="2" t="s">
        <v>37</v>
      </c>
      <c r="X4041" s="2">
        <v>31</v>
      </c>
      <c r="Y4041" s="10">
        <v>1954.55</v>
      </c>
      <c r="Z4041" s="11" t="str">
        <f>VLOOKUP(W4041,looktax,2,FALSE)</f>
        <v>None</v>
      </c>
      <c r="AA4041" s="12">
        <f t="shared" si="126"/>
        <v>0</v>
      </c>
      <c r="AB4041" s="10">
        <f t="shared" si="127"/>
        <v>0</v>
      </c>
    </row>
    <row r="4042" spans="20:28" x14ac:dyDescent="0.25">
      <c r="T4042" s="9" t="s">
        <v>3</v>
      </c>
      <c r="U4042" s="2">
        <v>4039</v>
      </c>
      <c r="V4042" s="2" t="s">
        <v>12</v>
      </c>
      <c r="W4042" s="2" t="s">
        <v>74</v>
      </c>
      <c r="X4042" s="2">
        <v>31</v>
      </c>
      <c r="Y4042" s="10">
        <v>6314.7</v>
      </c>
      <c r="Z4042" s="11">
        <f>VLOOKUP(W4042,looktax,2,FALSE)</f>
        <v>5.7500000000000002E-2</v>
      </c>
      <c r="AA4042" s="12">
        <f t="shared" si="126"/>
        <v>0</v>
      </c>
      <c r="AB4042" s="10">
        <f t="shared" si="127"/>
        <v>0</v>
      </c>
    </row>
    <row r="4043" spans="20:28" x14ac:dyDescent="0.25">
      <c r="T4043" s="9" t="s">
        <v>11</v>
      </c>
      <c r="U4043" s="2">
        <v>4040</v>
      </c>
      <c r="V4043" s="2" t="s">
        <v>21</v>
      </c>
      <c r="W4043" s="2" t="s">
        <v>58</v>
      </c>
      <c r="X4043" s="2">
        <v>16</v>
      </c>
      <c r="Y4043" s="10">
        <v>1232</v>
      </c>
      <c r="Z4043" s="11" t="str">
        <f>VLOOKUP(W4043,looktax,2,FALSE)</f>
        <v>None</v>
      </c>
      <c r="AA4043" s="12">
        <f t="shared" si="126"/>
        <v>0</v>
      </c>
      <c r="AB4043" s="10">
        <f t="shared" si="127"/>
        <v>0</v>
      </c>
    </row>
    <row r="4044" spans="20:28" x14ac:dyDescent="0.25">
      <c r="T4044" s="9" t="s">
        <v>11</v>
      </c>
      <c r="U4044" s="2">
        <v>4041</v>
      </c>
      <c r="V4044" s="2" t="s">
        <v>22</v>
      </c>
      <c r="W4044" s="2" t="s">
        <v>10</v>
      </c>
      <c r="X4044" s="2">
        <v>34</v>
      </c>
      <c r="Y4044" s="10">
        <v>2828.8</v>
      </c>
      <c r="Z4044" s="11">
        <f>VLOOKUP(W4044,looktax,2,FALSE)</f>
        <v>0.04</v>
      </c>
      <c r="AA4044" s="12">
        <f t="shared" si="126"/>
        <v>0.04</v>
      </c>
      <c r="AB4044" s="10">
        <f t="shared" si="127"/>
        <v>113.15200000000002</v>
      </c>
    </row>
    <row r="4045" spans="20:28" x14ac:dyDescent="0.25">
      <c r="T4045" s="9" t="s">
        <v>11</v>
      </c>
      <c r="U4045" s="2">
        <v>4042</v>
      </c>
      <c r="V4045" s="2" t="s">
        <v>22</v>
      </c>
      <c r="W4045" s="2" t="s">
        <v>49</v>
      </c>
      <c r="X4045" s="2">
        <v>13</v>
      </c>
      <c r="Y4045" s="10">
        <v>1092</v>
      </c>
      <c r="Z4045" s="11">
        <f>VLOOKUP(W4045,looktax,2,FALSE)</f>
        <v>4.4999999999999998E-2</v>
      </c>
      <c r="AA4045" s="12">
        <f t="shared" si="126"/>
        <v>4.4999999999999998E-2</v>
      </c>
      <c r="AB4045" s="10">
        <f t="shared" si="127"/>
        <v>49.14</v>
      </c>
    </row>
    <row r="4046" spans="20:28" x14ac:dyDescent="0.25">
      <c r="T4046" s="9" t="s">
        <v>11</v>
      </c>
      <c r="U4046" s="2">
        <v>4043</v>
      </c>
      <c r="V4046" s="2" t="s">
        <v>20</v>
      </c>
      <c r="W4046" s="2" t="s">
        <v>61</v>
      </c>
      <c r="X4046" s="2">
        <v>35</v>
      </c>
      <c r="Y4046" s="10">
        <v>1480.5</v>
      </c>
      <c r="Z4046" s="11">
        <f>VLOOKUP(W4046,looktax,2,FALSE)</f>
        <v>6.8500000000000005E-2</v>
      </c>
      <c r="AA4046" s="12">
        <f t="shared" si="126"/>
        <v>6.8500000000000005E-2</v>
      </c>
      <c r="AB4046" s="10">
        <f t="shared" si="127"/>
        <v>101.41425000000001</v>
      </c>
    </row>
    <row r="4047" spans="20:28" x14ac:dyDescent="0.25">
      <c r="T4047" s="9" t="s">
        <v>11</v>
      </c>
      <c r="U4047" s="2">
        <v>4044</v>
      </c>
      <c r="V4047" s="2" t="s">
        <v>23</v>
      </c>
      <c r="W4047" s="2" t="s">
        <v>40</v>
      </c>
      <c r="X4047" s="2">
        <v>35</v>
      </c>
      <c r="Y4047" s="10">
        <v>567</v>
      </c>
      <c r="Z4047" s="11">
        <f>VLOOKUP(W4047,looktax,2,FALSE)</f>
        <v>0.06</v>
      </c>
      <c r="AA4047" s="12">
        <f t="shared" si="126"/>
        <v>0.06</v>
      </c>
      <c r="AB4047" s="10">
        <f t="shared" si="127"/>
        <v>34.019999999999996</v>
      </c>
    </row>
    <row r="4048" spans="20:28" x14ac:dyDescent="0.25">
      <c r="T4048" s="9" t="s">
        <v>11</v>
      </c>
      <c r="U4048" s="2">
        <v>4045</v>
      </c>
      <c r="V4048" s="2" t="s">
        <v>25</v>
      </c>
      <c r="W4048" s="2" t="s">
        <v>13</v>
      </c>
      <c r="X4048" s="2">
        <v>21</v>
      </c>
      <c r="Y4048" s="10">
        <v>1446.9</v>
      </c>
      <c r="Z4048" s="11">
        <f>VLOOKUP(W4048,looktax,2,FALSE)</f>
        <v>6.25E-2</v>
      </c>
      <c r="AA4048" s="12">
        <f t="shared" si="126"/>
        <v>6.25E-2</v>
      </c>
      <c r="AB4048" s="10">
        <f t="shared" si="127"/>
        <v>90.431250000000006</v>
      </c>
    </row>
    <row r="4049" spans="20:28" x14ac:dyDescent="0.25">
      <c r="T4049" s="9" t="s">
        <v>11</v>
      </c>
      <c r="U4049" s="2">
        <v>4046</v>
      </c>
      <c r="V4049" s="2" t="s">
        <v>24</v>
      </c>
      <c r="W4049" s="2" t="s">
        <v>43</v>
      </c>
      <c r="X4049" s="2">
        <v>32</v>
      </c>
      <c r="Y4049" s="10">
        <v>2059.1999999999998</v>
      </c>
      <c r="Z4049" s="11">
        <f>VLOOKUP(W4049,looktax,2,FALSE)</f>
        <v>0.04</v>
      </c>
      <c r="AA4049" s="12">
        <f t="shared" si="126"/>
        <v>0.04</v>
      </c>
      <c r="AB4049" s="10">
        <f t="shared" si="127"/>
        <v>82.367999999999995</v>
      </c>
    </row>
    <row r="4050" spans="20:28" x14ac:dyDescent="0.25">
      <c r="T4050" s="9" t="s">
        <v>11</v>
      </c>
      <c r="U4050" s="2">
        <v>4047</v>
      </c>
      <c r="V4050" s="2" t="s">
        <v>22</v>
      </c>
      <c r="W4050" s="2" t="s">
        <v>45</v>
      </c>
      <c r="X4050" s="2">
        <v>35</v>
      </c>
      <c r="Y4050" s="10">
        <v>2996</v>
      </c>
      <c r="Z4050" s="11">
        <f>VLOOKUP(W4050,looktax,2,FALSE)</f>
        <v>0.06</v>
      </c>
      <c r="AA4050" s="12">
        <f t="shared" si="126"/>
        <v>0.06</v>
      </c>
      <c r="AB4050" s="10">
        <f t="shared" si="127"/>
        <v>179.76</v>
      </c>
    </row>
    <row r="4051" spans="20:28" x14ac:dyDescent="0.25">
      <c r="T4051" s="9" t="s">
        <v>3</v>
      </c>
      <c r="U4051" s="2">
        <v>4048</v>
      </c>
      <c r="V4051" s="2" t="s">
        <v>20</v>
      </c>
      <c r="W4051" s="2" t="s">
        <v>42</v>
      </c>
      <c r="X4051" s="2">
        <v>12</v>
      </c>
      <c r="Y4051" s="10">
        <v>513</v>
      </c>
      <c r="Z4051" s="11">
        <f>VLOOKUP(W4051,looktax,2,FALSE)</f>
        <v>0.06</v>
      </c>
      <c r="AA4051" s="12">
        <f t="shared" si="126"/>
        <v>0</v>
      </c>
      <c r="AB4051" s="10">
        <f t="shared" si="127"/>
        <v>0</v>
      </c>
    </row>
    <row r="4052" spans="20:28" x14ac:dyDescent="0.25">
      <c r="T4052" s="9" t="s">
        <v>11</v>
      </c>
      <c r="U4052" s="2">
        <v>4049</v>
      </c>
      <c r="V4052" s="2" t="s">
        <v>25</v>
      </c>
      <c r="W4052" s="2" t="s">
        <v>61</v>
      </c>
      <c r="X4052" s="2">
        <v>14</v>
      </c>
      <c r="Y4052" s="10">
        <v>1001</v>
      </c>
      <c r="Z4052" s="11">
        <f>VLOOKUP(W4052,looktax,2,FALSE)</f>
        <v>6.8500000000000005E-2</v>
      </c>
      <c r="AA4052" s="12">
        <f t="shared" si="126"/>
        <v>6.8500000000000005E-2</v>
      </c>
      <c r="AB4052" s="10">
        <f t="shared" si="127"/>
        <v>68.5685</v>
      </c>
    </row>
    <row r="4053" spans="20:28" x14ac:dyDescent="0.25">
      <c r="T4053" s="9" t="s">
        <v>3</v>
      </c>
      <c r="U4053" s="2">
        <v>4050</v>
      </c>
      <c r="V4053" s="2" t="s">
        <v>24</v>
      </c>
      <c r="W4053" s="2" t="s">
        <v>35</v>
      </c>
      <c r="X4053" s="2">
        <v>31</v>
      </c>
      <c r="Y4053" s="10">
        <v>2115.75</v>
      </c>
      <c r="Z4053" s="11">
        <f>VLOOKUP(W4053,looktax,2,FALSE)</f>
        <v>6.3500000000000001E-2</v>
      </c>
      <c r="AA4053" s="12">
        <f t="shared" si="126"/>
        <v>0</v>
      </c>
      <c r="AB4053" s="10">
        <f t="shared" si="127"/>
        <v>0</v>
      </c>
    </row>
    <row r="4054" spans="20:28" x14ac:dyDescent="0.25">
      <c r="T4054" s="9" t="s">
        <v>11</v>
      </c>
      <c r="U4054" s="2">
        <v>4051</v>
      </c>
      <c r="V4054" s="2" t="s">
        <v>25</v>
      </c>
      <c r="W4054" s="2" t="s">
        <v>48</v>
      </c>
      <c r="X4054" s="2">
        <v>30</v>
      </c>
      <c r="Y4054" s="10">
        <v>1813.5</v>
      </c>
      <c r="Z4054" s="11">
        <f>VLOOKUP(W4054,looktax,2,FALSE)</f>
        <v>7.0000000000000007E-2</v>
      </c>
      <c r="AA4054" s="12">
        <f t="shared" si="126"/>
        <v>7.0000000000000007E-2</v>
      </c>
      <c r="AB4054" s="10">
        <f t="shared" si="127"/>
        <v>126.94500000000001</v>
      </c>
    </row>
    <row r="4055" spans="20:28" x14ac:dyDescent="0.25">
      <c r="T4055" s="9" t="s">
        <v>11</v>
      </c>
      <c r="U4055" s="2">
        <v>4052</v>
      </c>
      <c r="V4055" s="2" t="s">
        <v>21</v>
      </c>
      <c r="W4055" s="2" t="s">
        <v>38</v>
      </c>
      <c r="X4055" s="2">
        <v>28</v>
      </c>
      <c r="Y4055" s="10">
        <v>2156</v>
      </c>
      <c r="Z4055" s="11">
        <f>VLOOKUP(W4055,looktax,2,FALSE)</f>
        <v>4.2250000000000003E-2</v>
      </c>
      <c r="AA4055" s="12">
        <f t="shared" si="126"/>
        <v>4.2250000000000003E-2</v>
      </c>
      <c r="AB4055" s="10">
        <f t="shared" si="127"/>
        <v>91.091000000000008</v>
      </c>
    </row>
    <row r="4056" spans="20:28" x14ac:dyDescent="0.25">
      <c r="T4056" s="9" t="s">
        <v>11</v>
      </c>
      <c r="U4056" s="2">
        <v>4053</v>
      </c>
      <c r="V4056" s="2" t="s">
        <v>22</v>
      </c>
      <c r="W4056" s="2" t="s">
        <v>57</v>
      </c>
      <c r="X4056" s="2">
        <v>10</v>
      </c>
      <c r="Y4056" s="10">
        <v>856</v>
      </c>
      <c r="Z4056" s="11">
        <f>VLOOKUP(W4056,looktax,2,FALSE)</f>
        <v>5.5E-2</v>
      </c>
      <c r="AA4056" s="12">
        <f t="shared" si="126"/>
        <v>5.5E-2</v>
      </c>
      <c r="AB4056" s="10">
        <f t="shared" si="127"/>
        <v>47.08</v>
      </c>
    </row>
    <row r="4057" spans="20:28" x14ac:dyDescent="0.25">
      <c r="T4057" s="9" t="s">
        <v>11</v>
      </c>
      <c r="U4057" s="2">
        <v>4054</v>
      </c>
      <c r="V4057" s="2" t="s">
        <v>22</v>
      </c>
      <c r="W4057" s="2" t="s">
        <v>65</v>
      </c>
      <c r="X4057" s="2">
        <v>23</v>
      </c>
      <c r="Y4057" s="10">
        <v>1729.6</v>
      </c>
      <c r="Z4057" s="11">
        <f>VLOOKUP(W4057,looktax,2,FALSE)</f>
        <v>0.05</v>
      </c>
      <c r="AA4057" s="12">
        <f t="shared" si="126"/>
        <v>0.05</v>
      </c>
      <c r="AB4057" s="10">
        <f t="shared" si="127"/>
        <v>86.48</v>
      </c>
    </row>
    <row r="4058" spans="20:28" x14ac:dyDescent="0.25">
      <c r="T4058" s="9" t="s">
        <v>11</v>
      </c>
      <c r="U4058" s="2">
        <v>4055</v>
      </c>
      <c r="V4058" s="2" t="s">
        <v>12</v>
      </c>
      <c r="W4058" s="2" t="s">
        <v>73</v>
      </c>
      <c r="X4058" s="2">
        <v>30</v>
      </c>
      <c r="Y4058" s="10">
        <v>6678</v>
      </c>
      <c r="Z4058" s="11">
        <f>VLOOKUP(W4058,looktax,2,FALSE)</f>
        <v>0.04</v>
      </c>
      <c r="AA4058" s="12">
        <f t="shared" si="126"/>
        <v>0.04</v>
      </c>
      <c r="AB4058" s="10">
        <f t="shared" si="127"/>
        <v>267.12</v>
      </c>
    </row>
    <row r="4059" spans="20:28" x14ac:dyDescent="0.25">
      <c r="T4059" s="9" t="s">
        <v>11</v>
      </c>
      <c r="U4059" s="2">
        <v>4056</v>
      </c>
      <c r="V4059" s="2" t="s">
        <v>22</v>
      </c>
      <c r="W4059" s="2" t="s">
        <v>73</v>
      </c>
      <c r="X4059" s="2">
        <v>33</v>
      </c>
      <c r="Y4059" s="10">
        <v>2772</v>
      </c>
      <c r="Z4059" s="11">
        <f>VLOOKUP(W4059,looktax,2,FALSE)</f>
        <v>0.04</v>
      </c>
      <c r="AA4059" s="12">
        <f t="shared" si="126"/>
        <v>0.04</v>
      </c>
      <c r="AB4059" s="10">
        <f t="shared" si="127"/>
        <v>110.88</v>
      </c>
    </row>
    <row r="4060" spans="20:28" x14ac:dyDescent="0.25">
      <c r="T4060" s="9" t="s">
        <v>11</v>
      </c>
      <c r="U4060" s="2">
        <v>4057</v>
      </c>
      <c r="V4060" s="2" t="s">
        <v>24</v>
      </c>
      <c r="W4060" s="2" t="s">
        <v>46</v>
      </c>
      <c r="X4060" s="2">
        <v>32</v>
      </c>
      <c r="Y4060" s="10">
        <v>1934.4</v>
      </c>
      <c r="Z4060" s="11">
        <f>VLOOKUP(W4060,looktax,2,FALSE)</f>
        <v>5.9499999999999997E-2</v>
      </c>
      <c r="AA4060" s="12">
        <f t="shared" si="126"/>
        <v>5.9499999999999997E-2</v>
      </c>
      <c r="AB4060" s="10">
        <f t="shared" si="127"/>
        <v>115.0968</v>
      </c>
    </row>
    <row r="4061" spans="20:28" x14ac:dyDescent="0.25">
      <c r="T4061" s="9" t="s">
        <v>11</v>
      </c>
      <c r="U4061" s="2">
        <v>4058</v>
      </c>
      <c r="V4061" s="2" t="s">
        <v>23</v>
      </c>
      <c r="W4061" s="2" t="s">
        <v>59</v>
      </c>
      <c r="X4061" s="2">
        <v>30</v>
      </c>
      <c r="Y4061" s="10">
        <v>454.5</v>
      </c>
      <c r="Z4061" s="11">
        <f>VLOOKUP(W4061,looktax,2,FALSE)</f>
        <v>0.04</v>
      </c>
      <c r="AA4061" s="12">
        <f t="shared" si="126"/>
        <v>0.04</v>
      </c>
      <c r="AB4061" s="10">
        <f t="shared" si="127"/>
        <v>18.18</v>
      </c>
    </row>
    <row r="4062" spans="20:28" x14ac:dyDescent="0.25">
      <c r="T4062" s="9" t="s">
        <v>11</v>
      </c>
      <c r="U4062" s="2">
        <v>4059</v>
      </c>
      <c r="V4062" s="2" t="s">
        <v>12</v>
      </c>
      <c r="W4062" s="2" t="s">
        <v>57</v>
      </c>
      <c r="X4062" s="2">
        <v>10</v>
      </c>
      <c r="Y4062" s="10">
        <v>2079</v>
      </c>
      <c r="Z4062" s="11">
        <f>VLOOKUP(W4062,looktax,2,FALSE)</f>
        <v>5.5E-2</v>
      </c>
      <c r="AA4062" s="12">
        <f t="shared" si="126"/>
        <v>5.5E-2</v>
      </c>
      <c r="AB4062" s="10">
        <f t="shared" si="127"/>
        <v>114.345</v>
      </c>
    </row>
    <row r="4063" spans="20:28" x14ac:dyDescent="0.25">
      <c r="T4063" s="9" t="s">
        <v>11</v>
      </c>
      <c r="U4063" s="2">
        <v>4060</v>
      </c>
      <c r="V4063" s="2" t="s">
        <v>12</v>
      </c>
      <c r="W4063" s="2" t="s">
        <v>65</v>
      </c>
      <c r="X4063" s="2">
        <v>20</v>
      </c>
      <c r="Y4063" s="10">
        <v>3864</v>
      </c>
      <c r="Z4063" s="11">
        <f>VLOOKUP(W4063,looktax,2,FALSE)</f>
        <v>0.05</v>
      </c>
      <c r="AA4063" s="12">
        <f t="shared" si="126"/>
        <v>0.05</v>
      </c>
      <c r="AB4063" s="10">
        <f t="shared" si="127"/>
        <v>193.20000000000002</v>
      </c>
    </row>
    <row r="4064" spans="20:28" x14ac:dyDescent="0.25">
      <c r="T4064" s="9" t="s">
        <v>11</v>
      </c>
      <c r="U4064" s="2">
        <v>4061</v>
      </c>
      <c r="V4064" s="2" t="s">
        <v>22</v>
      </c>
      <c r="W4064" s="2" t="s">
        <v>51</v>
      </c>
      <c r="X4064" s="2">
        <v>17</v>
      </c>
      <c r="Y4064" s="10">
        <v>1237.5999999999999</v>
      </c>
      <c r="Z4064" s="11">
        <f>VLOOKUP(W4064,looktax,2,FALSE)</f>
        <v>0.06</v>
      </c>
      <c r="AA4064" s="12">
        <f t="shared" si="126"/>
        <v>0.06</v>
      </c>
      <c r="AB4064" s="10">
        <f t="shared" si="127"/>
        <v>74.255999999999986</v>
      </c>
    </row>
    <row r="4065" spans="20:28" x14ac:dyDescent="0.25">
      <c r="T4065" s="9" t="s">
        <v>3</v>
      </c>
      <c r="U4065" s="2">
        <v>4062</v>
      </c>
      <c r="V4065" s="2" t="s">
        <v>24</v>
      </c>
      <c r="W4065" s="2" t="s">
        <v>52</v>
      </c>
      <c r="X4065" s="2">
        <v>20</v>
      </c>
      <c r="Y4065" s="10">
        <v>1391</v>
      </c>
      <c r="Z4065" s="11">
        <f>VLOOKUP(W4065,looktax,2,FALSE)</f>
        <v>0.06</v>
      </c>
      <c r="AA4065" s="12">
        <f t="shared" si="126"/>
        <v>0</v>
      </c>
      <c r="AB4065" s="10">
        <f t="shared" si="127"/>
        <v>0</v>
      </c>
    </row>
    <row r="4066" spans="20:28" x14ac:dyDescent="0.25">
      <c r="T4066" s="9" t="s">
        <v>11</v>
      </c>
      <c r="U4066" s="2">
        <v>4063</v>
      </c>
      <c r="V4066" s="2" t="s">
        <v>20</v>
      </c>
      <c r="W4066" s="2" t="s">
        <v>72</v>
      </c>
      <c r="X4066" s="2">
        <v>21</v>
      </c>
      <c r="Y4066" s="10">
        <v>907.2</v>
      </c>
      <c r="Z4066" s="11">
        <f>VLOOKUP(W4066,looktax,2,FALSE)</f>
        <v>0.06</v>
      </c>
      <c r="AA4066" s="12">
        <f t="shared" si="126"/>
        <v>0.06</v>
      </c>
      <c r="AB4066" s="10">
        <f t="shared" si="127"/>
        <v>54.432000000000002</v>
      </c>
    </row>
    <row r="4067" spans="20:28" x14ac:dyDescent="0.25">
      <c r="T4067" s="9" t="s">
        <v>11</v>
      </c>
      <c r="U4067" s="2">
        <v>4064</v>
      </c>
      <c r="V4067" s="2" t="s">
        <v>21</v>
      </c>
      <c r="W4067" s="2" t="s">
        <v>64</v>
      </c>
      <c r="X4067" s="2">
        <v>12</v>
      </c>
      <c r="Y4067" s="10">
        <v>764.4</v>
      </c>
      <c r="Z4067" s="11">
        <f>VLOOKUP(W4067,looktax,2,FALSE)</f>
        <v>4.7500000000000001E-2</v>
      </c>
      <c r="AA4067" s="12">
        <f t="shared" si="126"/>
        <v>4.7500000000000001E-2</v>
      </c>
      <c r="AB4067" s="10">
        <f t="shared" si="127"/>
        <v>36.308999999999997</v>
      </c>
    </row>
    <row r="4068" spans="20:28" x14ac:dyDescent="0.25">
      <c r="T4068" s="9" t="s">
        <v>11</v>
      </c>
      <c r="U4068" s="2">
        <v>4065</v>
      </c>
      <c r="V4068" s="2" t="s">
        <v>26</v>
      </c>
      <c r="W4068" s="2" t="s">
        <v>47</v>
      </c>
      <c r="X4068" s="2">
        <v>26</v>
      </c>
      <c r="Y4068" s="10">
        <v>3900</v>
      </c>
      <c r="Z4068" s="11">
        <f>VLOOKUP(W4068,looktax,2,FALSE)</f>
        <v>0.04</v>
      </c>
      <c r="AA4068" s="12">
        <f t="shared" si="126"/>
        <v>0.04</v>
      </c>
      <c r="AB4068" s="10">
        <f t="shared" si="127"/>
        <v>156</v>
      </c>
    </row>
    <row r="4069" spans="20:28" x14ac:dyDescent="0.25">
      <c r="T4069" s="9" t="s">
        <v>11</v>
      </c>
      <c r="U4069" s="2">
        <v>4066</v>
      </c>
      <c r="V4069" s="2" t="s">
        <v>23</v>
      </c>
      <c r="W4069" s="2" t="s">
        <v>69</v>
      </c>
      <c r="X4069" s="2">
        <v>20</v>
      </c>
      <c r="Y4069" s="10">
        <v>273</v>
      </c>
      <c r="Z4069" s="11">
        <f>VLOOKUP(W4069,looktax,2,FALSE)</f>
        <v>7.0000000000000007E-2</v>
      </c>
      <c r="AA4069" s="12">
        <f t="shared" si="126"/>
        <v>7.0000000000000007E-2</v>
      </c>
      <c r="AB4069" s="10">
        <f t="shared" si="127"/>
        <v>19.110000000000003</v>
      </c>
    </row>
    <row r="4070" spans="20:28" x14ac:dyDescent="0.25">
      <c r="T4070" s="9" t="s">
        <v>11</v>
      </c>
      <c r="U4070" s="2">
        <v>4067</v>
      </c>
      <c r="V4070" s="2" t="s">
        <v>12</v>
      </c>
      <c r="W4070" s="2" t="s">
        <v>50</v>
      </c>
      <c r="X4070" s="2">
        <v>35</v>
      </c>
      <c r="Y4070" s="10">
        <v>6909</v>
      </c>
      <c r="Z4070" s="11">
        <f>VLOOKUP(W4070,looktax,2,FALSE)</f>
        <v>0.06</v>
      </c>
      <c r="AA4070" s="12">
        <f t="shared" si="126"/>
        <v>0.06</v>
      </c>
      <c r="AB4070" s="10">
        <f t="shared" si="127"/>
        <v>414.53999999999996</v>
      </c>
    </row>
    <row r="4071" spans="20:28" x14ac:dyDescent="0.25">
      <c r="T4071" s="9" t="s">
        <v>11</v>
      </c>
      <c r="U4071" s="2">
        <v>4068</v>
      </c>
      <c r="V4071" s="2" t="s">
        <v>25</v>
      </c>
      <c r="W4071" s="2" t="s">
        <v>32</v>
      </c>
      <c r="X4071" s="2">
        <v>23</v>
      </c>
      <c r="Y4071" s="10">
        <v>1360.45</v>
      </c>
      <c r="Z4071" s="11">
        <f>VLOOKUP(W4071,looktax,2,FALSE)</f>
        <v>6.8750000000000006E-2</v>
      </c>
      <c r="AA4071" s="12">
        <f t="shared" si="126"/>
        <v>6.8750000000000006E-2</v>
      </c>
      <c r="AB4071" s="10">
        <f t="shared" si="127"/>
        <v>93.530937500000007</v>
      </c>
    </row>
    <row r="4072" spans="20:28" x14ac:dyDescent="0.25">
      <c r="T4072" s="9" t="s">
        <v>3</v>
      </c>
      <c r="U4072" s="2">
        <v>4069</v>
      </c>
      <c r="V4072" s="2" t="s">
        <v>26</v>
      </c>
      <c r="W4072" s="2" t="s">
        <v>41</v>
      </c>
      <c r="X4072" s="2">
        <v>17</v>
      </c>
      <c r="Y4072" s="10">
        <v>2499</v>
      </c>
      <c r="Z4072" s="11">
        <f>VLOOKUP(W4072,looktax,2,FALSE)</f>
        <v>0.04</v>
      </c>
      <c r="AA4072" s="12">
        <f t="shared" si="126"/>
        <v>0</v>
      </c>
      <c r="AB4072" s="10">
        <f t="shared" si="127"/>
        <v>0</v>
      </c>
    </row>
    <row r="4073" spans="20:28" x14ac:dyDescent="0.25">
      <c r="T4073" s="9" t="s">
        <v>11</v>
      </c>
      <c r="U4073" s="2">
        <v>4070</v>
      </c>
      <c r="V4073" s="2" t="s">
        <v>25</v>
      </c>
      <c r="W4073" s="2" t="s">
        <v>68</v>
      </c>
      <c r="X4073" s="2">
        <v>15</v>
      </c>
      <c r="Y4073" s="10">
        <v>975</v>
      </c>
      <c r="Z4073" s="11">
        <f>VLOOKUP(W4073,looktax,2,FALSE)</f>
        <v>0.06</v>
      </c>
      <c r="AA4073" s="12">
        <f t="shared" si="126"/>
        <v>0.06</v>
      </c>
      <c r="AB4073" s="10">
        <f t="shared" si="127"/>
        <v>58.5</v>
      </c>
    </row>
    <row r="4074" spans="20:28" x14ac:dyDescent="0.25">
      <c r="T4074" s="9" t="s">
        <v>3</v>
      </c>
      <c r="U4074" s="2">
        <v>4071</v>
      </c>
      <c r="V4074" s="2" t="s">
        <v>12</v>
      </c>
      <c r="W4074" s="2" t="s">
        <v>28</v>
      </c>
      <c r="X4074" s="2">
        <v>21</v>
      </c>
      <c r="Y4074" s="10">
        <v>4365.8999999999996</v>
      </c>
      <c r="Z4074" s="11">
        <f>VLOOKUP(W4074,looktax,2,FALSE)</f>
        <v>6.5000000000000002E-2</v>
      </c>
      <c r="AA4074" s="12">
        <f t="shared" si="126"/>
        <v>0</v>
      </c>
      <c r="AB4074" s="10">
        <f t="shared" si="127"/>
        <v>0</v>
      </c>
    </row>
    <row r="4075" spans="20:28" x14ac:dyDescent="0.25">
      <c r="T4075" s="9" t="s">
        <v>11</v>
      </c>
      <c r="U4075" s="2">
        <v>4072</v>
      </c>
      <c r="V4075" s="2" t="s">
        <v>12</v>
      </c>
      <c r="W4075" s="2" t="s">
        <v>42</v>
      </c>
      <c r="X4075" s="2">
        <v>25</v>
      </c>
      <c r="Y4075" s="10">
        <v>5407.5</v>
      </c>
      <c r="Z4075" s="11">
        <f>VLOOKUP(W4075,looktax,2,FALSE)</f>
        <v>0.06</v>
      </c>
      <c r="AA4075" s="12">
        <f t="shared" si="126"/>
        <v>0.06</v>
      </c>
      <c r="AB4075" s="10">
        <f t="shared" si="127"/>
        <v>324.45</v>
      </c>
    </row>
    <row r="4076" spans="20:28" x14ac:dyDescent="0.25">
      <c r="T4076" s="9" t="s">
        <v>11</v>
      </c>
      <c r="U4076" s="2">
        <v>4073</v>
      </c>
      <c r="V4076" s="2" t="s">
        <v>12</v>
      </c>
      <c r="W4076" s="2" t="s">
        <v>47</v>
      </c>
      <c r="X4076" s="2">
        <v>13</v>
      </c>
      <c r="Y4076" s="10">
        <v>2757.3</v>
      </c>
      <c r="Z4076" s="11">
        <f>VLOOKUP(W4076,looktax,2,FALSE)</f>
        <v>0.04</v>
      </c>
      <c r="AA4076" s="12">
        <f t="shared" si="126"/>
        <v>0.04</v>
      </c>
      <c r="AB4076" s="10">
        <f t="shared" si="127"/>
        <v>110.29200000000002</v>
      </c>
    </row>
    <row r="4077" spans="20:28" x14ac:dyDescent="0.25">
      <c r="T4077" s="9" t="s">
        <v>11</v>
      </c>
      <c r="U4077" s="2">
        <v>4074</v>
      </c>
      <c r="V4077" s="2" t="s">
        <v>20</v>
      </c>
      <c r="W4077" s="2" t="s">
        <v>47</v>
      </c>
      <c r="X4077" s="2">
        <v>16</v>
      </c>
      <c r="Y4077" s="10">
        <v>734.4</v>
      </c>
      <c r="Z4077" s="11">
        <f>VLOOKUP(W4077,looktax,2,FALSE)</f>
        <v>0.04</v>
      </c>
      <c r="AA4077" s="12">
        <f t="shared" si="126"/>
        <v>0.04</v>
      </c>
      <c r="AB4077" s="10">
        <f t="shared" si="127"/>
        <v>29.376000000000001</v>
      </c>
    </row>
    <row r="4078" spans="20:28" x14ac:dyDescent="0.25">
      <c r="T4078" s="9" t="s">
        <v>11</v>
      </c>
      <c r="U4078" s="2">
        <v>4075</v>
      </c>
      <c r="V4078" s="2" t="s">
        <v>20</v>
      </c>
      <c r="W4078" s="2" t="s">
        <v>57</v>
      </c>
      <c r="X4078" s="2">
        <v>30</v>
      </c>
      <c r="Y4078" s="10">
        <v>1377</v>
      </c>
      <c r="Z4078" s="11">
        <f>VLOOKUP(W4078,looktax,2,FALSE)</f>
        <v>5.5E-2</v>
      </c>
      <c r="AA4078" s="12">
        <f t="shared" si="126"/>
        <v>5.5E-2</v>
      </c>
      <c r="AB4078" s="10">
        <f t="shared" si="127"/>
        <v>75.734999999999999</v>
      </c>
    </row>
    <row r="4079" spans="20:28" x14ac:dyDescent="0.25">
      <c r="T4079" s="9" t="s">
        <v>11</v>
      </c>
      <c r="U4079" s="2">
        <v>4076</v>
      </c>
      <c r="V4079" s="2" t="s">
        <v>22</v>
      </c>
      <c r="W4079" s="2" t="s">
        <v>55</v>
      </c>
      <c r="X4079" s="2">
        <v>35</v>
      </c>
      <c r="Y4079" s="10">
        <v>2828</v>
      </c>
      <c r="Z4079" s="11">
        <f>VLOOKUP(W4079,looktax,2,FALSE)</f>
        <v>7.0000000000000007E-2</v>
      </c>
      <c r="AA4079" s="12">
        <f t="shared" si="126"/>
        <v>7.0000000000000007E-2</v>
      </c>
      <c r="AB4079" s="10">
        <f t="shared" si="127"/>
        <v>197.96</v>
      </c>
    </row>
    <row r="4080" spans="20:28" x14ac:dyDescent="0.25">
      <c r="T4080" s="9" t="s">
        <v>11</v>
      </c>
      <c r="U4080" s="2">
        <v>4077</v>
      </c>
      <c r="V4080" s="2" t="s">
        <v>12</v>
      </c>
      <c r="W4080" s="2" t="s">
        <v>73</v>
      </c>
      <c r="X4080" s="2">
        <v>27</v>
      </c>
      <c r="Y4080" s="10">
        <v>5726.7</v>
      </c>
      <c r="Z4080" s="11">
        <f>VLOOKUP(W4080,looktax,2,FALSE)</f>
        <v>0.04</v>
      </c>
      <c r="AA4080" s="12">
        <f t="shared" si="126"/>
        <v>0.04</v>
      </c>
      <c r="AB4080" s="10">
        <f t="shared" si="127"/>
        <v>229.06799999999998</v>
      </c>
    </row>
    <row r="4081" spans="20:28" x14ac:dyDescent="0.25">
      <c r="T4081" s="9" t="s">
        <v>11</v>
      </c>
      <c r="U4081" s="2">
        <v>4078</v>
      </c>
      <c r="V4081" s="2" t="s">
        <v>22</v>
      </c>
      <c r="W4081" s="2" t="s">
        <v>59</v>
      </c>
      <c r="X4081" s="2">
        <v>14</v>
      </c>
      <c r="Y4081" s="10">
        <v>1075.2</v>
      </c>
      <c r="Z4081" s="11">
        <f>VLOOKUP(W4081,looktax,2,FALSE)</f>
        <v>0.04</v>
      </c>
      <c r="AA4081" s="12">
        <f t="shared" si="126"/>
        <v>0.04</v>
      </c>
      <c r="AB4081" s="10">
        <f t="shared" si="127"/>
        <v>43.008000000000003</v>
      </c>
    </row>
    <row r="4082" spans="20:28" x14ac:dyDescent="0.25">
      <c r="T4082" s="9" t="s">
        <v>11</v>
      </c>
      <c r="U4082" s="2">
        <v>4079</v>
      </c>
      <c r="V4082" s="2" t="s">
        <v>26</v>
      </c>
      <c r="W4082" s="2" t="s">
        <v>67</v>
      </c>
      <c r="X4082" s="2">
        <v>35</v>
      </c>
      <c r="Y4082" s="10">
        <v>4882.5</v>
      </c>
      <c r="Z4082" s="11" t="str">
        <f>VLOOKUP(W4082,looktax,2,FALSE)</f>
        <v>None</v>
      </c>
      <c r="AA4082" s="12">
        <f t="shared" si="126"/>
        <v>0</v>
      </c>
      <c r="AB4082" s="10">
        <f t="shared" si="127"/>
        <v>0</v>
      </c>
    </row>
    <row r="4083" spans="20:28" x14ac:dyDescent="0.25">
      <c r="T4083" s="9" t="s">
        <v>3</v>
      </c>
      <c r="U4083" s="2">
        <v>4080</v>
      </c>
      <c r="V4083" s="2" t="s">
        <v>12</v>
      </c>
      <c r="W4083" s="2" t="s">
        <v>59</v>
      </c>
      <c r="X4083" s="2">
        <v>16</v>
      </c>
      <c r="Y4083" s="10">
        <v>3192</v>
      </c>
      <c r="Z4083" s="11">
        <f>VLOOKUP(W4083,looktax,2,FALSE)</f>
        <v>0.04</v>
      </c>
      <c r="AA4083" s="12">
        <f t="shared" si="126"/>
        <v>0</v>
      </c>
      <c r="AB4083" s="10">
        <f t="shared" si="127"/>
        <v>0</v>
      </c>
    </row>
    <row r="4084" spans="20:28" x14ac:dyDescent="0.25">
      <c r="T4084" s="9" t="s">
        <v>11</v>
      </c>
      <c r="U4084" s="2">
        <v>4081</v>
      </c>
      <c r="V4084" s="2" t="s">
        <v>26</v>
      </c>
      <c r="W4084" s="2" t="s">
        <v>19</v>
      </c>
      <c r="X4084" s="2">
        <v>20</v>
      </c>
      <c r="Y4084" s="10">
        <v>3030</v>
      </c>
      <c r="Z4084" s="11">
        <f>VLOOKUP(W4084,looktax,2,FALSE)</f>
        <v>5.6000000000000001E-2</v>
      </c>
      <c r="AA4084" s="12">
        <f t="shared" si="126"/>
        <v>5.6000000000000001E-2</v>
      </c>
      <c r="AB4084" s="10">
        <f t="shared" si="127"/>
        <v>169.68</v>
      </c>
    </row>
    <row r="4085" spans="20:28" x14ac:dyDescent="0.25">
      <c r="T4085" s="9" t="s">
        <v>11</v>
      </c>
      <c r="U4085" s="2">
        <v>4082</v>
      </c>
      <c r="V4085" s="2" t="s">
        <v>24</v>
      </c>
      <c r="W4085" s="2" t="s">
        <v>52</v>
      </c>
      <c r="X4085" s="2">
        <v>13</v>
      </c>
      <c r="Y4085" s="10">
        <v>768.95</v>
      </c>
      <c r="Z4085" s="11">
        <f>VLOOKUP(W4085,looktax,2,FALSE)</f>
        <v>0.06</v>
      </c>
      <c r="AA4085" s="12">
        <f t="shared" si="126"/>
        <v>0.06</v>
      </c>
      <c r="AB4085" s="10">
        <f t="shared" si="127"/>
        <v>46.137</v>
      </c>
    </row>
    <row r="4086" spans="20:28" x14ac:dyDescent="0.25">
      <c r="T4086" s="9" t="s">
        <v>11</v>
      </c>
      <c r="U4086" s="2">
        <v>4083</v>
      </c>
      <c r="V4086" s="2" t="s">
        <v>25</v>
      </c>
      <c r="W4086" s="2" t="s">
        <v>19</v>
      </c>
      <c r="X4086" s="2">
        <v>11</v>
      </c>
      <c r="Y4086" s="10">
        <v>786.5</v>
      </c>
      <c r="Z4086" s="11">
        <f>VLOOKUP(W4086,looktax,2,FALSE)</f>
        <v>5.6000000000000001E-2</v>
      </c>
      <c r="AA4086" s="12">
        <f t="shared" si="126"/>
        <v>5.6000000000000001E-2</v>
      </c>
      <c r="AB4086" s="10">
        <f t="shared" si="127"/>
        <v>44.044000000000004</v>
      </c>
    </row>
    <row r="4087" spans="20:28" x14ac:dyDescent="0.25">
      <c r="T4087" s="9" t="s">
        <v>11</v>
      </c>
      <c r="U4087" s="2">
        <v>4084</v>
      </c>
      <c r="V4087" s="2" t="s">
        <v>22</v>
      </c>
      <c r="W4087" s="2" t="s">
        <v>48</v>
      </c>
      <c r="X4087" s="2">
        <v>18</v>
      </c>
      <c r="Y4087" s="10">
        <v>1425.6</v>
      </c>
      <c r="Z4087" s="11">
        <f>VLOOKUP(W4087,looktax,2,FALSE)</f>
        <v>7.0000000000000007E-2</v>
      </c>
      <c r="AA4087" s="12">
        <f t="shared" si="126"/>
        <v>7.0000000000000007E-2</v>
      </c>
      <c r="AB4087" s="10">
        <f t="shared" si="127"/>
        <v>99.792000000000002</v>
      </c>
    </row>
    <row r="4088" spans="20:28" x14ac:dyDescent="0.25">
      <c r="T4088" s="9" t="s">
        <v>11</v>
      </c>
      <c r="U4088" s="2">
        <v>4085</v>
      </c>
      <c r="V4088" s="2" t="s">
        <v>24</v>
      </c>
      <c r="W4088" s="2" t="s">
        <v>17</v>
      </c>
      <c r="X4088" s="2">
        <v>19</v>
      </c>
      <c r="Y4088" s="10">
        <v>1136.2</v>
      </c>
      <c r="Z4088" s="11">
        <f>VLOOKUP(W4088,looktax,2,FALSE)</f>
        <v>0.06</v>
      </c>
      <c r="AA4088" s="12">
        <f t="shared" si="126"/>
        <v>0.06</v>
      </c>
      <c r="AB4088" s="10">
        <f t="shared" si="127"/>
        <v>68.171999999999997</v>
      </c>
    </row>
    <row r="4089" spans="20:28" x14ac:dyDescent="0.25">
      <c r="T4089" s="9" t="s">
        <v>11</v>
      </c>
      <c r="U4089" s="2">
        <v>4086</v>
      </c>
      <c r="V4089" s="2" t="s">
        <v>20</v>
      </c>
      <c r="W4089" s="2" t="s">
        <v>52</v>
      </c>
      <c r="X4089" s="2">
        <v>35</v>
      </c>
      <c r="Y4089" s="10">
        <v>1638</v>
      </c>
      <c r="Z4089" s="11">
        <f>VLOOKUP(W4089,looktax,2,FALSE)</f>
        <v>0.06</v>
      </c>
      <c r="AA4089" s="12">
        <f t="shared" si="126"/>
        <v>0.06</v>
      </c>
      <c r="AB4089" s="10">
        <f t="shared" si="127"/>
        <v>98.28</v>
      </c>
    </row>
    <row r="4090" spans="20:28" x14ac:dyDescent="0.25">
      <c r="T4090" s="9" t="s">
        <v>11</v>
      </c>
      <c r="U4090" s="2">
        <v>4087</v>
      </c>
      <c r="V4090" s="2" t="s">
        <v>23</v>
      </c>
      <c r="W4090" s="2" t="s">
        <v>40</v>
      </c>
      <c r="X4090" s="2">
        <v>31</v>
      </c>
      <c r="Y4090" s="10">
        <v>492.9</v>
      </c>
      <c r="Z4090" s="11">
        <f>VLOOKUP(W4090,looktax,2,FALSE)</f>
        <v>0.06</v>
      </c>
      <c r="AA4090" s="12">
        <f t="shared" si="126"/>
        <v>0.06</v>
      </c>
      <c r="AB4090" s="10">
        <f t="shared" si="127"/>
        <v>29.573999999999998</v>
      </c>
    </row>
    <row r="4091" spans="20:28" x14ac:dyDescent="0.25">
      <c r="T4091" s="9" t="s">
        <v>11</v>
      </c>
      <c r="U4091" s="2">
        <v>4088</v>
      </c>
      <c r="V4091" s="2" t="s">
        <v>23</v>
      </c>
      <c r="W4091" s="2" t="s">
        <v>59</v>
      </c>
      <c r="X4091" s="2">
        <v>23</v>
      </c>
      <c r="Y4091" s="10">
        <v>358.8</v>
      </c>
      <c r="Z4091" s="11">
        <f>VLOOKUP(W4091,looktax,2,FALSE)</f>
        <v>0.04</v>
      </c>
      <c r="AA4091" s="12">
        <f t="shared" si="126"/>
        <v>0.04</v>
      </c>
      <c r="AB4091" s="10">
        <f t="shared" si="127"/>
        <v>14.352</v>
      </c>
    </row>
    <row r="4092" spans="20:28" x14ac:dyDescent="0.25">
      <c r="T4092" s="9" t="s">
        <v>11</v>
      </c>
      <c r="U4092" s="2">
        <v>4089</v>
      </c>
      <c r="V4092" s="2" t="s">
        <v>12</v>
      </c>
      <c r="W4092" s="2" t="s">
        <v>73</v>
      </c>
      <c r="X4092" s="2">
        <v>33</v>
      </c>
      <c r="Y4092" s="10">
        <v>7553.7</v>
      </c>
      <c r="Z4092" s="11">
        <f>VLOOKUP(W4092,looktax,2,FALSE)</f>
        <v>0.04</v>
      </c>
      <c r="AA4092" s="12">
        <f t="shared" si="126"/>
        <v>0.04</v>
      </c>
      <c r="AB4092" s="10">
        <f t="shared" si="127"/>
        <v>302.14800000000002</v>
      </c>
    </row>
    <row r="4093" spans="20:28" x14ac:dyDescent="0.25">
      <c r="T4093" s="9" t="s">
        <v>11</v>
      </c>
      <c r="U4093" s="2">
        <v>4090</v>
      </c>
      <c r="V4093" s="2" t="s">
        <v>21</v>
      </c>
      <c r="W4093" s="2" t="s">
        <v>64</v>
      </c>
      <c r="X4093" s="2">
        <v>24</v>
      </c>
      <c r="Y4093" s="10">
        <v>1713.6</v>
      </c>
      <c r="Z4093" s="11">
        <f>VLOOKUP(W4093,looktax,2,FALSE)</f>
        <v>4.7500000000000001E-2</v>
      </c>
      <c r="AA4093" s="12">
        <f t="shared" si="126"/>
        <v>4.7500000000000001E-2</v>
      </c>
      <c r="AB4093" s="10">
        <f t="shared" si="127"/>
        <v>81.396000000000001</v>
      </c>
    </row>
    <row r="4094" spans="20:28" x14ac:dyDescent="0.25">
      <c r="T4094" s="9" t="s">
        <v>11</v>
      </c>
      <c r="U4094" s="2">
        <v>4091</v>
      </c>
      <c r="V4094" s="2" t="s">
        <v>24</v>
      </c>
      <c r="W4094" s="2" t="s">
        <v>74</v>
      </c>
      <c r="X4094" s="2">
        <v>15</v>
      </c>
      <c r="Y4094" s="10">
        <v>955.5</v>
      </c>
      <c r="Z4094" s="11">
        <f>VLOOKUP(W4094,looktax,2,FALSE)</f>
        <v>5.7500000000000002E-2</v>
      </c>
      <c r="AA4094" s="12">
        <f t="shared" si="126"/>
        <v>5.7500000000000002E-2</v>
      </c>
      <c r="AB4094" s="10">
        <f t="shared" si="127"/>
        <v>54.941250000000004</v>
      </c>
    </row>
    <row r="4095" spans="20:28" x14ac:dyDescent="0.25">
      <c r="T4095" s="9" t="s">
        <v>11</v>
      </c>
      <c r="U4095" s="2">
        <v>4092</v>
      </c>
      <c r="V4095" s="2" t="s">
        <v>21</v>
      </c>
      <c r="W4095" s="2" t="s">
        <v>15</v>
      </c>
      <c r="X4095" s="2">
        <v>35</v>
      </c>
      <c r="Y4095" s="10">
        <v>2401</v>
      </c>
      <c r="Z4095" s="11" t="str">
        <f>VLOOKUP(W4095,looktax,2,FALSE)</f>
        <v>None</v>
      </c>
      <c r="AA4095" s="12">
        <f t="shared" si="126"/>
        <v>0</v>
      </c>
      <c r="AB4095" s="10">
        <f t="shared" si="127"/>
        <v>0</v>
      </c>
    </row>
    <row r="4096" spans="20:28" x14ac:dyDescent="0.25">
      <c r="T4096" s="9" t="s">
        <v>11</v>
      </c>
      <c r="U4096" s="2">
        <v>4093</v>
      </c>
      <c r="V4096" s="2" t="s">
        <v>25</v>
      </c>
      <c r="W4096" s="2" t="s">
        <v>68</v>
      </c>
      <c r="X4096" s="2">
        <v>15</v>
      </c>
      <c r="Y4096" s="10">
        <v>906.75</v>
      </c>
      <c r="Z4096" s="11">
        <f>VLOOKUP(W4096,looktax,2,FALSE)</f>
        <v>0.06</v>
      </c>
      <c r="AA4096" s="12">
        <f t="shared" si="126"/>
        <v>0.06</v>
      </c>
      <c r="AB4096" s="10">
        <f t="shared" si="127"/>
        <v>54.405000000000001</v>
      </c>
    </row>
    <row r="4097" spans="20:28" x14ac:dyDescent="0.25">
      <c r="T4097" s="9" t="s">
        <v>3</v>
      </c>
      <c r="U4097" s="2">
        <v>4094</v>
      </c>
      <c r="V4097" s="2" t="s">
        <v>22</v>
      </c>
      <c r="W4097" s="2" t="s">
        <v>56</v>
      </c>
      <c r="X4097" s="2">
        <v>31</v>
      </c>
      <c r="Y4097" s="10">
        <v>2604</v>
      </c>
      <c r="Z4097" s="11">
        <f>VLOOKUP(W4097,looktax,2,FALSE)</f>
        <v>0.06</v>
      </c>
      <c r="AA4097" s="12">
        <f t="shared" si="126"/>
        <v>0</v>
      </c>
      <c r="AB4097" s="10">
        <f t="shared" si="127"/>
        <v>0</v>
      </c>
    </row>
    <row r="4098" spans="20:28" x14ac:dyDescent="0.25">
      <c r="T4098" s="9" t="s">
        <v>3</v>
      </c>
      <c r="U4098" s="2">
        <v>4095</v>
      </c>
      <c r="V4098" s="2" t="s">
        <v>24</v>
      </c>
      <c r="W4098" s="2" t="s">
        <v>66</v>
      </c>
      <c r="X4098" s="2">
        <v>10</v>
      </c>
      <c r="Y4098" s="10">
        <v>630.5</v>
      </c>
      <c r="Z4098" s="11">
        <f>VLOOKUP(W4098,looktax,2,FALSE)</f>
        <v>5.7500000000000002E-2</v>
      </c>
      <c r="AA4098" s="12">
        <f t="shared" si="126"/>
        <v>0</v>
      </c>
      <c r="AB4098" s="10">
        <f t="shared" si="127"/>
        <v>0</v>
      </c>
    </row>
    <row r="4099" spans="20:28" x14ac:dyDescent="0.25">
      <c r="T4099" s="9" t="s">
        <v>3</v>
      </c>
      <c r="U4099" s="2">
        <v>4096</v>
      </c>
      <c r="V4099" s="2" t="s">
        <v>22</v>
      </c>
      <c r="W4099" s="2" t="s">
        <v>73</v>
      </c>
      <c r="X4099" s="2">
        <v>24</v>
      </c>
      <c r="Y4099" s="10">
        <v>1996.8</v>
      </c>
      <c r="Z4099" s="11">
        <f>VLOOKUP(W4099,looktax,2,FALSE)</f>
        <v>0.04</v>
      </c>
      <c r="AA4099" s="12">
        <f t="shared" si="126"/>
        <v>0</v>
      </c>
      <c r="AB4099" s="10">
        <f t="shared" si="127"/>
        <v>0</v>
      </c>
    </row>
    <row r="4100" spans="20:28" x14ac:dyDescent="0.25">
      <c r="T4100" s="9" t="s">
        <v>3</v>
      </c>
      <c r="U4100" s="2">
        <v>4097</v>
      </c>
      <c r="V4100" s="2" t="s">
        <v>24</v>
      </c>
      <c r="W4100" s="2" t="s">
        <v>28</v>
      </c>
      <c r="X4100" s="2">
        <v>12</v>
      </c>
      <c r="Y4100" s="10">
        <v>748.8</v>
      </c>
      <c r="Z4100" s="11">
        <f>VLOOKUP(W4100,looktax,2,FALSE)</f>
        <v>6.5000000000000002E-2</v>
      </c>
      <c r="AA4100" s="12">
        <f t="shared" si="126"/>
        <v>0</v>
      </c>
      <c r="AB4100" s="10">
        <f t="shared" si="127"/>
        <v>0</v>
      </c>
    </row>
    <row r="4101" spans="20:28" x14ac:dyDescent="0.25">
      <c r="T4101" s="9" t="s">
        <v>3</v>
      </c>
      <c r="U4101" s="2">
        <v>4098</v>
      </c>
      <c r="V4101" s="2" t="s">
        <v>12</v>
      </c>
      <c r="W4101" s="2" t="s">
        <v>52</v>
      </c>
      <c r="X4101" s="2">
        <v>33</v>
      </c>
      <c r="Y4101" s="10">
        <v>6583.5</v>
      </c>
      <c r="Z4101" s="11">
        <f>VLOOKUP(W4101,looktax,2,FALSE)</f>
        <v>0.06</v>
      </c>
      <c r="AA4101" s="12">
        <f t="shared" ref="AA4101:AA4164" si="128">IF(OR(T4101="nonprofit",Z4101="none"),0,Z4101)</f>
        <v>0</v>
      </c>
      <c r="AB4101" s="10">
        <f t="shared" ref="AB4101:AB4164" si="129">AA4101*Y4101</f>
        <v>0</v>
      </c>
    </row>
    <row r="4102" spans="20:28" x14ac:dyDescent="0.25">
      <c r="T4102" s="9" t="s">
        <v>11</v>
      </c>
      <c r="U4102" s="2">
        <v>4099</v>
      </c>
      <c r="V4102" s="2" t="s">
        <v>26</v>
      </c>
      <c r="W4102" s="2" t="s">
        <v>40</v>
      </c>
      <c r="X4102" s="2">
        <v>26</v>
      </c>
      <c r="Y4102" s="10">
        <v>4212</v>
      </c>
      <c r="Z4102" s="11">
        <f>VLOOKUP(W4102,looktax,2,FALSE)</f>
        <v>0.06</v>
      </c>
      <c r="AA4102" s="12">
        <f t="shared" si="128"/>
        <v>0.06</v>
      </c>
      <c r="AB4102" s="10">
        <f t="shared" si="129"/>
        <v>252.72</v>
      </c>
    </row>
    <row r="4103" spans="20:28" x14ac:dyDescent="0.25">
      <c r="T4103" s="9" t="s">
        <v>11</v>
      </c>
      <c r="U4103" s="2">
        <v>4100</v>
      </c>
      <c r="V4103" s="2" t="s">
        <v>23</v>
      </c>
      <c r="W4103" s="2" t="s">
        <v>66</v>
      </c>
      <c r="X4103" s="2">
        <v>28</v>
      </c>
      <c r="Y4103" s="10">
        <v>378</v>
      </c>
      <c r="Z4103" s="11">
        <f>VLOOKUP(W4103,looktax,2,FALSE)</f>
        <v>5.7500000000000002E-2</v>
      </c>
      <c r="AA4103" s="12">
        <f t="shared" si="128"/>
        <v>5.7500000000000002E-2</v>
      </c>
      <c r="AB4103" s="10">
        <f t="shared" si="129"/>
        <v>21.734999999999999</v>
      </c>
    </row>
    <row r="4104" spans="20:28" x14ac:dyDescent="0.25">
      <c r="T4104" s="9" t="s">
        <v>3</v>
      </c>
      <c r="U4104" s="2">
        <v>4101</v>
      </c>
      <c r="V4104" s="2" t="s">
        <v>21</v>
      </c>
      <c r="W4104" s="2" t="s">
        <v>17</v>
      </c>
      <c r="X4104" s="2">
        <v>22</v>
      </c>
      <c r="Y4104" s="10">
        <v>1570.8</v>
      </c>
      <c r="Z4104" s="11">
        <f>VLOOKUP(W4104,looktax,2,FALSE)</f>
        <v>0.06</v>
      </c>
      <c r="AA4104" s="12">
        <f t="shared" si="128"/>
        <v>0</v>
      </c>
      <c r="AB4104" s="10">
        <f t="shared" si="129"/>
        <v>0</v>
      </c>
    </row>
    <row r="4105" spans="20:28" x14ac:dyDescent="0.25">
      <c r="T4105" s="9" t="s">
        <v>11</v>
      </c>
      <c r="U4105" s="2">
        <v>4102</v>
      </c>
      <c r="V4105" s="2" t="s">
        <v>26</v>
      </c>
      <c r="W4105" s="2" t="s">
        <v>36</v>
      </c>
      <c r="X4105" s="2">
        <v>30</v>
      </c>
      <c r="Y4105" s="10">
        <v>4725</v>
      </c>
      <c r="Z4105" s="11">
        <f>VLOOKUP(W4105,looktax,2,FALSE)</f>
        <v>7.0000000000000007E-2</v>
      </c>
      <c r="AA4105" s="12">
        <f t="shared" si="128"/>
        <v>7.0000000000000007E-2</v>
      </c>
      <c r="AB4105" s="10">
        <f t="shared" si="129"/>
        <v>330.75000000000006</v>
      </c>
    </row>
    <row r="4106" spans="20:28" x14ac:dyDescent="0.25">
      <c r="T4106" s="9" t="s">
        <v>11</v>
      </c>
      <c r="U4106" s="2">
        <v>4103</v>
      </c>
      <c r="V4106" s="2" t="s">
        <v>25</v>
      </c>
      <c r="W4106" s="2" t="s">
        <v>63</v>
      </c>
      <c r="X4106" s="2">
        <v>34</v>
      </c>
      <c r="Y4106" s="10">
        <v>1989</v>
      </c>
      <c r="Z4106" s="11">
        <f>VLOOKUP(W4106,looktax,2,FALSE)</f>
        <v>0.04</v>
      </c>
      <c r="AA4106" s="12">
        <f t="shared" si="128"/>
        <v>0.04</v>
      </c>
      <c r="AB4106" s="10">
        <f t="shared" si="129"/>
        <v>79.56</v>
      </c>
    </row>
    <row r="4107" spans="20:28" x14ac:dyDescent="0.25">
      <c r="T4107" s="9" t="s">
        <v>11</v>
      </c>
      <c r="U4107" s="2">
        <v>4104</v>
      </c>
      <c r="V4107" s="2" t="s">
        <v>24</v>
      </c>
      <c r="W4107" s="2" t="s">
        <v>53</v>
      </c>
      <c r="X4107" s="2">
        <v>20</v>
      </c>
      <c r="Y4107" s="10">
        <v>1196</v>
      </c>
      <c r="Z4107" s="11">
        <f>VLOOKUP(W4107,looktax,2,FALSE)</f>
        <v>5.5E-2</v>
      </c>
      <c r="AA4107" s="12">
        <f t="shared" si="128"/>
        <v>5.5E-2</v>
      </c>
      <c r="AB4107" s="10">
        <f t="shared" si="129"/>
        <v>65.78</v>
      </c>
    </row>
    <row r="4108" spans="20:28" x14ac:dyDescent="0.25">
      <c r="T4108" s="9" t="s">
        <v>11</v>
      </c>
      <c r="U4108" s="2">
        <v>4105</v>
      </c>
      <c r="V4108" s="2" t="s">
        <v>22</v>
      </c>
      <c r="W4108" s="2" t="s">
        <v>33</v>
      </c>
      <c r="X4108" s="2">
        <v>19</v>
      </c>
      <c r="Y4108" s="10">
        <v>1444</v>
      </c>
      <c r="Z4108" s="11">
        <f>VLOOKUP(W4108,looktax,2,FALSE)</f>
        <v>2.9000000000000001E-2</v>
      </c>
      <c r="AA4108" s="12">
        <f t="shared" si="128"/>
        <v>2.9000000000000001E-2</v>
      </c>
      <c r="AB4108" s="10">
        <f t="shared" si="129"/>
        <v>41.876000000000005</v>
      </c>
    </row>
    <row r="4109" spans="20:28" x14ac:dyDescent="0.25">
      <c r="T4109" s="9" t="s">
        <v>3</v>
      </c>
      <c r="U4109" s="2">
        <v>4106</v>
      </c>
      <c r="V4109" s="2" t="s">
        <v>25</v>
      </c>
      <c r="W4109" s="2" t="s">
        <v>15</v>
      </c>
      <c r="X4109" s="2">
        <v>23</v>
      </c>
      <c r="Y4109" s="10">
        <v>1360.45</v>
      </c>
      <c r="Z4109" s="11" t="str">
        <f>VLOOKUP(W4109,looktax,2,FALSE)</f>
        <v>None</v>
      </c>
      <c r="AA4109" s="12">
        <f t="shared" si="128"/>
        <v>0</v>
      </c>
      <c r="AB4109" s="10">
        <f t="shared" si="129"/>
        <v>0</v>
      </c>
    </row>
    <row r="4110" spans="20:28" x14ac:dyDescent="0.25">
      <c r="T4110" s="9" t="s">
        <v>11</v>
      </c>
      <c r="U4110" s="2">
        <v>4107</v>
      </c>
      <c r="V4110" s="2" t="s">
        <v>24</v>
      </c>
      <c r="W4110" s="2" t="s">
        <v>65</v>
      </c>
      <c r="X4110" s="2">
        <v>18</v>
      </c>
      <c r="Y4110" s="10">
        <v>1275.3</v>
      </c>
      <c r="Z4110" s="11">
        <f>VLOOKUP(W4110,looktax,2,FALSE)</f>
        <v>0.05</v>
      </c>
      <c r="AA4110" s="12">
        <f t="shared" si="128"/>
        <v>0.05</v>
      </c>
      <c r="AB4110" s="10">
        <f t="shared" si="129"/>
        <v>63.765000000000001</v>
      </c>
    </row>
    <row r="4111" spans="20:28" x14ac:dyDescent="0.25">
      <c r="T4111" s="9" t="s">
        <v>11</v>
      </c>
      <c r="U4111" s="2">
        <v>4108</v>
      </c>
      <c r="V4111" s="2" t="s">
        <v>26</v>
      </c>
      <c r="W4111" s="2" t="s">
        <v>10</v>
      </c>
      <c r="X4111" s="2">
        <v>22</v>
      </c>
      <c r="Y4111" s="10">
        <v>3432</v>
      </c>
      <c r="Z4111" s="11">
        <f>VLOOKUP(W4111,looktax,2,FALSE)</f>
        <v>0.04</v>
      </c>
      <c r="AA4111" s="12">
        <f t="shared" si="128"/>
        <v>0.04</v>
      </c>
      <c r="AB4111" s="10">
        <f t="shared" si="129"/>
        <v>137.28</v>
      </c>
    </row>
    <row r="4112" spans="20:28" x14ac:dyDescent="0.25">
      <c r="T4112" s="9" t="s">
        <v>3</v>
      </c>
      <c r="U4112" s="2">
        <v>4109</v>
      </c>
      <c r="V4112" s="2" t="s">
        <v>21</v>
      </c>
      <c r="W4112" s="2" t="s">
        <v>15</v>
      </c>
      <c r="X4112" s="2">
        <v>20</v>
      </c>
      <c r="Y4112" s="10">
        <v>1414</v>
      </c>
      <c r="Z4112" s="11" t="str">
        <f>VLOOKUP(W4112,looktax,2,FALSE)</f>
        <v>None</v>
      </c>
      <c r="AA4112" s="12">
        <f t="shared" si="128"/>
        <v>0</v>
      </c>
      <c r="AB4112" s="10">
        <f t="shared" si="129"/>
        <v>0</v>
      </c>
    </row>
    <row r="4113" spans="20:28" x14ac:dyDescent="0.25">
      <c r="T4113" s="9" t="s">
        <v>11</v>
      </c>
      <c r="U4113" s="2">
        <v>4110</v>
      </c>
      <c r="V4113" s="2" t="s">
        <v>22</v>
      </c>
      <c r="W4113" s="2" t="s">
        <v>49</v>
      </c>
      <c r="X4113" s="2">
        <v>29</v>
      </c>
      <c r="Y4113" s="10">
        <v>2296.8000000000002</v>
      </c>
      <c r="Z4113" s="11">
        <f>VLOOKUP(W4113,looktax,2,FALSE)</f>
        <v>4.4999999999999998E-2</v>
      </c>
      <c r="AA4113" s="12">
        <f t="shared" si="128"/>
        <v>4.4999999999999998E-2</v>
      </c>
      <c r="AB4113" s="10">
        <f t="shared" si="129"/>
        <v>103.35600000000001</v>
      </c>
    </row>
    <row r="4114" spans="20:28" x14ac:dyDescent="0.25">
      <c r="T4114" s="9" t="s">
        <v>11</v>
      </c>
      <c r="U4114" s="2">
        <v>4111</v>
      </c>
      <c r="V4114" s="2" t="s">
        <v>23</v>
      </c>
      <c r="W4114" s="2" t="s">
        <v>46</v>
      </c>
      <c r="X4114" s="2">
        <v>35</v>
      </c>
      <c r="Y4114" s="10">
        <v>577.5</v>
      </c>
      <c r="Z4114" s="11">
        <f>VLOOKUP(W4114,looktax,2,FALSE)</f>
        <v>5.9499999999999997E-2</v>
      </c>
      <c r="AA4114" s="12">
        <f t="shared" si="128"/>
        <v>5.9499999999999997E-2</v>
      </c>
      <c r="AB4114" s="10">
        <f t="shared" si="129"/>
        <v>34.361249999999998</v>
      </c>
    </row>
    <row r="4115" spans="20:28" x14ac:dyDescent="0.25">
      <c r="T4115" s="9" t="s">
        <v>11</v>
      </c>
      <c r="U4115" s="2">
        <v>4112</v>
      </c>
      <c r="V4115" s="2" t="s">
        <v>23</v>
      </c>
      <c r="W4115" s="2" t="s">
        <v>56</v>
      </c>
      <c r="X4115" s="2">
        <v>15</v>
      </c>
      <c r="Y4115" s="10">
        <v>213.75</v>
      </c>
      <c r="Z4115" s="11">
        <f>VLOOKUP(W4115,looktax,2,FALSE)</f>
        <v>0.06</v>
      </c>
      <c r="AA4115" s="12">
        <f t="shared" si="128"/>
        <v>0.06</v>
      </c>
      <c r="AB4115" s="10">
        <f t="shared" si="129"/>
        <v>12.824999999999999</v>
      </c>
    </row>
    <row r="4116" spans="20:28" x14ac:dyDescent="0.25">
      <c r="T4116" s="9" t="s">
        <v>3</v>
      </c>
      <c r="U4116" s="2">
        <v>4113</v>
      </c>
      <c r="V4116" s="2" t="s">
        <v>26</v>
      </c>
      <c r="W4116" s="2" t="s">
        <v>74</v>
      </c>
      <c r="X4116" s="2">
        <v>25</v>
      </c>
      <c r="Y4116" s="10">
        <v>3487.5</v>
      </c>
      <c r="Z4116" s="11">
        <f>VLOOKUP(W4116,looktax,2,FALSE)</f>
        <v>5.7500000000000002E-2</v>
      </c>
      <c r="AA4116" s="12">
        <f t="shared" si="128"/>
        <v>0</v>
      </c>
      <c r="AB4116" s="10">
        <f t="shared" si="129"/>
        <v>0</v>
      </c>
    </row>
    <row r="4117" spans="20:28" x14ac:dyDescent="0.25">
      <c r="T4117" s="9" t="s">
        <v>11</v>
      </c>
      <c r="U4117" s="2">
        <v>4114</v>
      </c>
      <c r="V4117" s="2" t="s">
        <v>20</v>
      </c>
      <c r="W4117" s="2" t="s">
        <v>43</v>
      </c>
      <c r="X4117" s="2">
        <v>15</v>
      </c>
      <c r="Y4117" s="10">
        <v>621</v>
      </c>
      <c r="Z4117" s="11">
        <f>VLOOKUP(W4117,looktax,2,FALSE)</f>
        <v>0.04</v>
      </c>
      <c r="AA4117" s="12">
        <f t="shared" si="128"/>
        <v>0.04</v>
      </c>
      <c r="AB4117" s="10">
        <f t="shared" si="129"/>
        <v>24.84</v>
      </c>
    </row>
    <row r="4118" spans="20:28" x14ac:dyDescent="0.25">
      <c r="T4118" s="9" t="s">
        <v>3</v>
      </c>
      <c r="U4118" s="2">
        <v>4115</v>
      </c>
      <c r="V4118" s="2" t="s">
        <v>22</v>
      </c>
      <c r="W4118" s="2" t="s">
        <v>62</v>
      </c>
      <c r="X4118" s="2">
        <v>13</v>
      </c>
      <c r="Y4118" s="10">
        <v>1029.5999999999999</v>
      </c>
      <c r="Z4118" s="11">
        <f>VLOOKUP(W4118,looktax,2,FALSE)</f>
        <v>5.1249999999999997E-2</v>
      </c>
      <c r="AA4118" s="12">
        <f t="shared" si="128"/>
        <v>0</v>
      </c>
      <c r="AB4118" s="10">
        <f t="shared" si="129"/>
        <v>0</v>
      </c>
    </row>
    <row r="4119" spans="20:28" x14ac:dyDescent="0.25">
      <c r="T4119" s="9" t="s">
        <v>11</v>
      </c>
      <c r="U4119" s="2">
        <v>4116</v>
      </c>
      <c r="V4119" s="2" t="s">
        <v>23</v>
      </c>
      <c r="W4119" s="2" t="s">
        <v>31</v>
      </c>
      <c r="X4119" s="2">
        <v>11</v>
      </c>
      <c r="Y4119" s="10">
        <v>168.3</v>
      </c>
      <c r="Z4119" s="11">
        <f>VLOOKUP(W4119,looktax,2,FALSE)</f>
        <v>7.4999999999999997E-2</v>
      </c>
      <c r="AA4119" s="12">
        <f t="shared" si="128"/>
        <v>7.4999999999999997E-2</v>
      </c>
      <c r="AB4119" s="10">
        <f t="shared" si="129"/>
        <v>12.6225</v>
      </c>
    </row>
    <row r="4120" spans="20:28" x14ac:dyDescent="0.25">
      <c r="T4120" s="9" t="s">
        <v>11</v>
      </c>
      <c r="U4120" s="2">
        <v>4117</v>
      </c>
      <c r="V4120" s="2" t="s">
        <v>23</v>
      </c>
      <c r="W4120" s="2" t="s">
        <v>27</v>
      </c>
      <c r="X4120" s="2">
        <v>11</v>
      </c>
      <c r="Y4120" s="10">
        <v>158.4</v>
      </c>
      <c r="Z4120" s="11">
        <f>VLOOKUP(W4120,looktax,2,FALSE)</f>
        <v>7.0000000000000007E-2</v>
      </c>
      <c r="AA4120" s="12">
        <f t="shared" si="128"/>
        <v>7.0000000000000007E-2</v>
      </c>
      <c r="AB4120" s="10">
        <f t="shared" si="129"/>
        <v>11.088000000000001</v>
      </c>
    </row>
    <row r="4121" spans="20:28" x14ac:dyDescent="0.25">
      <c r="T4121" s="9" t="s">
        <v>11</v>
      </c>
      <c r="U4121" s="2">
        <v>4118</v>
      </c>
      <c r="V4121" s="2" t="s">
        <v>26</v>
      </c>
      <c r="W4121" s="2" t="s">
        <v>35</v>
      </c>
      <c r="X4121" s="2">
        <v>25</v>
      </c>
      <c r="Y4121" s="10">
        <v>3712.5</v>
      </c>
      <c r="Z4121" s="11">
        <f>VLOOKUP(W4121,looktax,2,FALSE)</f>
        <v>6.3500000000000001E-2</v>
      </c>
      <c r="AA4121" s="12">
        <f t="shared" si="128"/>
        <v>6.3500000000000001E-2</v>
      </c>
      <c r="AB4121" s="10">
        <f t="shared" si="129"/>
        <v>235.74375000000001</v>
      </c>
    </row>
    <row r="4122" spans="20:28" x14ac:dyDescent="0.25">
      <c r="T4122" s="9" t="s">
        <v>11</v>
      </c>
      <c r="U4122" s="2">
        <v>4119</v>
      </c>
      <c r="V4122" s="2" t="s">
        <v>21</v>
      </c>
      <c r="W4122" s="2" t="s">
        <v>42</v>
      </c>
      <c r="X4122" s="2">
        <v>31</v>
      </c>
      <c r="Y4122" s="10">
        <v>2039.8</v>
      </c>
      <c r="Z4122" s="11">
        <f>VLOOKUP(W4122,looktax,2,FALSE)</f>
        <v>0.06</v>
      </c>
      <c r="AA4122" s="12">
        <f t="shared" si="128"/>
        <v>0.06</v>
      </c>
      <c r="AB4122" s="10">
        <f t="shared" si="129"/>
        <v>122.38799999999999</v>
      </c>
    </row>
    <row r="4123" spans="20:28" x14ac:dyDescent="0.25">
      <c r="T4123" s="9" t="s">
        <v>11</v>
      </c>
      <c r="U4123" s="2">
        <v>4120</v>
      </c>
      <c r="V4123" s="2" t="s">
        <v>12</v>
      </c>
      <c r="W4123" s="2" t="s">
        <v>17</v>
      </c>
      <c r="X4123" s="2">
        <v>31</v>
      </c>
      <c r="Y4123" s="10">
        <v>7095.9</v>
      </c>
      <c r="Z4123" s="11">
        <f>VLOOKUP(W4123,looktax,2,FALSE)</f>
        <v>0.06</v>
      </c>
      <c r="AA4123" s="12">
        <f t="shared" si="128"/>
        <v>0.06</v>
      </c>
      <c r="AB4123" s="10">
        <f t="shared" si="129"/>
        <v>425.75399999999996</v>
      </c>
    </row>
    <row r="4124" spans="20:28" x14ac:dyDescent="0.25">
      <c r="T4124" s="9" t="s">
        <v>11</v>
      </c>
      <c r="U4124" s="2">
        <v>4121</v>
      </c>
      <c r="V4124" s="2" t="s">
        <v>25</v>
      </c>
      <c r="W4124" s="2" t="s">
        <v>32</v>
      </c>
      <c r="X4124" s="2">
        <v>34</v>
      </c>
      <c r="Y4124" s="10">
        <v>2364.6999999999998</v>
      </c>
      <c r="Z4124" s="11">
        <f>VLOOKUP(W4124,looktax,2,FALSE)</f>
        <v>6.8750000000000006E-2</v>
      </c>
      <c r="AA4124" s="12">
        <f t="shared" si="128"/>
        <v>6.8750000000000006E-2</v>
      </c>
      <c r="AB4124" s="10">
        <f t="shared" si="129"/>
        <v>162.573125</v>
      </c>
    </row>
    <row r="4125" spans="20:28" x14ac:dyDescent="0.25">
      <c r="T4125" s="9" t="s">
        <v>3</v>
      </c>
      <c r="U4125" s="2">
        <v>4122</v>
      </c>
      <c r="V4125" s="2" t="s">
        <v>23</v>
      </c>
      <c r="W4125" s="2" t="s">
        <v>61</v>
      </c>
      <c r="X4125" s="2">
        <v>10</v>
      </c>
      <c r="Y4125" s="10">
        <v>150</v>
      </c>
      <c r="Z4125" s="11">
        <f>VLOOKUP(W4125,looktax,2,FALSE)</f>
        <v>6.8500000000000005E-2</v>
      </c>
      <c r="AA4125" s="12">
        <f t="shared" si="128"/>
        <v>0</v>
      </c>
      <c r="AB4125" s="10">
        <f t="shared" si="129"/>
        <v>0</v>
      </c>
    </row>
    <row r="4126" spans="20:28" x14ac:dyDescent="0.25">
      <c r="T4126" s="9" t="s">
        <v>11</v>
      </c>
      <c r="U4126" s="2">
        <v>4123</v>
      </c>
      <c r="V4126" s="2" t="s">
        <v>20</v>
      </c>
      <c r="W4126" s="2" t="s">
        <v>57</v>
      </c>
      <c r="X4126" s="2">
        <v>19</v>
      </c>
      <c r="Y4126" s="10">
        <v>855</v>
      </c>
      <c r="Z4126" s="11">
        <f>VLOOKUP(W4126,looktax,2,FALSE)</f>
        <v>5.5E-2</v>
      </c>
      <c r="AA4126" s="12">
        <f t="shared" si="128"/>
        <v>5.5E-2</v>
      </c>
      <c r="AB4126" s="10">
        <f t="shared" si="129"/>
        <v>47.024999999999999</v>
      </c>
    </row>
    <row r="4127" spans="20:28" x14ac:dyDescent="0.25">
      <c r="T4127" s="9" t="s">
        <v>11</v>
      </c>
      <c r="U4127" s="2">
        <v>4124</v>
      </c>
      <c r="V4127" s="2" t="s">
        <v>12</v>
      </c>
      <c r="W4127" s="2" t="s">
        <v>64</v>
      </c>
      <c r="X4127" s="2">
        <v>20</v>
      </c>
      <c r="Y4127" s="10">
        <v>4074</v>
      </c>
      <c r="Z4127" s="11">
        <f>VLOOKUP(W4127,looktax,2,FALSE)</f>
        <v>4.7500000000000001E-2</v>
      </c>
      <c r="AA4127" s="12">
        <f t="shared" si="128"/>
        <v>4.7500000000000001E-2</v>
      </c>
      <c r="AB4127" s="10">
        <f t="shared" si="129"/>
        <v>193.51500000000001</v>
      </c>
    </row>
    <row r="4128" spans="20:28" x14ac:dyDescent="0.25">
      <c r="T4128" s="9" t="s">
        <v>11</v>
      </c>
      <c r="U4128" s="2">
        <v>4125</v>
      </c>
      <c r="V4128" s="2" t="s">
        <v>23</v>
      </c>
      <c r="W4128" s="2" t="s">
        <v>63</v>
      </c>
      <c r="X4128" s="2">
        <v>15</v>
      </c>
      <c r="Y4128" s="10">
        <v>238.5</v>
      </c>
      <c r="Z4128" s="11">
        <f>VLOOKUP(W4128,looktax,2,FALSE)</f>
        <v>0.04</v>
      </c>
      <c r="AA4128" s="12">
        <f t="shared" si="128"/>
        <v>0.04</v>
      </c>
      <c r="AB4128" s="10">
        <f t="shared" si="129"/>
        <v>9.5400000000000009</v>
      </c>
    </row>
    <row r="4129" spans="20:28" x14ac:dyDescent="0.25">
      <c r="T4129" s="9" t="s">
        <v>11</v>
      </c>
      <c r="U4129" s="2">
        <v>4126</v>
      </c>
      <c r="V4129" s="2" t="s">
        <v>25</v>
      </c>
      <c r="W4129" s="2" t="s">
        <v>61</v>
      </c>
      <c r="X4129" s="2">
        <v>32</v>
      </c>
      <c r="Y4129" s="10">
        <v>2225.6</v>
      </c>
      <c r="Z4129" s="11">
        <f>VLOOKUP(W4129,looktax,2,FALSE)</f>
        <v>6.8500000000000005E-2</v>
      </c>
      <c r="AA4129" s="12">
        <f t="shared" si="128"/>
        <v>6.8500000000000005E-2</v>
      </c>
      <c r="AB4129" s="10">
        <f t="shared" si="129"/>
        <v>152.45359999999999</v>
      </c>
    </row>
    <row r="4130" spans="20:28" x14ac:dyDescent="0.25">
      <c r="T4130" s="9" t="s">
        <v>11</v>
      </c>
      <c r="U4130" s="2">
        <v>4127</v>
      </c>
      <c r="V4130" s="2" t="s">
        <v>22</v>
      </c>
      <c r="W4130" s="2" t="s">
        <v>42</v>
      </c>
      <c r="X4130" s="2">
        <v>10</v>
      </c>
      <c r="Y4130" s="10">
        <v>720</v>
      </c>
      <c r="Z4130" s="11">
        <f>VLOOKUP(W4130,looktax,2,FALSE)</f>
        <v>0.06</v>
      </c>
      <c r="AA4130" s="12">
        <f t="shared" si="128"/>
        <v>0.06</v>
      </c>
      <c r="AB4130" s="10">
        <f t="shared" si="129"/>
        <v>43.199999999999996</v>
      </c>
    </row>
    <row r="4131" spans="20:28" x14ac:dyDescent="0.25">
      <c r="T4131" s="9" t="s">
        <v>11</v>
      </c>
      <c r="U4131" s="2">
        <v>4128</v>
      </c>
      <c r="V4131" s="2" t="s">
        <v>21</v>
      </c>
      <c r="W4131" s="2" t="s">
        <v>65</v>
      </c>
      <c r="X4131" s="2">
        <v>28</v>
      </c>
      <c r="Y4131" s="10">
        <v>1920.8</v>
      </c>
      <c r="Z4131" s="11">
        <f>VLOOKUP(W4131,looktax,2,FALSE)</f>
        <v>0.05</v>
      </c>
      <c r="AA4131" s="12">
        <f t="shared" si="128"/>
        <v>0.05</v>
      </c>
      <c r="AB4131" s="10">
        <f t="shared" si="129"/>
        <v>96.04</v>
      </c>
    </row>
    <row r="4132" spans="20:28" x14ac:dyDescent="0.25">
      <c r="T4132" s="9" t="s">
        <v>11</v>
      </c>
      <c r="U4132" s="2">
        <v>4129</v>
      </c>
      <c r="V4132" s="2" t="s">
        <v>21</v>
      </c>
      <c r="W4132" s="2" t="s">
        <v>46</v>
      </c>
      <c r="X4132" s="2">
        <v>22</v>
      </c>
      <c r="Y4132" s="10">
        <v>1663.2</v>
      </c>
      <c r="Z4132" s="11">
        <f>VLOOKUP(W4132,looktax,2,FALSE)</f>
        <v>5.9499999999999997E-2</v>
      </c>
      <c r="AA4132" s="12">
        <f t="shared" si="128"/>
        <v>5.9499999999999997E-2</v>
      </c>
      <c r="AB4132" s="10">
        <f t="shared" si="129"/>
        <v>98.960399999999993</v>
      </c>
    </row>
    <row r="4133" spans="20:28" x14ac:dyDescent="0.25">
      <c r="T4133" s="9" t="s">
        <v>11</v>
      </c>
      <c r="U4133" s="2">
        <v>4130</v>
      </c>
      <c r="V4133" s="2" t="s">
        <v>12</v>
      </c>
      <c r="W4133" s="2" t="s">
        <v>72</v>
      </c>
      <c r="X4133" s="2">
        <v>13</v>
      </c>
      <c r="Y4133" s="10">
        <v>2675.4</v>
      </c>
      <c r="Z4133" s="11">
        <f>VLOOKUP(W4133,looktax,2,FALSE)</f>
        <v>0.06</v>
      </c>
      <c r="AA4133" s="12">
        <f t="shared" si="128"/>
        <v>0.06</v>
      </c>
      <c r="AB4133" s="10">
        <f t="shared" si="129"/>
        <v>160.524</v>
      </c>
    </row>
    <row r="4134" spans="20:28" x14ac:dyDescent="0.25">
      <c r="T4134" s="9" t="s">
        <v>3</v>
      </c>
      <c r="U4134" s="2">
        <v>4131</v>
      </c>
      <c r="V4134" s="2" t="s">
        <v>21</v>
      </c>
      <c r="W4134" s="2" t="s">
        <v>73</v>
      </c>
      <c r="X4134" s="2">
        <v>33</v>
      </c>
      <c r="Y4134" s="10">
        <v>2471.6999999999998</v>
      </c>
      <c r="Z4134" s="11">
        <f>VLOOKUP(W4134,looktax,2,FALSE)</f>
        <v>0.04</v>
      </c>
      <c r="AA4134" s="12">
        <f t="shared" si="128"/>
        <v>0</v>
      </c>
      <c r="AB4134" s="10">
        <f t="shared" si="129"/>
        <v>0</v>
      </c>
    </row>
    <row r="4135" spans="20:28" x14ac:dyDescent="0.25">
      <c r="T4135" s="9" t="s">
        <v>11</v>
      </c>
      <c r="U4135" s="2">
        <v>4132</v>
      </c>
      <c r="V4135" s="2" t="s">
        <v>12</v>
      </c>
      <c r="W4135" s="2" t="s">
        <v>37</v>
      </c>
      <c r="X4135" s="2">
        <v>33</v>
      </c>
      <c r="Y4135" s="10">
        <v>7207.2</v>
      </c>
      <c r="Z4135" s="11" t="str">
        <f>VLOOKUP(W4135,looktax,2,FALSE)</f>
        <v>None</v>
      </c>
      <c r="AA4135" s="12">
        <f t="shared" si="128"/>
        <v>0</v>
      </c>
      <c r="AB4135" s="10">
        <f t="shared" si="129"/>
        <v>0</v>
      </c>
    </row>
    <row r="4136" spans="20:28" x14ac:dyDescent="0.25">
      <c r="T4136" s="9" t="s">
        <v>11</v>
      </c>
      <c r="U4136" s="2">
        <v>4133</v>
      </c>
      <c r="V4136" s="2" t="s">
        <v>26</v>
      </c>
      <c r="W4136" s="2" t="s">
        <v>17</v>
      </c>
      <c r="X4136" s="2">
        <v>13</v>
      </c>
      <c r="Y4136" s="10">
        <v>2106</v>
      </c>
      <c r="Z4136" s="11">
        <f>VLOOKUP(W4136,looktax,2,FALSE)</f>
        <v>0.06</v>
      </c>
      <c r="AA4136" s="12">
        <f t="shared" si="128"/>
        <v>0.06</v>
      </c>
      <c r="AB4136" s="10">
        <f t="shared" si="129"/>
        <v>126.36</v>
      </c>
    </row>
    <row r="4137" spans="20:28" x14ac:dyDescent="0.25">
      <c r="T4137" s="9" t="s">
        <v>11</v>
      </c>
      <c r="U4137" s="2">
        <v>4134</v>
      </c>
      <c r="V4137" s="2" t="s">
        <v>26</v>
      </c>
      <c r="W4137" s="2" t="s">
        <v>44</v>
      </c>
      <c r="X4137" s="2">
        <v>25</v>
      </c>
      <c r="Y4137" s="10">
        <v>3750</v>
      </c>
      <c r="Z4137" s="11" t="str">
        <f>VLOOKUP(W4137,looktax,2,FALSE)</f>
        <v>None</v>
      </c>
      <c r="AA4137" s="12">
        <f t="shared" si="128"/>
        <v>0</v>
      </c>
      <c r="AB4137" s="10">
        <f t="shared" si="129"/>
        <v>0</v>
      </c>
    </row>
    <row r="4138" spans="20:28" x14ac:dyDescent="0.25">
      <c r="T4138" s="9" t="s">
        <v>11</v>
      </c>
      <c r="U4138" s="2">
        <v>4135</v>
      </c>
      <c r="V4138" s="2" t="s">
        <v>23</v>
      </c>
      <c r="W4138" s="2" t="s">
        <v>64</v>
      </c>
      <c r="X4138" s="2">
        <v>14</v>
      </c>
      <c r="Y4138" s="10">
        <v>231</v>
      </c>
      <c r="Z4138" s="11">
        <f>VLOOKUP(W4138,looktax,2,FALSE)</f>
        <v>4.7500000000000001E-2</v>
      </c>
      <c r="AA4138" s="12">
        <f t="shared" si="128"/>
        <v>4.7500000000000001E-2</v>
      </c>
      <c r="AB4138" s="10">
        <f t="shared" si="129"/>
        <v>10.9725</v>
      </c>
    </row>
    <row r="4139" spans="20:28" x14ac:dyDescent="0.25">
      <c r="T4139" s="9" t="s">
        <v>11</v>
      </c>
      <c r="U4139" s="2">
        <v>4136</v>
      </c>
      <c r="V4139" s="2" t="s">
        <v>26</v>
      </c>
      <c r="W4139" s="2" t="s">
        <v>66</v>
      </c>
      <c r="X4139" s="2">
        <v>27</v>
      </c>
      <c r="Y4139" s="10">
        <v>3685.5</v>
      </c>
      <c r="Z4139" s="11">
        <f>VLOOKUP(W4139,looktax,2,FALSE)</f>
        <v>5.7500000000000002E-2</v>
      </c>
      <c r="AA4139" s="12">
        <f t="shared" si="128"/>
        <v>5.7500000000000002E-2</v>
      </c>
      <c r="AB4139" s="10">
        <f t="shared" si="129"/>
        <v>211.91625000000002</v>
      </c>
    </row>
    <row r="4140" spans="20:28" x14ac:dyDescent="0.25">
      <c r="T4140" s="9" t="s">
        <v>11</v>
      </c>
      <c r="U4140" s="2">
        <v>4137</v>
      </c>
      <c r="V4140" s="2" t="s">
        <v>22</v>
      </c>
      <c r="W4140" s="2" t="s">
        <v>52</v>
      </c>
      <c r="X4140" s="2">
        <v>20</v>
      </c>
      <c r="Y4140" s="10">
        <v>1584</v>
      </c>
      <c r="Z4140" s="11">
        <f>VLOOKUP(W4140,looktax,2,FALSE)</f>
        <v>0.06</v>
      </c>
      <c r="AA4140" s="12">
        <f t="shared" si="128"/>
        <v>0.06</v>
      </c>
      <c r="AB4140" s="10">
        <f t="shared" si="129"/>
        <v>95.039999999999992</v>
      </c>
    </row>
    <row r="4141" spans="20:28" x14ac:dyDescent="0.25">
      <c r="T4141" s="9" t="s">
        <v>11</v>
      </c>
      <c r="U4141" s="2">
        <v>4138</v>
      </c>
      <c r="V4141" s="2" t="s">
        <v>20</v>
      </c>
      <c r="W4141" s="2" t="s">
        <v>45</v>
      </c>
      <c r="X4141" s="2">
        <v>23</v>
      </c>
      <c r="Y4141" s="10">
        <v>1086.75</v>
      </c>
      <c r="Z4141" s="11">
        <f>VLOOKUP(W4141,looktax,2,FALSE)</f>
        <v>0.06</v>
      </c>
      <c r="AA4141" s="12">
        <f t="shared" si="128"/>
        <v>0.06</v>
      </c>
      <c r="AB4141" s="10">
        <f t="shared" si="129"/>
        <v>65.204999999999998</v>
      </c>
    </row>
    <row r="4142" spans="20:28" x14ac:dyDescent="0.25">
      <c r="T4142" s="9" t="s">
        <v>11</v>
      </c>
      <c r="U4142" s="2">
        <v>4139</v>
      </c>
      <c r="V4142" s="2" t="s">
        <v>22</v>
      </c>
      <c r="W4142" s="2" t="s">
        <v>63</v>
      </c>
      <c r="X4142" s="2">
        <v>34</v>
      </c>
      <c r="Y4142" s="10">
        <v>2883.2</v>
      </c>
      <c r="Z4142" s="11">
        <f>VLOOKUP(W4142,looktax,2,FALSE)</f>
        <v>0.04</v>
      </c>
      <c r="AA4142" s="12">
        <f t="shared" si="128"/>
        <v>0.04</v>
      </c>
      <c r="AB4142" s="10">
        <f t="shared" si="129"/>
        <v>115.32799999999999</v>
      </c>
    </row>
    <row r="4143" spans="20:28" x14ac:dyDescent="0.25">
      <c r="T4143" s="9" t="s">
        <v>11</v>
      </c>
      <c r="U4143" s="2">
        <v>4140</v>
      </c>
      <c r="V4143" s="2" t="s">
        <v>12</v>
      </c>
      <c r="W4143" s="2" t="s">
        <v>41</v>
      </c>
      <c r="X4143" s="2">
        <v>26</v>
      </c>
      <c r="Y4143" s="10">
        <v>5733</v>
      </c>
      <c r="Z4143" s="11">
        <f>VLOOKUP(W4143,looktax,2,FALSE)</f>
        <v>0.04</v>
      </c>
      <c r="AA4143" s="12">
        <f t="shared" si="128"/>
        <v>0.04</v>
      </c>
      <c r="AB4143" s="10">
        <f t="shared" si="129"/>
        <v>229.32</v>
      </c>
    </row>
    <row r="4144" spans="20:28" x14ac:dyDescent="0.25">
      <c r="T4144" s="9" t="s">
        <v>11</v>
      </c>
      <c r="U4144" s="2">
        <v>4141</v>
      </c>
      <c r="V4144" s="2" t="s">
        <v>20</v>
      </c>
      <c r="W4144" s="2" t="s">
        <v>51</v>
      </c>
      <c r="X4144" s="2">
        <v>28</v>
      </c>
      <c r="Y4144" s="10">
        <v>1386</v>
      </c>
      <c r="Z4144" s="11">
        <f>VLOOKUP(W4144,looktax,2,FALSE)</f>
        <v>0.06</v>
      </c>
      <c r="AA4144" s="12">
        <f t="shared" si="128"/>
        <v>0.06</v>
      </c>
      <c r="AB4144" s="10">
        <f t="shared" si="129"/>
        <v>83.16</v>
      </c>
    </row>
    <row r="4145" spans="20:28" x14ac:dyDescent="0.25">
      <c r="T4145" s="9" t="s">
        <v>11</v>
      </c>
      <c r="U4145" s="2">
        <v>4142</v>
      </c>
      <c r="V4145" s="2" t="s">
        <v>22</v>
      </c>
      <c r="W4145" s="2" t="s">
        <v>17</v>
      </c>
      <c r="X4145" s="2">
        <v>16</v>
      </c>
      <c r="Y4145" s="10">
        <v>1369.6</v>
      </c>
      <c r="Z4145" s="11">
        <f>VLOOKUP(W4145,looktax,2,FALSE)</f>
        <v>0.06</v>
      </c>
      <c r="AA4145" s="12">
        <f t="shared" si="128"/>
        <v>0.06</v>
      </c>
      <c r="AB4145" s="10">
        <f t="shared" si="129"/>
        <v>82.175999999999988</v>
      </c>
    </row>
    <row r="4146" spans="20:28" x14ac:dyDescent="0.25">
      <c r="T4146" s="9" t="s">
        <v>11</v>
      </c>
      <c r="U4146" s="2">
        <v>4143</v>
      </c>
      <c r="V4146" s="2" t="s">
        <v>12</v>
      </c>
      <c r="W4146" s="2" t="s">
        <v>43</v>
      </c>
      <c r="X4146" s="2">
        <v>11</v>
      </c>
      <c r="Y4146" s="10">
        <v>2494.8000000000002</v>
      </c>
      <c r="Z4146" s="11">
        <f>VLOOKUP(W4146,looktax,2,FALSE)</f>
        <v>0.04</v>
      </c>
      <c r="AA4146" s="12">
        <f t="shared" si="128"/>
        <v>0.04</v>
      </c>
      <c r="AB4146" s="10">
        <f t="shared" si="129"/>
        <v>99.792000000000016</v>
      </c>
    </row>
    <row r="4147" spans="20:28" x14ac:dyDescent="0.25">
      <c r="T4147" s="9" t="s">
        <v>11</v>
      </c>
      <c r="U4147" s="2">
        <v>4144</v>
      </c>
      <c r="V4147" s="2" t="s">
        <v>21</v>
      </c>
      <c r="W4147" s="2" t="s">
        <v>42</v>
      </c>
      <c r="X4147" s="2">
        <v>24</v>
      </c>
      <c r="Y4147" s="10">
        <v>1797.6</v>
      </c>
      <c r="Z4147" s="11">
        <f>VLOOKUP(W4147,looktax,2,FALSE)</f>
        <v>0.06</v>
      </c>
      <c r="AA4147" s="12">
        <f t="shared" si="128"/>
        <v>0.06</v>
      </c>
      <c r="AB4147" s="10">
        <f t="shared" si="129"/>
        <v>107.85599999999999</v>
      </c>
    </row>
    <row r="4148" spans="20:28" x14ac:dyDescent="0.25">
      <c r="T4148" s="9" t="s">
        <v>11</v>
      </c>
      <c r="U4148" s="2">
        <v>4145</v>
      </c>
      <c r="V4148" s="2" t="s">
        <v>20</v>
      </c>
      <c r="W4148" s="2" t="s">
        <v>68</v>
      </c>
      <c r="X4148" s="2">
        <v>15</v>
      </c>
      <c r="Y4148" s="10">
        <v>607.5</v>
      </c>
      <c r="Z4148" s="11">
        <f>VLOOKUP(W4148,looktax,2,FALSE)</f>
        <v>0.06</v>
      </c>
      <c r="AA4148" s="12">
        <f t="shared" si="128"/>
        <v>0.06</v>
      </c>
      <c r="AB4148" s="10">
        <f t="shared" si="129"/>
        <v>36.449999999999996</v>
      </c>
    </row>
    <row r="4149" spans="20:28" x14ac:dyDescent="0.25">
      <c r="T4149" s="9" t="s">
        <v>11</v>
      </c>
      <c r="U4149" s="2">
        <v>4146</v>
      </c>
      <c r="V4149" s="2" t="s">
        <v>20</v>
      </c>
      <c r="W4149" s="2" t="s">
        <v>73</v>
      </c>
      <c r="X4149" s="2">
        <v>14</v>
      </c>
      <c r="Y4149" s="10">
        <v>680.4</v>
      </c>
      <c r="Z4149" s="11">
        <f>VLOOKUP(W4149,looktax,2,FALSE)</f>
        <v>0.04</v>
      </c>
      <c r="AA4149" s="12">
        <f t="shared" si="128"/>
        <v>0.04</v>
      </c>
      <c r="AB4149" s="10">
        <f t="shared" si="129"/>
        <v>27.216000000000001</v>
      </c>
    </row>
    <row r="4150" spans="20:28" x14ac:dyDescent="0.25">
      <c r="T4150" s="9" t="s">
        <v>11</v>
      </c>
      <c r="U4150" s="2">
        <v>4147</v>
      </c>
      <c r="V4150" s="2" t="s">
        <v>22</v>
      </c>
      <c r="W4150" s="2" t="s">
        <v>58</v>
      </c>
      <c r="X4150" s="2">
        <v>32</v>
      </c>
      <c r="Y4150" s="10">
        <v>2739.2</v>
      </c>
      <c r="Z4150" s="11" t="str">
        <f>VLOOKUP(W4150,looktax,2,FALSE)</f>
        <v>None</v>
      </c>
      <c r="AA4150" s="12">
        <f t="shared" si="128"/>
        <v>0</v>
      </c>
      <c r="AB4150" s="10">
        <f t="shared" si="129"/>
        <v>0</v>
      </c>
    </row>
    <row r="4151" spans="20:28" x14ac:dyDescent="0.25">
      <c r="T4151" s="9" t="s">
        <v>11</v>
      </c>
      <c r="U4151" s="2">
        <v>4148</v>
      </c>
      <c r="V4151" s="2" t="s">
        <v>25</v>
      </c>
      <c r="W4151" s="2" t="s">
        <v>15</v>
      </c>
      <c r="X4151" s="2">
        <v>16</v>
      </c>
      <c r="Y4151" s="10">
        <v>1133.5999999999999</v>
      </c>
      <c r="Z4151" s="11" t="str">
        <f>VLOOKUP(W4151,looktax,2,FALSE)</f>
        <v>None</v>
      </c>
      <c r="AA4151" s="12">
        <f t="shared" si="128"/>
        <v>0</v>
      </c>
      <c r="AB4151" s="10">
        <f t="shared" si="129"/>
        <v>0</v>
      </c>
    </row>
    <row r="4152" spans="20:28" x14ac:dyDescent="0.25">
      <c r="T4152" s="9" t="s">
        <v>11</v>
      </c>
      <c r="U4152" s="2">
        <v>4149</v>
      </c>
      <c r="V4152" s="2" t="s">
        <v>12</v>
      </c>
      <c r="W4152" s="2" t="s">
        <v>34</v>
      </c>
      <c r="X4152" s="2">
        <v>32</v>
      </c>
      <c r="Y4152" s="10">
        <v>7257.6</v>
      </c>
      <c r="Z4152" s="11">
        <f>VLOOKUP(W4152,looktax,2,FALSE)</f>
        <v>6.25E-2</v>
      </c>
      <c r="AA4152" s="12">
        <f t="shared" si="128"/>
        <v>6.25E-2</v>
      </c>
      <c r="AB4152" s="10">
        <f t="shared" si="129"/>
        <v>453.6</v>
      </c>
    </row>
    <row r="4153" spans="20:28" x14ac:dyDescent="0.25">
      <c r="T4153" s="9" t="s">
        <v>11</v>
      </c>
      <c r="U4153" s="2">
        <v>4150</v>
      </c>
      <c r="V4153" s="2" t="s">
        <v>12</v>
      </c>
      <c r="W4153" s="2" t="s">
        <v>63</v>
      </c>
      <c r="X4153" s="2">
        <v>17</v>
      </c>
      <c r="Y4153" s="10">
        <v>3891.3</v>
      </c>
      <c r="Z4153" s="11">
        <f>VLOOKUP(W4153,looktax,2,FALSE)</f>
        <v>0.04</v>
      </c>
      <c r="AA4153" s="12">
        <f t="shared" si="128"/>
        <v>0.04</v>
      </c>
      <c r="AB4153" s="10">
        <f t="shared" si="129"/>
        <v>155.65200000000002</v>
      </c>
    </row>
    <row r="4154" spans="20:28" x14ac:dyDescent="0.25">
      <c r="T4154" s="9" t="s">
        <v>11</v>
      </c>
      <c r="U4154" s="2">
        <v>4151</v>
      </c>
      <c r="V4154" s="2" t="s">
        <v>22</v>
      </c>
      <c r="W4154" s="2" t="s">
        <v>37</v>
      </c>
      <c r="X4154" s="2">
        <v>25</v>
      </c>
      <c r="Y4154" s="10">
        <v>2060</v>
      </c>
      <c r="Z4154" s="11" t="str">
        <f>VLOOKUP(W4154,looktax,2,FALSE)</f>
        <v>None</v>
      </c>
      <c r="AA4154" s="12">
        <f t="shared" si="128"/>
        <v>0</v>
      </c>
      <c r="AB4154" s="10">
        <f t="shared" si="129"/>
        <v>0</v>
      </c>
    </row>
    <row r="4155" spans="20:28" x14ac:dyDescent="0.25">
      <c r="T4155" s="9" t="s">
        <v>11</v>
      </c>
      <c r="U4155" s="2">
        <v>4152</v>
      </c>
      <c r="V4155" s="2" t="s">
        <v>23</v>
      </c>
      <c r="W4155" s="2" t="s">
        <v>28</v>
      </c>
      <c r="X4155" s="2">
        <v>11</v>
      </c>
      <c r="Y4155" s="10">
        <v>153.44999999999999</v>
      </c>
      <c r="Z4155" s="11">
        <f>VLOOKUP(W4155,looktax,2,FALSE)</f>
        <v>6.5000000000000002E-2</v>
      </c>
      <c r="AA4155" s="12">
        <f t="shared" si="128"/>
        <v>6.5000000000000002E-2</v>
      </c>
      <c r="AB4155" s="10">
        <f t="shared" si="129"/>
        <v>9.9742499999999996</v>
      </c>
    </row>
    <row r="4156" spans="20:28" x14ac:dyDescent="0.25">
      <c r="T4156" s="9" t="s">
        <v>11</v>
      </c>
      <c r="U4156" s="2">
        <v>4153</v>
      </c>
      <c r="V4156" s="2" t="s">
        <v>20</v>
      </c>
      <c r="W4156" s="2" t="s">
        <v>43</v>
      </c>
      <c r="X4156" s="2">
        <v>25</v>
      </c>
      <c r="Y4156" s="10">
        <v>1203.75</v>
      </c>
      <c r="Z4156" s="11">
        <f>VLOOKUP(W4156,looktax,2,FALSE)</f>
        <v>0.04</v>
      </c>
      <c r="AA4156" s="12">
        <f t="shared" si="128"/>
        <v>0.04</v>
      </c>
      <c r="AB4156" s="10">
        <f t="shared" si="129"/>
        <v>48.15</v>
      </c>
    </row>
    <row r="4157" spans="20:28" x14ac:dyDescent="0.25">
      <c r="T4157" s="9" t="s">
        <v>11</v>
      </c>
      <c r="U4157" s="2">
        <v>4154</v>
      </c>
      <c r="V4157" s="2" t="s">
        <v>25</v>
      </c>
      <c r="W4157" s="2" t="s">
        <v>10</v>
      </c>
      <c r="X4157" s="2">
        <v>19</v>
      </c>
      <c r="Y4157" s="10">
        <v>1222.6500000000001</v>
      </c>
      <c r="Z4157" s="11">
        <f>VLOOKUP(W4157,looktax,2,FALSE)</f>
        <v>0.04</v>
      </c>
      <c r="AA4157" s="12">
        <f t="shared" si="128"/>
        <v>0.04</v>
      </c>
      <c r="AB4157" s="10">
        <f t="shared" si="129"/>
        <v>48.906000000000006</v>
      </c>
    </row>
    <row r="4158" spans="20:28" x14ac:dyDescent="0.25">
      <c r="T4158" s="9" t="s">
        <v>11</v>
      </c>
      <c r="U4158" s="2">
        <v>4155</v>
      </c>
      <c r="V4158" s="2" t="s">
        <v>12</v>
      </c>
      <c r="W4158" s="2" t="s">
        <v>29</v>
      </c>
      <c r="X4158" s="2">
        <v>24</v>
      </c>
      <c r="Y4158" s="10">
        <v>5140.8</v>
      </c>
      <c r="Z4158" s="11">
        <f>VLOOKUP(W4158,looktax,2,FALSE)</f>
        <v>6.1499999999999999E-2</v>
      </c>
      <c r="AA4158" s="12">
        <f t="shared" si="128"/>
        <v>6.1499999999999999E-2</v>
      </c>
      <c r="AB4158" s="10">
        <f t="shared" si="129"/>
        <v>316.1592</v>
      </c>
    </row>
    <row r="4159" spans="20:28" x14ac:dyDescent="0.25">
      <c r="T4159" s="9" t="s">
        <v>11</v>
      </c>
      <c r="U4159" s="2">
        <v>4156</v>
      </c>
      <c r="V4159" s="2" t="s">
        <v>26</v>
      </c>
      <c r="W4159" s="2" t="s">
        <v>35</v>
      </c>
      <c r="X4159" s="2">
        <v>12</v>
      </c>
      <c r="Y4159" s="10">
        <v>1710</v>
      </c>
      <c r="Z4159" s="11">
        <f>VLOOKUP(W4159,looktax,2,FALSE)</f>
        <v>6.3500000000000001E-2</v>
      </c>
      <c r="AA4159" s="12">
        <f t="shared" si="128"/>
        <v>6.3500000000000001E-2</v>
      </c>
      <c r="AB4159" s="10">
        <f t="shared" si="129"/>
        <v>108.58500000000001</v>
      </c>
    </row>
    <row r="4160" spans="20:28" x14ac:dyDescent="0.25">
      <c r="T4160" s="9" t="s">
        <v>11</v>
      </c>
      <c r="U4160" s="2">
        <v>4157</v>
      </c>
      <c r="V4160" s="2" t="s">
        <v>26</v>
      </c>
      <c r="W4160" s="2" t="s">
        <v>68</v>
      </c>
      <c r="X4160" s="2">
        <v>21</v>
      </c>
      <c r="Y4160" s="10">
        <v>3181.5</v>
      </c>
      <c r="Z4160" s="11">
        <f>VLOOKUP(W4160,looktax,2,FALSE)</f>
        <v>0.06</v>
      </c>
      <c r="AA4160" s="12">
        <f t="shared" si="128"/>
        <v>0.06</v>
      </c>
      <c r="AB4160" s="10">
        <f t="shared" si="129"/>
        <v>190.89</v>
      </c>
    </row>
    <row r="4161" spans="20:28" x14ac:dyDescent="0.25">
      <c r="T4161" s="9" t="s">
        <v>11</v>
      </c>
      <c r="U4161" s="2">
        <v>4158</v>
      </c>
      <c r="V4161" s="2" t="s">
        <v>26</v>
      </c>
      <c r="W4161" s="2" t="s">
        <v>65</v>
      </c>
      <c r="X4161" s="2">
        <v>23</v>
      </c>
      <c r="Y4161" s="10">
        <v>3312</v>
      </c>
      <c r="Z4161" s="11">
        <f>VLOOKUP(W4161,looktax,2,FALSE)</f>
        <v>0.05</v>
      </c>
      <c r="AA4161" s="12">
        <f t="shared" si="128"/>
        <v>0.05</v>
      </c>
      <c r="AB4161" s="10">
        <f t="shared" si="129"/>
        <v>165.60000000000002</v>
      </c>
    </row>
    <row r="4162" spans="20:28" x14ac:dyDescent="0.25">
      <c r="T4162" s="9" t="s">
        <v>11</v>
      </c>
      <c r="U4162" s="2">
        <v>4159</v>
      </c>
      <c r="V4162" s="2" t="s">
        <v>23</v>
      </c>
      <c r="W4162" s="2" t="s">
        <v>53</v>
      </c>
      <c r="X4162" s="2">
        <v>31</v>
      </c>
      <c r="Y4162" s="10">
        <v>502.2</v>
      </c>
      <c r="Z4162" s="11">
        <f>VLOOKUP(W4162,looktax,2,FALSE)</f>
        <v>5.5E-2</v>
      </c>
      <c r="AA4162" s="12">
        <f t="shared" si="128"/>
        <v>5.5E-2</v>
      </c>
      <c r="AB4162" s="10">
        <f t="shared" si="129"/>
        <v>27.620999999999999</v>
      </c>
    </row>
    <row r="4163" spans="20:28" x14ac:dyDescent="0.25">
      <c r="T4163" s="9" t="s">
        <v>11</v>
      </c>
      <c r="U4163" s="2">
        <v>4160</v>
      </c>
      <c r="V4163" s="2" t="s">
        <v>12</v>
      </c>
      <c r="W4163" s="2" t="s">
        <v>52</v>
      </c>
      <c r="X4163" s="2">
        <v>18</v>
      </c>
      <c r="Y4163" s="10">
        <v>3477.6</v>
      </c>
      <c r="Z4163" s="11">
        <f>VLOOKUP(W4163,looktax,2,FALSE)</f>
        <v>0.06</v>
      </c>
      <c r="AA4163" s="12">
        <f t="shared" si="128"/>
        <v>0.06</v>
      </c>
      <c r="AB4163" s="10">
        <f t="shared" si="129"/>
        <v>208.65599999999998</v>
      </c>
    </row>
    <row r="4164" spans="20:28" x14ac:dyDescent="0.25">
      <c r="T4164" s="9" t="s">
        <v>11</v>
      </c>
      <c r="U4164" s="2">
        <v>4161</v>
      </c>
      <c r="V4164" s="2" t="s">
        <v>22</v>
      </c>
      <c r="W4164" s="2" t="s">
        <v>65</v>
      </c>
      <c r="X4164" s="2">
        <v>18</v>
      </c>
      <c r="Y4164" s="10">
        <v>1425.6</v>
      </c>
      <c r="Z4164" s="11">
        <f>VLOOKUP(W4164,looktax,2,FALSE)</f>
        <v>0.05</v>
      </c>
      <c r="AA4164" s="12">
        <f t="shared" si="128"/>
        <v>0.05</v>
      </c>
      <c r="AB4164" s="10">
        <f t="shared" si="129"/>
        <v>71.28</v>
      </c>
    </row>
    <row r="4165" spans="20:28" x14ac:dyDescent="0.25">
      <c r="T4165" s="9" t="s">
        <v>11</v>
      </c>
      <c r="U4165" s="2">
        <v>4162</v>
      </c>
      <c r="V4165" s="2" t="s">
        <v>21</v>
      </c>
      <c r="W4165" s="2" t="s">
        <v>60</v>
      </c>
      <c r="X4165" s="2">
        <v>15</v>
      </c>
      <c r="Y4165" s="10">
        <v>1081.5</v>
      </c>
      <c r="Z4165" s="11">
        <f>VLOOKUP(W4165,looktax,2,FALSE)</f>
        <v>0.05</v>
      </c>
      <c r="AA4165" s="12">
        <f t="shared" ref="AA4165:AA4228" si="130">IF(OR(T4165="nonprofit",Z4165="none"),0,Z4165)</f>
        <v>0.05</v>
      </c>
      <c r="AB4165" s="10">
        <f t="shared" ref="AB4165:AB4228" si="131">AA4165*Y4165</f>
        <v>54.075000000000003</v>
      </c>
    </row>
    <row r="4166" spans="20:28" x14ac:dyDescent="0.25">
      <c r="T4166" s="9" t="s">
        <v>11</v>
      </c>
      <c r="U4166" s="2">
        <v>4163</v>
      </c>
      <c r="V4166" s="2" t="s">
        <v>25</v>
      </c>
      <c r="W4166" s="2" t="s">
        <v>32</v>
      </c>
      <c r="X4166" s="2">
        <v>32</v>
      </c>
      <c r="Y4166" s="10">
        <v>2121.6</v>
      </c>
      <c r="Z4166" s="11">
        <f>VLOOKUP(W4166,looktax,2,FALSE)</f>
        <v>6.8750000000000006E-2</v>
      </c>
      <c r="AA4166" s="12">
        <f t="shared" si="130"/>
        <v>6.8750000000000006E-2</v>
      </c>
      <c r="AB4166" s="10">
        <f t="shared" si="131"/>
        <v>145.86000000000001</v>
      </c>
    </row>
    <row r="4167" spans="20:28" x14ac:dyDescent="0.25">
      <c r="T4167" s="9" t="s">
        <v>11</v>
      </c>
      <c r="U4167" s="2">
        <v>4164</v>
      </c>
      <c r="V4167" s="2" t="s">
        <v>21</v>
      </c>
      <c r="W4167" s="2" t="s">
        <v>52</v>
      </c>
      <c r="X4167" s="2">
        <v>23</v>
      </c>
      <c r="Y4167" s="10">
        <v>1481.2</v>
      </c>
      <c r="Z4167" s="11">
        <f>VLOOKUP(W4167,looktax,2,FALSE)</f>
        <v>0.06</v>
      </c>
      <c r="AA4167" s="12">
        <f t="shared" si="130"/>
        <v>0.06</v>
      </c>
      <c r="AB4167" s="10">
        <f t="shared" si="131"/>
        <v>88.872</v>
      </c>
    </row>
    <row r="4168" spans="20:28" x14ac:dyDescent="0.25">
      <c r="T4168" s="9" t="s">
        <v>11</v>
      </c>
      <c r="U4168" s="2">
        <v>4165</v>
      </c>
      <c r="V4168" s="2" t="s">
        <v>12</v>
      </c>
      <c r="W4168" s="2" t="s">
        <v>56</v>
      </c>
      <c r="X4168" s="2">
        <v>20</v>
      </c>
      <c r="Y4168" s="10">
        <v>4410</v>
      </c>
      <c r="Z4168" s="11">
        <f>VLOOKUP(W4168,looktax,2,FALSE)</f>
        <v>0.06</v>
      </c>
      <c r="AA4168" s="12">
        <f t="shared" si="130"/>
        <v>0.06</v>
      </c>
      <c r="AB4168" s="10">
        <f t="shared" si="131"/>
        <v>264.59999999999997</v>
      </c>
    </row>
    <row r="4169" spans="20:28" x14ac:dyDescent="0.25">
      <c r="T4169" s="9" t="s">
        <v>3</v>
      </c>
      <c r="U4169" s="2">
        <v>4166</v>
      </c>
      <c r="V4169" s="2" t="s">
        <v>12</v>
      </c>
      <c r="W4169" s="2" t="s">
        <v>56</v>
      </c>
      <c r="X4169" s="2">
        <v>35</v>
      </c>
      <c r="Y4169" s="10">
        <v>7791</v>
      </c>
      <c r="Z4169" s="11">
        <f>VLOOKUP(W4169,looktax,2,FALSE)</f>
        <v>0.06</v>
      </c>
      <c r="AA4169" s="12">
        <f t="shared" si="130"/>
        <v>0</v>
      </c>
      <c r="AB4169" s="10">
        <f t="shared" si="131"/>
        <v>0</v>
      </c>
    </row>
    <row r="4170" spans="20:28" x14ac:dyDescent="0.25">
      <c r="T4170" s="9" t="s">
        <v>11</v>
      </c>
      <c r="U4170" s="2">
        <v>4167</v>
      </c>
      <c r="V4170" s="2" t="s">
        <v>25</v>
      </c>
      <c r="W4170" s="2" t="s">
        <v>27</v>
      </c>
      <c r="X4170" s="2">
        <v>34</v>
      </c>
      <c r="Y4170" s="10">
        <v>2011.1</v>
      </c>
      <c r="Z4170" s="11">
        <f>VLOOKUP(W4170,looktax,2,FALSE)</f>
        <v>7.0000000000000007E-2</v>
      </c>
      <c r="AA4170" s="12">
        <f t="shared" si="130"/>
        <v>7.0000000000000007E-2</v>
      </c>
      <c r="AB4170" s="10">
        <f t="shared" si="131"/>
        <v>140.77700000000002</v>
      </c>
    </row>
    <row r="4171" spans="20:28" x14ac:dyDescent="0.25">
      <c r="T4171" s="9" t="s">
        <v>11</v>
      </c>
      <c r="U4171" s="2">
        <v>4168</v>
      </c>
      <c r="V4171" s="2" t="s">
        <v>20</v>
      </c>
      <c r="W4171" s="2" t="s">
        <v>28</v>
      </c>
      <c r="X4171" s="2">
        <v>16</v>
      </c>
      <c r="Y4171" s="10">
        <v>720</v>
      </c>
      <c r="Z4171" s="11">
        <f>VLOOKUP(W4171,looktax,2,FALSE)</f>
        <v>6.5000000000000002E-2</v>
      </c>
      <c r="AA4171" s="12">
        <f t="shared" si="130"/>
        <v>6.5000000000000002E-2</v>
      </c>
      <c r="AB4171" s="10">
        <f t="shared" si="131"/>
        <v>46.800000000000004</v>
      </c>
    </row>
    <row r="4172" spans="20:28" x14ac:dyDescent="0.25">
      <c r="T4172" s="9" t="s">
        <v>11</v>
      </c>
      <c r="U4172" s="2">
        <v>4169</v>
      </c>
      <c r="V4172" s="2" t="s">
        <v>22</v>
      </c>
      <c r="W4172" s="2" t="s">
        <v>38</v>
      </c>
      <c r="X4172" s="2">
        <v>26</v>
      </c>
      <c r="Y4172" s="10">
        <v>1934.4</v>
      </c>
      <c r="Z4172" s="11">
        <f>VLOOKUP(W4172,looktax,2,FALSE)</f>
        <v>4.2250000000000003E-2</v>
      </c>
      <c r="AA4172" s="12">
        <f t="shared" si="130"/>
        <v>4.2250000000000003E-2</v>
      </c>
      <c r="AB4172" s="10">
        <f t="shared" si="131"/>
        <v>81.728400000000008</v>
      </c>
    </row>
    <row r="4173" spans="20:28" x14ac:dyDescent="0.25">
      <c r="T4173" s="9" t="s">
        <v>11</v>
      </c>
      <c r="U4173" s="2">
        <v>4170</v>
      </c>
      <c r="V4173" s="2" t="s">
        <v>26</v>
      </c>
      <c r="W4173" s="2" t="s">
        <v>41</v>
      </c>
      <c r="X4173" s="2">
        <v>26</v>
      </c>
      <c r="Y4173" s="10">
        <v>4017</v>
      </c>
      <c r="Z4173" s="11">
        <f>VLOOKUP(W4173,looktax,2,FALSE)</f>
        <v>0.04</v>
      </c>
      <c r="AA4173" s="12">
        <f t="shared" si="130"/>
        <v>0.04</v>
      </c>
      <c r="AB4173" s="10">
        <f t="shared" si="131"/>
        <v>160.68</v>
      </c>
    </row>
    <row r="4174" spans="20:28" x14ac:dyDescent="0.25">
      <c r="T4174" s="9" t="s">
        <v>11</v>
      </c>
      <c r="U4174" s="2">
        <v>4171</v>
      </c>
      <c r="V4174" s="2" t="s">
        <v>22</v>
      </c>
      <c r="W4174" s="2" t="s">
        <v>59</v>
      </c>
      <c r="X4174" s="2">
        <v>27</v>
      </c>
      <c r="Y4174" s="10">
        <v>1965.6</v>
      </c>
      <c r="Z4174" s="11">
        <f>VLOOKUP(W4174,looktax,2,FALSE)</f>
        <v>0.04</v>
      </c>
      <c r="AA4174" s="12">
        <f t="shared" si="130"/>
        <v>0.04</v>
      </c>
      <c r="AB4174" s="10">
        <f t="shared" si="131"/>
        <v>78.623999999999995</v>
      </c>
    </row>
    <row r="4175" spans="20:28" x14ac:dyDescent="0.25">
      <c r="T4175" s="9" t="s">
        <v>11</v>
      </c>
      <c r="U4175" s="2">
        <v>4172</v>
      </c>
      <c r="V4175" s="2" t="s">
        <v>22</v>
      </c>
      <c r="W4175" s="2" t="s">
        <v>42</v>
      </c>
      <c r="X4175" s="2">
        <v>25</v>
      </c>
      <c r="Y4175" s="10">
        <v>1900</v>
      </c>
      <c r="Z4175" s="11">
        <f>VLOOKUP(W4175,looktax,2,FALSE)</f>
        <v>0.06</v>
      </c>
      <c r="AA4175" s="12">
        <f t="shared" si="130"/>
        <v>0.06</v>
      </c>
      <c r="AB4175" s="10">
        <f t="shared" si="131"/>
        <v>114</v>
      </c>
    </row>
    <row r="4176" spans="20:28" x14ac:dyDescent="0.25">
      <c r="T4176" s="9" t="s">
        <v>11</v>
      </c>
      <c r="U4176" s="2">
        <v>4173</v>
      </c>
      <c r="V4176" s="2" t="s">
        <v>21</v>
      </c>
      <c r="W4176" s="2" t="s">
        <v>67</v>
      </c>
      <c r="X4176" s="2">
        <v>14</v>
      </c>
      <c r="Y4176" s="10">
        <v>1019.2</v>
      </c>
      <c r="Z4176" s="11" t="str">
        <f>VLOOKUP(W4176,looktax,2,FALSE)</f>
        <v>None</v>
      </c>
      <c r="AA4176" s="12">
        <f t="shared" si="130"/>
        <v>0</v>
      </c>
      <c r="AB4176" s="10">
        <f t="shared" si="131"/>
        <v>0</v>
      </c>
    </row>
    <row r="4177" spans="20:28" x14ac:dyDescent="0.25">
      <c r="T4177" s="9" t="s">
        <v>11</v>
      </c>
      <c r="U4177" s="2">
        <v>4174</v>
      </c>
      <c r="V4177" s="2" t="s">
        <v>26</v>
      </c>
      <c r="W4177" s="2" t="s">
        <v>55</v>
      </c>
      <c r="X4177" s="2">
        <v>16</v>
      </c>
      <c r="Y4177" s="10">
        <v>2328</v>
      </c>
      <c r="Z4177" s="11">
        <f>VLOOKUP(W4177,looktax,2,FALSE)</f>
        <v>7.0000000000000007E-2</v>
      </c>
      <c r="AA4177" s="12">
        <f t="shared" si="130"/>
        <v>7.0000000000000007E-2</v>
      </c>
      <c r="AB4177" s="10">
        <f t="shared" si="131"/>
        <v>162.96</v>
      </c>
    </row>
    <row r="4178" spans="20:28" x14ac:dyDescent="0.25">
      <c r="T4178" s="9" t="s">
        <v>11</v>
      </c>
      <c r="U4178" s="2">
        <v>4175</v>
      </c>
      <c r="V4178" s="2" t="s">
        <v>23</v>
      </c>
      <c r="W4178" s="2" t="s">
        <v>49</v>
      </c>
      <c r="X4178" s="2">
        <v>15</v>
      </c>
      <c r="Y4178" s="10">
        <v>216</v>
      </c>
      <c r="Z4178" s="11">
        <f>VLOOKUP(W4178,looktax,2,FALSE)</f>
        <v>4.4999999999999998E-2</v>
      </c>
      <c r="AA4178" s="12">
        <f t="shared" si="130"/>
        <v>4.4999999999999998E-2</v>
      </c>
      <c r="AB4178" s="10">
        <f t="shared" si="131"/>
        <v>9.7199999999999989</v>
      </c>
    </row>
    <row r="4179" spans="20:28" x14ac:dyDescent="0.25">
      <c r="T4179" s="9" t="s">
        <v>11</v>
      </c>
      <c r="U4179" s="2">
        <v>4176</v>
      </c>
      <c r="V4179" s="2" t="s">
        <v>22</v>
      </c>
      <c r="W4179" s="2" t="s">
        <v>19</v>
      </c>
      <c r="X4179" s="2">
        <v>11</v>
      </c>
      <c r="Y4179" s="10">
        <v>792</v>
      </c>
      <c r="Z4179" s="11">
        <f>VLOOKUP(W4179,looktax,2,FALSE)</f>
        <v>5.6000000000000001E-2</v>
      </c>
      <c r="AA4179" s="12">
        <f t="shared" si="130"/>
        <v>5.6000000000000001E-2</v>
      </c>
      <c r="AB4179" s="10">
        <f t="shared" si="131"/>
        <v>44.352000000000004</v>
      </c>
    </row>
    <row r="4180" spans="20:28" x14ac:dyDescent="0.25">
      <c r="T4180" s="9" t="s">
        <v>11</v>
      </c>
      <c r="U4180" s="2">
        <v>4177</v>
      </c>
      <c r="V4180" s="2" t="s">
        <v>12</v>
      </c>
      <c r="W4180" s="2" t="s">
        <v>55</v>
      </c>
      <c r="X4180" s="2">
        <v>13</v>
      </c>
      <c r="Y4180" s="10">
        <v>2811.9</v>
      </c>
      <c r="Z4180" s="11">
        <f>VLOOKUP(W4180,looktax,2,FALSE)</f>
        <v>7.0000000000000007E-2</v>
      </c>
      <c r="AA4180" s="12">
        <f t="shared" si="130"/>
        <v>7.0000000000000007E-2</v>
      </c>
      <c r="AB4180" s="10">
        <f t="shared" si="131"/>
        <v>196.83300000000003</v>
      </c>
    </row>
    <row r="4181" spans="20:28" x14ac:dyDescent="0.25">
      <c r="T4181" s="9" t="s">
        <v>11</v>
      </c>
      <c r="U4181" s="2">
        <v>4178</v>
      </c>
      <c r="V4181" s="2" t="s">
        <v>24</v>
      </c>
      <c r="W4181" s="2" t="s">
        <v>49</v>
      </c>
      <c r="X4181" s="2">
        <v>26</v>
      </c>
      <c r="Y4181" s="10">
        <v>1656.2</v>
      </c>
      <c r="Z4181" s="11">
        <f>VLOOKUP(W4181,looktax,2,FALSE)</f>
        <v>4.4999999999999998E-2</v>
      </c>
      <c r="AA4181" s="12">
        <f t="shared" si="130"/>
        <v>4.4999999999999998E-2</v>
      </c>
      <c r="AB4181" s="10">
        <f t="shared" si="131"/>
        <v>74.528999999999996</v>
      </c>
    </row>
    <row r="4182" spans="20:28" x14ac:dyDescent="0.25">
      <c r="T4182" s="9" t="s">
        <v>11</v>
      </c>
      <c r="U4182" s="2">
        <v>4179</v>
      </c>
      <c r="V4182" s="2" t="s">
        <v>23</v>
      </c>
      <c r="W4182" s="2" t="s">
        <v>52</v>
      </c>
      <c r="X4182" s="2">
        <v>12</v>
      </c>
      <c r="Y4182" s="10">
        <v>167.4</v>
      </c>
      <c r="Z4182" s="11">
        <f>VLOOKUP(W4182,looktax,2,FALSE)</f>
        <v>0.06</v>
      </c>
      <c r="AA4182" s="12">
        <f t="shared" si="130"/>
        <v>0.06</v>
      </c>
      <c r="AB4182" s="10">
        <f t="shared" si="131"/>
        <v>10.044</v>
      </c>
    </row>
    <row r="4183" spans="20:28" x14ac:dyDescent="0.25">
      <c r="T4183" s="9" t="s">
        <v>3</v>
      </c>
      <c r="U4183" s="2">
        <v>4180</v>
      </c>
      <c r="V4183" s="2" t="s">
        <v>21</v>
      </c>
      <c r="W4183" s="2" t="s">
        <v>44</v>
      </c>
      <c r="X4183" s="2">
        <v>18</v>
      </c>
      <c r="Y4183" s="10">
        <v>1360.8</v>
      </c>
      <c r="Z4183" s="11" t="str">
        <f>VLOOKUP(W4183,looktax,2,FALSE)</f>
        <v>None</v>
      </c>
      <c r="AA4183" s="12">
        <f t="shared" si="130"/>
        <v>0</v>
      </c>
      <c r="AB4183" s="10">
        <f t="shared" si="131"/>
        <v>0</v>
      </c>
    </row>
    <row r="4184" spans="20:28" x14ac:dyDescent="0.25">
      <c r="T4184" s="9" t="s">
        <v>11</v>
      </c>
      <c r="U4184" s="2">
        <v>4181</v>
      </c>
      <c r="V4184" s="2" t="s">
        <v>12</v>
      </c>
      <c r="W4184" s="2" t="s">
        <v>58</v>
      </c>
      <c r="X4184" s="2">
        <v>29</v>
      </c>
      <c r="Y4184" s="10">
        <v>5846.4</v>
      </c>
      <c r="Z4184" s="11" t="str">
        <f>VLOOKUP(W4184,looktax,2,FALSE)</f>
        <v>None</v>
      </c>
      <c r="AA4184" s="12">
        <f t="shared" si="130"/>
        <v>0</v>
      </c>
      <c r="AB4184" s="10">
        <f t="shared" si="131"/>
        <v>0</v>
      </c>
    </row>
    <row r="4185" spans="20:28" x14ac:dyDescent="0.25">
      <c r="T4185" s="9" t="s">
        <v>3</v>
      </c>
      <c r="U4185" s="2">
        <v>4182</v>
      </c>
      <c r="V4185" s="2" t="s">
        <v>24</v>
      </c>
      <c r="W4185" s="2" t="s">
        <v>53</v>
      </c>
      <c r="X4185" s="2">
        <v>28</v>
      </c>
      <c r="Y4185" s="10">
        <v>1801.8</v>
      </c>
      <c r="Z4185" s="11">
        <f>VLOOKUP(W4185,looktax,2,FALSE)</f>
        <v>5.5E-2</v>
      </c>
      <c r="AA4185" s="12">
        <f t="shared" si="130"/>
        <v>0</v>
      </c>
      <c r="AB4185" s="10">
        <f t="shared" si="131"/>
        <v>0</v>
      </c>
    </row>
    <row r="4186" spans="20:28" x14ac:dyDescent="0.25">
      <c r="T4186" s="9" t="s">
        <v>11</v>
      </c>
      <c r="U4186" s="2">
        <v>4183</v>
      </c>
      <c r="V4186" s="2" t="s">
        <v>12</v>
      </c>
      <c r="W4186" s="2" t="s">
        <v>32</v>
      </c>
      <c r="X4186" s="2">
        <v>35</v>
      </c>
      <c r="Y4186" s="10">
        <v>7864.5</v>
      </c>
      <c r="Z4186" s="11">
        <f>VLOOKUP(W4186,looktax,2,FALSE)</f>
        <v>6.8750000000000006E-2</v>
      </c>
      <c r="AA4186" s="12">
        <f t="shared" si="130"/>
        <v>6.8750000000000006E-2</v>
      </c>
      <c r="AB4186" s="10">
        <f t="shared" si="131"/>
        <v>540.68437500000005</v>
      </c>
    </row>
    <row r="4187" spans="20:28" x14ac:dyDescent="0.25">
      <c r="T4187" s="9" t="s">
        <v>11</v>
      </c>
      <c r="U4187" s="2">
        <v>4184</v>
      </c>
      <c r="V4187" s="2" t="s">
        <v>23</v>
      </c>
      <c r="W4187" s="2" t="s">
        <v>56</v>
      </c>
      <c r="X4187" s="2">
        <v>31</v>
      </c>
      <c r="Y4187" s="10">
        <v>465</v>
      </c>
      <c r="Z4187" s="11">
        <f>VLOOKUP(W4187,looktax,2,FALSE)</f>
        <v>0.06</v>
      </c>
      <c r="AA4187" s="12">
        <f t="shared" si="130"/>
        <v>0.06</v>
      </c>
      <c r="AB4187" s="10">
        <f t="shared" si="131"/>
        <v>27.9</v>
      </c>
    </row>
    <row r="4188" spans="20:28" x14ac:dyDescent="0.25">
      <c r="T4188" s="9" t="s">
        <v>11</v>
      </c>
      <c r="U4188" s="2">
        <v>4185</v>
      </c>
      <c r="V4188" s="2" t="s">
        <v>22</v>
      </c>
      <c r="W4188" s="2" t="s">
        <v>33</v>
      </c>
      <c r="X4188" s="2">
        <v>25</v>
      </c>
      <c r="Y4188" s="10">
        <v>1960</v>
      </c>
      <c r="Z4188" s="11">
        <f>VLOOKUP(W4188,looktax,2,FALSE)</f>
        <v>2.9000000000000001E-2</v>
      </c>
      <c r="AA4188" s="12">
        <f t="shared" si="130"/>
        <v>2.9000000000000001E-2</v>
      </c>
      <c r="AB4188" s="10">
        <f t="shared" si="131"/>
        <v>56.84</v>
      </c>
    </row>
    <row r="4189" spans="20:28" x14ac:dyDescent="0.25">
      <c r="T4189" s="9" t="s">
        <v>11</v>
      </c>
      <c r="U4189" s="2">
        <v>4186</v>
      </c>
      <c r="V4189" s="2" t="s">
        <v>20</v>
      </c>
      <c r="W4189" s="2" t="s">
        <v>32</v>
      </c>
      <c r="X4189" s="2">
        <v>20</v>
      </c>
      <c r="Y4189" s="10">
        <v>855</v>
      </c>
      <c r="Z4189" s="11">
        <f>VLOOKUP(W4189,looktax,2,FALSE)</f>
        <v>6.8750000000000006E-2</v>
      </c>
      <c r="AA4189" s="12">
        <f t="shared" si="130"/>
        <v>6.8750000000000006E-2</v>
      </c>
      <c r="AB4189" s="10">
        <f t="shared" si="131"/>
        <v>58.781250000000007</v>
      </c>
    </row>
    <row r="4190" spans="20:28" x14ac:dyDescent="0.25">
      <c r="T4190" s="9" t="s">
        <v>3</v>
      </c>
      <c r="U4190" s="2">
        <v>4187</v>
      </c>
      <c r="V4190" s="2" t="s">
        <v>12</v>
      </c>
      <c r="W4190" s="2" t="s">
        <v>52</v>
      </c>
      <c r="X4190" s="2">
        <v>35</v>
      </c>
      <c r="Y4190" s="10">
        <v>7938</v>
      </c>
      <c r="Z4190" s="11">
        <f>VLOOKUP(W4190,looktax,2,FALSE)</f>
        <v>0.06</v>
      </c>
      <c r="AA4190" s="12">
        <f t="shared" si="130"/>
        <v>0</v>
      </c>
      <c r="AB4190" s="10">
        <f t="shared" si="131"/>
        <v>0</v>
      </c>
    </row>
    <row r="4191" spans="20:28" x14ac:dyDescent="0.25">
      <c r="T4191" s="9" t="s">
        <v>11</v>
      </c>
      <c r="U4191" s="2">
        <v>4188</v>
      </c>
      <c r="V4191" s="2" t="s">
        <v>20</v>
      </c>
      <c r="W4191" s="2" t="s">
        <v>50</v>
      </c>
      <c r="X4191" s="2">
        <v>12</v>
      </c>
      <c r="Y4191" s="10">
        <v>561.6</v>
      </c>
      <c r="Z4191" s="11">
        <f>VLOOKUP(W4191,looktax,2,FALSE)</f>
        <v>0.06</v>
      </c>
      <c r="AA4191" s="12">
        <f t="shared" si="130"/>
        <v>0.06</v>
      </c>
      <c r="AB4191" s="10">
        <f t="shared" si="131"/>
        <v>33.695999999999998</v>
      </c>
    </row>
    <row r="4192" spans="20:28" x14ac:dyDescent="0.25">
      <c r="T4192" s="9" t="s">
        <v>11</v>
      </c>
      <c r="U4192" s="2">
        <v>4189</v>
      </c>
      <c r="V4192" s="2" t="s">
        <v>25</v>
      </c>
      <c r="W4192" s="2" t="s">
        <v>54</v>
      </c>
      <c r="X4192" s="2">
        <v>29</v>
      </c>
      <c r="Y4192" s="10">
        <v>1771.9</v>
      </c>
      <c r="Z4192" s="11">
        <f>VLOOKUP(W4192,looktax,2,FALSE)</f>
        <v>6.25E-2</v>
      </c>
      <c r="AA4192" s="12">
        <f t="shared" si="130"/>
        <v>6.25E-2</v>
      </c>
      <c r="AB4192" s="10">
        <f t="shared" si="131"/>
        <v>110.74375000000001</v>
      </c>
    </row>
    <row r="4193" spans="20:28" x14ac:dyDescent="0.25">
      <c r="T4193" s="9" t="s">
        <v>11</v>
      </c>
      <c r="U4193" s="2">
        <v>4190</v>
      </c>
      <c r="V4193" s="2" t="s">
        <v>25</v>
      </c>
      <c r="W4193" s="2" t="s">
        <v>59</v>
      </c>
      <c r="X4193" s="2">
        <v>25</v>
      </c>
      <c r="Y4193" s="10">
        <v>1641.25</v>
      </c>
      <c r="Z4193" s="11">
        <f>VLOOKUP(W4193,looktax,2,FALSE)</f>
        <v>0.04</v>
      </c>
      <c r="AA4193" s="12">
        <f t="shared" si="130"/>
        <v>0.04</v>
      </c>
      <c r="AB4193" s="10">
        <f t="shared" si="131"/>
        <v>65.650000000000006</v>
      </c>
    </row>
    <row r="4194" spans="20:28" x14ac:dyDescent="0.25">
      <c r="T4194" s="9" t="s">
        <v>11</v>
      </c>
      <c r="U4194" s="2">
        <v>4191</v>
      </c>
      <c r="V4194" s="2" t="s">
        <v>21</v>
      </c>
      <c r="W4194" s="2" t="s">
        <v>58</v>
      </c>
      <c r="X4194" s="2">
        <v>16</v>
      </c>
      <c r="Y4194" s="10">
        <v>1131.2</v>
      </c>
      <c r="Z4194" s="11" t="str">
        <f>VLOOKUP(W4194,looktax,2,FALSE)</f>
        <v>None</v>
      </c>
      <c r="AA4194" s="12">
        <f t="shared" si="130"/>
        <v>0</v>
      </c>
      <c r="AB4194" s="10">
        <f t="shared" si="131"/>
        <v>0</v>
      </c>
    </row>
    <row r="4195" spans="20:28" x14ac:dyDescent="0.25">
      <c r="T4195" s="9" t="s">
        <v>11</v>
      </c>
      <c r="U4195" s="2">
        <v>4192</v>
      </c>
      <c r="V4195" s="2" t="s">
        <v>23</v>
      </c>
      <c r="W4195" s="2" t="s">
        <v>19</v>
      </c>
      <c r="X4195" s="2">
        <v>34</v>
      </c>
      <c r="Y4195" s="10">
        <v>494.7</v>
      </c>
      <c r="Z4195" s="11">
        <f>VLOOKUP(W4195,looktax,2,FALSE)</f>
        <v>5.6000000000000001E-2</v>
      </c>
      <c r="AA4195" s="12">
        <f t="shared" si="130"/>
        <v>5.6000000000000001E-2</v>
      </c>
      <c r="AB4195" s="10">
        <f t="shared" si="131"/>
        <v>27.703199999999999</v>
      </c>
    </row>
    <row r="4196" spans="20:28" x14ac:dyDescent="0.25">
      <c r="T4196" s="9" t="s">
        <v>11</v>
      </c>
      <c r="U4196" s="2">
        <v>4193</v>
      </c>
      <c r="V4196" s="2" t="s">
        <v>23</v>
      </c>
      <c r="W4196" s="2" t="s">
        <v>54</v>
      </c>
      <c r="X4196" s="2">
        <v>20</v>
      </c>
      <c r="Y4196" s="10">
        <v>312</v>
      </c>
      <c r="Z4196" s="11">
        <f>VLOOKUP(W4196,looktax,2,FALSE)</f>
        <v>6.25E-2</v>
      </c>
      <c r="AA4196" s="12">
        <f t="shared" si="130"/>
        <v>6.25E-2</v>
      </c>
      <c r="AB4196" s="10">
        <f t="shared" si="131"/>
        <v>19.5</v>
      </c>
    </row>
    <row r="4197" spans="20:28" x14ac:dyDescent="0.25">
      <c r="T4197" s="9" t="s">
        <v>11</v>
      </c>
      <c r="U4197" s="2">
        <v>4194</v>
      </c>
      <c r="V4197" s="2" t="s">
        <v>20</v>
      </c>
      <c r="W4197" s="2" t="s">
        <v>69</v>
      </c>
      <c r="X4197" s="2">
        <v>22</v>
      </c>
      <c r="Y4197" s="10">
        <v>990</v>
      </c>
      <c r="Z4197" s="11">
        <f>VLOOKUP(W4197,looktax,2,FALSE)</f>
        <v>7.0000000000000007E-2</v>
      </c>
      <c r="AA4197" s="12">
        <f t="shared" si="130"/>
        <v>7.0000000000000007E-2</v>
      </c>
      <c r="AB4197" s="10">
        <f t="shared" si="131"/>
        <v>69.300000000000011</v>
      </c>
    </row>
    <row r="4198" spans="20:28" x14ac:dyDescent="0.25">
      <c r="T4198" s="9" t="s">
        <v>11</v>
      </c>
      <c r="U4198" s="2">
        <v>4195</v>
      </c>
      <c r="V4198" s="2" t="s">
        <v>12</v>
      </c>
      <c r="W4198" s="2" t="s">
        <v>17</v>
      </c>
      <c r="X4198" s="2">
        <v>32</v>
      </c>
      <c r="Y4198" s="10">
        <v>6787.2</v>
      </c>
      <c r="Z4198" s="11">
        <f>VLOOKUP(W4198,looktax,2,FALSE)</f>
        <v>0.06</v>
      </c>
      <c r="AA4198" s="12">
        <f t="shared" si="130"/>
        <v>0.06</v>
      </c>
      <c r="AB4198" s="10">
        <f t="shared" si="131"/>
        <v>407.23199999999997</v>
      </c>
    </row>
    <row r="4199" spans="20:28" x14ac:dyDescent="0.25">
      <c r="T4199" s="9" t="s">
        <v>11</v>
      </c>
      <c r="U4199" s="2">
        <v>4196</v>
      </c>
      <c r="V4199" s="2" t="s">
        <v>20</v>
      </c>
      <c r="W4199" s="2" t="s">
        <v>71</v>
      </c>
      <c r="X4199" s="2">
        <v>12</v>
      </c>
      <c r="Y4199" s="10">
        <v>540</v>
      </c>
      <c r="Z4199" s="11">
        <f>VLOOKUP(W4199,looktax,2,FALSE)</f>
        <v>6.5000000000000002E-2</v>
      </c>
      <c r="AA4199" s="12">
        <f t="shared" si="130"/>
        <v>6.5000000000000002E-2</v>
      </c>
      <c r="AB4199" s="10">
        <f t="shared" si="131"/>
        <v>35.1</v>
      </c>
    </row>
    <row r="4200" spans="20:28" x14ac:dyDescent="0.25">
      <c r="T4200" s="9" t="s">
        <v>11</v>
      </c>
      <c r="U4200" s="2">
        <v>4197</v>
      </c>
      <c r="V4200" s="2" t="s">
        <v>20</v>
      </c>
      <c r="W4200" s="2" t="s">
        <v>17</v>
      </c>
      <c r="X4200" s="2">
        <v>10</v>
      </c>
      <c r="Y4200" s="10">
        <v>418.5</v>
      </c>
      <c r="Z4200" s="11">
        <f>VLOOKUP(W4200,looktax,2,FALSE)</f>
        <v>0.06</v>
      </c>
      <c r="AA4200" s="12">
        <f t="shared" si="130"/>
        <v>0.06</v>
      </c>
      <c r="AB4200" s="10">
        <f t="shared" si="131"/>
        <v>25.11</v>
      </c>
    </row>
    <row r="4201" spans="20:28" x14ac:dyDescent="0.25">
      <c r="T4201" s="9" t="s">
        <v>3</v>
      </c>
      <c r="U4201" s="2">
        <v>4198</v>
      </c>
      <c r="V4201" s="2" t="s">
        <v>25</v>
      </c>
      <c r="W4201" s="2" t="s">
        <v>36</v>
      </c>
      <c r="X4201" s="2">
        <v>14</v>
      </c>
      <c r="Y4201" s="10">
        <v>928.2</v>
      </c>
      <c r="Z4201" s="11">
        <f>VLOOKUP(W4201,looktax,2,FALSE)</f>
        <v>7.0000000000000007E-2</v>
      </c>
      <c r="AA4201" s="12">
        <f t="shared" si="130"/>
        <v>0</v>
      </c>
      <c r="AB4201" s="10">
        <f t="shared" si="131"/>
        <v>0</v>
      </c>
    </row>
    <row r="4202" spans="20:28" x14ac:dyDescent="0.25">
      <c r="T4202" s="9" t="s">
        <v>3</v>
      </c>
      <c r="U4202" s="2">
        <v>4199</v>
      </c>
      <c r="V4202" s="2" t="s">
        <v>25</v>
      </c>
      <c r="W4202" s="2" t="s">
        <v>34</v>
      </c>
      <c r="X4202" s="2">
        <v>15</v>
      </c>
      <c r="Y4202" s="10">
        <v>936</v>
      </c>
      <c r="Z4202" s="11">
        <f>VLOOKUP(W4202,looktax,2,FALSE)</f>
        <v>6.25E-2</v>
      </c>
      <c r="AA4202" s="12">
        <f t="shared" si="130"/>
        <v>0</v>
      </c>
      <c r="AB4202" s="10">
        <f t="shared" si="131"/>
        <v>0</v>
      </c>
    </row>
    <row r="4203" spans="20:28" x14ac:dyDescent="0.25">
      <c r="T4203" s="9" t="s">
        <v>11</v>
      </c>
      <c r="U4203" s="2">
        <v>4200</v>
      </c>
      <c r="V4203" s="2" t="s">
        <v>26</v>
      </c>
      <c r="W4203" s="2" t="s">
        <v>71</v>
      </c>
      <c r="X4203" s="2">
        <v>29</v>
      </c>
      <c r="Y4203" s="10">
        <v>4654.5</v>
      </c>
      <c r="Z4203" s="11">
        <f>VLOOKUP(W4203,looktax,2,FALSE)</f>
        <v>6.5000000000000002E-2</v>
      </c>
      <c r="AA4203" s="12">
        <f t="shared" si="130"/>
        <v>6.5000000000000002E-2</v>
      </c>
      <c r="AB4203" s="10">
        <f t="shared" si="131"/>
        <v>302.54250000000002</v>
      </c>
    </row>
    <row r="4204" spans="20:28" x14ac:dyDescent="0.25">
      <c r="T4204" s="9" t="s">
        <v>11</v>
      </c>
      <c r="U4204" s="2">
        <v>4201</v>
      </c>
      <c r="V4204" s="2" t="s">
        <v>20</v>
      </c>
      <c r="W4204" s="2" t="s">
        <v>60</v>
      </c>
      <c r="X4204" s="2">
        <v>21</v>
      </c>
      <c r="Y4204" s="10">
        <v>907.2</v>
      </c>
      <c r="Z4204" s="11">
        <f>VLOOKUP(W4204,looktax,2,FALSE)</f>
        <v>0.05</v>
      </c>
      <c r="AA4204" s="12">
        <f t="shared" si="130"/>
        <v>0.05</v>
      </c>
      <c r="AB4204" s="10">
        <f t="shared" si="131"/>
        <v>45.360000000000007</v>
      </c>
    </row>
    <row r="4205" spans="20:28" x14ac:dyDescent="0.25">
      <c r="T4205" s="9" t="s">
        <v>11</v>
      </c>
      <c r="U4205" s="2">
        <v>4202</v>
      </c>
      <c r="V4205" s="2" t="s">
        <v>26</v>
      </c>
      <c r="W4205" s="2" t="s">
        <v>40</v>
      </c>
      <c r="X4205" s="2">
        <v>19</v>
      </c>
      <c r="Y4205" s="10">
        <v>2878.5</v>
      </c>
      <c r="Z4205" s="11">
        <f>VLOOKUP(W4205,looktax,2,FALSE)</f>
        <v>0.06</v>
      </c>
      <c r="AA4205" s="12">
        <f t="shared" si="130"/>
        <v>0.06</v>
      </c>
      <c r="AB4205" s="10">
        <f t="shared" si="131"/>
        <v>172.70999999999998</v>
      </c>
    </row>
    <row r="4206" spans="20:28" x14ac:dyDescent="0.25">
      <c r="T4206" s="9" t="s">
        <v>11</v>
      </c>
      <c r="U4206" s="2">
        <v>4203</v>
      </c>
      <c r="V4206" s="2" t="s">
        <v>22</v>
      </c>
      <c r="W4206" s="2" t="s">
        <v>44</v>
      </c>
      <c r="X4206" s="2">
        <v>23</v>
      </c>
      <c r="Y4206" s="10">
        <v>2005.6</v>
      </c>
      <c r="Z4206" s="11" t="str">
        <f>VLOOKUP(W4206,looktax,2,FALSE)</f>
        <v>None</v>
      </c>
      <c r="AA4206" s="12">
        <f t="shared" si="130"/>
        <v>0</v>
      </c>
      <c r="AB4206" s="10">
        <f t="shared" si="131"/>
        <v>0</v>
      </c>
    </row>
    <row r="4207" spans="20:28" x14ac:dyDescent="0.25">
      <c r="T4207" s="9" t="s">
        <v>11</v>
      </c>
      <c r="U4207" s="2">
        <v>4204</v>
      </c>
      <c r="V4207" s="2" t="s">
        <v>22</v>
      </c>
      <c r="W4207" s="2" t="s">
        <v>37</v>
      </c>
      <c r="X4207" s="2">
        <v>12</v>
      </c>
      <c r="Y4207" s="10">
        <v>921.6</v>
      </c>
      <c r="Z4207" s="11" t="str">
        <f>VLOOKUP(W4207,looktax,2,FALSE)</f>
        <v>None</v>
      </c>
      <c r="AA4207" s="12">
        <f t="shared" si="130"/>
        <v>0</v>
      </c>
      <c r="AB4207" s="10">
        <f t="shared" si="131"/>
        <v>0</v>
      </c>
    </row>
    <row r="4208" spans="20:28" x14ac:dyDescent="0.25">
      <c r="T4208" s="9" t="s">
        <v>11</v>
      </c>
      <c r="U4208" s="2">
        <v>4205</v>
      </c>
      <c r="V4208" s="2" t="s">
        <v>12</v>
      </c>
      <c r="W4208" s="2" t="s">
        <v>37</v>
      </c>
      <c r="X4208" s="2">
        <v>27</v>
      </c>
      <c r="Y4208" s="10">
        <v>6066.9</v>
      </c>
      <c r="Z4208" s="11" t="str">
        <f>VLOOKUP(W4208,looktax,2,FALSE)</f>
        <v>None</v>
      </c>
      <c r="AA4208" s="12">
        <f t="shared" si="130"/>
        <v>0</v>
      </c>
      <c r="AB4208" s="10">
        <f t="shared" si="131"/>
        <v>0</v>
      </c>
    </row>
    <row r="4209" spans="20:28" x14ac:dyDescent="0.25">
      <c r="T4209" s="9" t="s">
        <v>11</v>
      </c>
      <c r="U4209" s="2">
        <v>4206</v>
      </c>
      <c r="V4209" s="2" t="s">
        <v>21</v>
      </c>
      <c r="W4209" s="2" t="s">
        <v>17</v>
      </c>
      <c r="X4209" s="2">
        <v>18</v>
      </c>
      <c r="Y4209" s="10">
        <v>1373.4</v>
      </c>
      <c r="Z4209" s="11">
        <f>VLOOKUP(W4209,looktax,2,FALSE)</f>
        <v>0.06</v>
      </c>
      <c r="AA4209" s="12">
        <f t="shared" si="130"/>
        <v>0.06</v>
      </c>
      <c r="AB4209" s="10">
        <f t="shared" si="131"/>
        <v>82.403999999999996</v>
      </c>
    </row>
    <row r="4210" spans="20:28" x14ac:dyDescent="0.25">
      <c r="T4210" s="9" t="s">
        <v>11</v>
      </c>
      <c r="U4210" s="2">
        <v>4207</v>
      </c>
      <c r="V4210" s="2" t="s">
        <v>24</v>
      </c>
      <c r="W4210" s="2" t="s">
        <v>56</v>
      </c>
      <c r="X4210" s="2">
        <v>19</v>
      </c>
      <c r="Y4210" s="10">
        <v>1247.3499999999999</v>
      </c>
      <c r="Z4210" s="11">
        <f>VLOOKUP(W4210,looktax,2,FALSE)</f>
        <v>0.06</v>
      </c>
      <c r="AA4210" s="12">
        <f t="shared" si="130"/>
        <v>0.06</v>
      </c>
      <c r="AB4210" s="10">
        <f t="shared" si="131"/>
        <v>74.840999999999994</v>
      </c>
    </row>
    <row r="4211" spans="20:28" x14ac:dyDescent="0.25">
      <c r="T4211" s="9" t="s">
        <v>11</v>
      </c>
      <c r="U4211" s="2">
        <v>4208</v>
      </c>
      <c r="V4211" s="2" t="s">
        <v>26</v>
      </c>
      <c r="W4211" s="2" t="s">
        <v>72</v>
      </c>
      <c r="X4211" s="2">
        <v>31</v>
      </c>
      <c r="Y4211" s="10">
        <v>4650</v>
      </c>
      <c r="Z4211" s="11">
        <f>VLOOKUP(W4211,looktax,2,FALSE)</f>
        <v>0.06</v>
      </c>
      <c r="AA4211" s="12">
        <f t="shared" si="130"/>
        <v>0.06</v>
      </c>
      <c r="AB4211" s="10">
        <f t="shared" si="131"/>
        <v>279</v>
      </c>
    </row>
    <row r="4212" spans="20:28" x14ac:dyDescent="0.25">
      <c r="T4212" s="9" t="s">
        <v>11</v>
      </c>
      <c r="U4212" s="2">
        <v>4209</v>
      </c>
      <c r="V4212" s="2" t="s">
        <v>12</v>
      </c>
      <c r="W4212" s="2" t="s">
        <v>27</v>
      </c>
      <c r="X4212" s="2">
        <v>12</v>
      </c>
      <c r="Y4212" s="10">
        <v>2646</v>
      </c>
      <c r="Z4212" s="11">
        <f>VLOOKUP(W4212,looktax,2,FALSE)</f>
        <v>7.0000000000000007E-2</v>
      </c>
      <c r="AA4212" s="12">
        <f t="shared" si="130"/>
        <v>7.0000000000000007E-2</v>
      </c>
      <c r="AB4212" s="10">
        <f t="shared" si="131"/>
        <v>185.22000000000003</v>
      </c>
    </row>
    <row r="4213" spans="20:28" x14ac:dyDescent="0.25">
      <c r="T4213" s="9" t="s">
        <v>11</v>
      </c>
      <c r="U4213" s="2">
        <v>4210</v>
      </c>
      <c r="V4213" s="2" t="s">
        <v>22</v>
      </c>
      <c r="W4213" s="2" t="s">
        <v>28</v>
      </c>
      <c r="X4213" s="2">
        <v>25</v>
      </c>
      <c r="Y4213" s="10">
        <v>2020</v>
      </c>
      <c r="Z4213" s="11">
        <f>VLOOKUP(W4213,looktax,2,FALSE)</f>
        <v>6.5000000000000002E-2</v>
      </c>
      <c r="AA4213" s="12">
        <f t="shared" si="130"/>
        <v>6.5000000000000002E-2</v>
      </c>
      <c r="AB4213" s="10">
        <f t="shared" si="131"/>
        <v>131.30000000000001</v>
      </c>
    </row>
    <row r="4214" spans="20:28" x14ac:dyDescent="0.25">
      <c r="T4214" s="9" t="s">
        <v>11</v>
      </c>
      <c r="U4214" s="2">
        <v>4211</v>
      </c>
      <c r="V4214" s="2" t="s">
        <v>26</v>
      </c>
      <c r="W4214" s="2" t="s">
        <v>65</v>
      </c>
      <c r="X4214" s="2">
        <v>25</v>
      </c>
      <c r="Y4214" s="10">
        <v>3937.5</v>
      </c>
      <c r="Z4214" s="11">
        <f>VLOOKUP(W4214,looktax,2,FALSE)</f>
        <v>0.05</v>
      </c>
      <c r="AA4214" s="12">
        <f t="shared" si="130"/>
        <v>0.05</v>
      </c>
      <c r="AB4214" s="10">
        <f t="shared" si="131"/>
        <v>196.875</v>
      </c>
    </row>
    <row r="4215" spans="20:28" x14ac:dyDescent="0.25">
      <c r="T4215" s="9" t="s">
        <v>11</v>
      </c>
      <c r="U4215" s="2">
        <v>4212</v>
      </c>
      <c r="V4215" s="2" t="s">
        <v>12</v>
      </c>
      <c r="W4215" s="2" t="s">
        <v>42</v>
      </c>
      <c r="X4215" s="2">
        <v>10</v>
      </c>
      <c r="Y4215" s="10">
        <v>2037</v>
      </c>
      <c r="Z4215" s="11">
        <f>VLOOKUP(W4215,looktax,2,FALSE)</f>
        <v>0.06</v>
      </c>
      <c r="AA4215" s="12">
        <f t="shared" si="130"/>
        <v>0.06</v>
      </c>
      <c r="AB4215" s="10">
        <f t="shared" si="131"/>
        <v>122.22</v>
      </c>
    </row>
    <row r="4216" spans="20:28" x14ac:dyDescent="0.25">
      <c r="T4216" s="9" t="s">
        <v>11</v>
      </c>
      <c r="U4216" s="2">
        <v>4213</v>
      </c>
      <c r="V4216" s="2" t="s">
        <v>26</v>
      </c>
      <c r="W4216" s="2" t="s">
        <v>46</v>
      </c>
      <c r="X4216" s="2">
        <v>30</v>
      </c>
      <c r="Y4216" s="10">
        <v>4590</v>
      </c>
      <c r="Z4216" s="11">
        <f>VLOOKUP(W4216,looktax,2,FALSE)</f>
        <v>5.9499999999999997E-2</v>
      </c>
      <c r="AA4216" s="12">
        <f t="shared" si="130"/>
        <v>5.9499999999999997E-2</v>
      </c>
      <c r="AB4216" s="10">
        <f t="shared" si="131"/>
        <v>273.10499999999996</v>
      </c>
    </row>
    <row r="4217" spans="20:28" x14ac:dyDescent="0.25">
      <c r="T4217" s="9" t="s">
        <v>11</v>
      </c>
      <c r="U4217" s="2">
        <v>4214</v>
      </c>
      <c r="V4217" s="2" t="s">
        <v>24</v>
      </c>
      <c r="W4217" s="2" t="s">
        <v>41</v>
      </c>
      <c r="X4217" s="2">
        <v>32</v>
      </c>
      <c r="Y4217" s="10">
        <v>2184</v>
      </c>
      <c r="Z4217" s="11">
        <f>VLOOKUP(W4217,looktax,2,FALSE)</f>
        <v>0.04</v>
      </c>
      <c r="AA4217" s="12">
        <f t="shared" si="130"/>
        <v>0.04</v>
      </c>
      <c r="AB4217" s="10">
        <f t="shared" si="131"/>
        <v>87.36</v>
      </c>
    </row>
    <row r="4218" spans="20:28" x14ac:dyDescent="0.25">
      <c r="T4218" s="9" t="s">
        <v>11</v>
      </c>
      <c r="U4218" s="2">
        <v>4215</v>
      </c>
      <c r="V4218" s="2" t="s">
        <v>25</v>
      </c>
      <c r="W4218" s="2" t="s">
        <v>34</v>
      </c>
      <c r="X4218" s="2">
        <v>34</v>
      </c>
      <c r="Y4218" s="10">
        <v>2431</v>
      </c>
      <c r="Z4218" s="11">
        <f>VLOOKUP(W4218,looktax,2,FALSE)</f>
        <v>6.25E-2</v>
      </c>
      <c r="AA4218" s="12">
        <f t="shared" si="130"/>
        <v>6.25E-2</v>
      </c>
      <c r="AB4218" s="10">
        <f t="shared" si="131"/>
        <v>151.9375</v>
      </c>
    </row>
    <row r="4219" spans="20:28" x14ac:dyDescent="0.25">
      <c r="T4219" s="9" t="s">
        <v>11</v>
      </c>
      <c r="U4219" s="2">
        <v>4216</v>
      </c>
      <c r="V4219" s="2" t="s">
        <v>25</v>
      </c>
      <c r="W4219" s="2" t="s">
        <v>40</v>
      </c>
      <c r="X4219" s="2">
        <v>12</v>
      </c>
      <c r="Y4219" s="10">
        <v>764.4</v>
      </c>
      <c r="Z4219" s="11">
        <f>VLOOKUP(W4219,looktax,2,FALSE)</f>
        <v>0.06</v>
      </c>
      <c r="AA4219" s="12">
        <f t="shared" si="130"/>
        <v>0.06</v>
      </c>
      <c r="AB4219" s="10">
        <f t="shared" si="131"/>
        <v>45.863999999999997</v>
      </c>
    </row>
    <row r="4220" spans="20:28" x14ac:dyDescent="0.25">
      <c r="T4220" s="9" t="s">
        <v>11</v>
      </c>
      <c r="U4220" s="2">
        <v>4217</v>
      </c>
      <c r="V4220" s="2" t="s">
        <v>26</v>
      </c>
      <c r="W4220" s="2" t="s">
        <v>56</v>
      </c>
      <c r="X4220" s="2">
        <v>16</v>
      </c>
      <c r="Y4220" s="10">
        <v>2520</v>
      </c>
      <c r="Z4220" s="11">
        <f>VLOOKUP(W4220,looktax,2,FALSE)</f>
        <v>0.06</v>
      </c>
      <c r="AA4220" s="12">
        <f t="shared" si="130"/>
        <v>0.06</v>
      </c>
      <c r="AB4220" s="10">
        <f t="shared" si="131"/>
        <v>151.19999999999999</v>
      </c>
    </row>
    <row r="4221" spans="20:28" x14ac:dyDescent="0.25">
      <c r="T4221" s="9" t="s">
        <v>11</v>
      </c>
      <c r="U4221" s="2">
        <v>4218</v>
      </c>
      <c r="V4221" s="2" t="s">
        <v>12</v>
      </c>
      <c r="W4221" s="2" t="s">
        <v>33</v>
      </c>
      <c r="X4221" s="2">
        <v>22</v>
      </c>
      <c r="Y4221" s="10">
        <v>4943.3999999999996</v>
      </c>
      <c r="Z4221" s="11">
        <f>VLOOKUP(W4221,looktax,2,FALSE)</f>
        <v>2.9000000000000001E-2</v>
      </c>
      <c r="AA4221" s="12">
        <f t="shared" si="130"/>
        <v>2.9000000000000001E-2</v>
      </c>
      <c r="AB4221" s="10">
        <f t="shared" si="131"/>
        <v>143.3586</v>
      </c>
    </row>
    <row r="4222" spans="20:28" x14ac:dyDescent="0.25">
      <c r="T4222" s="9" t="s">
        <v>11</v>
      </c>
      <c r="U4222" s="2">
        <v>4219</v>
      </c>
      <c r="V4222" s="2" t="s">
        <v>24</v>
      </c>
      <c r="W4222" s="2" t="s">
        <v>48</v>
      </c>
      <c r="X4222" s="2">
        <v>23</v>
      </c>
      <c r="Y4222" s="10">
        <v>1509.95</v>
      </c>
      <c r="Z4222" s="11">
        <f>VLOOKUP(W4222,looktax,2,FALSE)</f>
        <v>7.0000000000000007E-2</v>
      </c>
      <c r="AA4222" s="12">
        <f t="shared" si="130"/>
        <v>7.0000000000000007E-2</v>
      </c>
      <c r="AB4222" s="10">
        <f t="shared" si="131"/>
        <v>105.69650000000001</v>
      </c>
    </row>
    <row r="4223" spans="20:28" x14ac:dyDescent="0.25">
      <c r="T4223" s="9" t="s">
        <v>3</v>
      </c>
      <c r="U4223" s="2">
        <v>4220</v>
      </c>
      <c r="V4223" s="2" t="s">
        <v>20</v>
      </c>
      <c r="W4223" s="2" t="s">
        <v>66</v>
      </c>
      <c r="X4223" s="2">
        <v>26</v>
      </c>
      <c r="Y4223" s="10">
        <v>1076.4000000000001</v>
      </c>
      <c r="Z4223" s="11">
        <f>VLOOKUP(W4223,looktax,2,FALSE)</f>
        <v>5.7500000000000002E-2</v>
      </c>
      <c r="AA4223" s="12">
        <f t="shared" si="130"/>
        <v>0</v>
      </c>
      <c r="AB4223" s="10">
        <f t="shared" si="131"/>
        <v>0</v>
      </c>
    </row>
    <row r="4224" spans="20:28" x14ac:dyDescent="0.25">
      <c r="T4224" s="9" t="s">
        <v>11</v>
      </c>
      <c r="U4224" s="2">
        <v>4221</v>
      </c>
      <c r="V4224" s="2" t="s">
        <v>21</v>
      </c>
      <c r="W4224" s="2" t="s">
        <v>52</v>
      </c>
      <c r="X4224" s="2">
        <v>23</v>
      </c>
      <c r="Y4224" s="10">
        <v>1626.1</v>
      </c>
      <c r="Z4224" s="11">
        <f>VLOOKUP(W4224,looktax,2,FALSE)</f>
        <v>0.06</v>
      </c>
      <c r="AA4224" s="12">
        <f t="shared" si="130"/>
        <v>0.06</v>
      </c>
      <c r="AB4224" s="10">
        <f t="shared" si="131"/>
        <v>97.565999999999988</v>
      </c>
    </row>
    <row r="4225" spans="20:28" x14ac:dyDescent="0.25">
      <c r="T4225" s="9" t="s">
        <v>11</v>
      </c>
      <c r="U4225" s="2">
        <v>4222</v>
      </c>
      <c r="V4225" s="2" t="s">
        <v>23</v>
      </c>
      <c r="W4225" s="2" t="s">
        <v>34</v>
      </c>
      <c r="X4225" s="2">
        <v>14</v>
      </c>
      <c r="Y4225" s="10">
        <v>222.6</v>
      </c>
      <c r="Z4225" s="11">
        <f>VLOOKUP(W4225,looktax,2,FALSE)</f>
        <v>6.25E-2</v>
      </c>
      <c r="AA4225" s="12">
        <f t="shared" si="130"/>
        <v>6.25E-2</v>
      </c>
      <c r="AB4225" s="10">
        <f t="shared" si="131"/>
        <v>13.9125</v>
      </c>
    </row>
    <row r="4226" spans="20:28" x14ac:dyDescent="0.25">
      <c r="T4226" s="9" t="s">
        <v>3</v>
      </c>
      <c r="U4226" s="2">
        <v>4223</v>
      </c>
      <c r="V4226" s="2" t="s">
        <v>21</v>
      </c>
      <c r="W4226" s="2" t="s">
        <v>73</v>
      </c>
      <c r="X4226" s="2">
        <v>19</v>
      </c>
      <c r="Y4226" s="10">
        <v>1330</v>
      </c>
      <c r="Z4226" s="11">
        <f>VLOOKUP(W4226,looktax,2,FALSE)</f>
        <v>0.04</v>
      </c>
      <c r="AA4226" s="12">
        <f t="shared" si="130"/>
        <v>0</v>
      </c>
      <c r="AB4226" s="10">
        <f t="shared" si="131"/>
        <v>0</v>
      </c>
    </row>
    <row r="4227" spans="20:28" x14ac:dyDescent="0.25">
      <c r="T4227" s="9" t="s">
        <v>11</v>
      </c>
      <c r="U4227" s="2">
        <v>4224</v>
      </c>
      <c r="V4227" s="2" t="s">
        <v>20</v>
      </c>
      <c r="W4227" s="2" t="s">
        <v>55</v>
      </c>
      <c r="X4227" s="2">
        <v>25</v>
      </c>
      <c r="Y4227" s="10">
        <v>1226.25</v>
      </c>
      <c r="Z4227" s="11">
        <f>VLOOKUP(W4227,looktax,2,FALSE)</f>
        <v>7.0000000000000007E-2</v>
      </c>
      <c r="AA4227" s="12">
        <f t="shared" si="130"/>
        <v>7.0000000000000007E-2</v>
      </c>
      <c r="AB4227" s="10">
        <f t="shared" si="131"/>
        <v>85.837500000000006</v>
      </c>
    </row>
    <row r="4228" spans="20:28" x14ac:dyDescent="0.25">
      <c r="T4228" s="9" t="s">
        <v>11</v>
      </c>
      <c r="U4228" s="2">
        <v>4225</v>
      </c>
      <c r="V4228" s="2" t="s">
        <v>25</v>
      </c>
      <c r="W4228" s="2" t="s">
        <v>47</v>
      </c>
      <c r="X4228" s="2">
        <v>35</v>
      </c>
      <c r="Y4228" s="10">
        <v>2275</v>
      </c>
      <c r="Z4228" s="11">
        <f>VLOOKUP(W4228,looktax,2,FALSE)</f>
        <v>0.04</v>
      </c>
      <c r="AA4228" s="12">
        <f t="shared" si="130"/>
        <v>0.04</v>
      </c>
      <c r="AB4228" s="10">
        <f t="shared" si="131"/>
        <v>91</v>
      </c>
    </row>
    <row r="4229" spans="20:28" x14ac:dyDescent="0.25">
      <c r="T4229" s="9" t="s">
        <v>11</v>
      </c>
      <c r="U4229" s="2">
        <v>4226</v>
      </c>
      <c r="V4229" s="2" t="s">
        <v>25</v>
      </c>
      <c r="W4229" s="2" t="s">
        <v>43</v>
      </c>
      <c r="X4229" s="2">
        <v>26</v>
      </c>
      <c r="Y4229" s="10">
        <v>1723.8</v>
      </c>
      <c r="Z4229" s="11">
        <f>VLOOKUP(W4229,looktax,2,FALSE)</f>
        <v>0.04</v>
      </c>
      <c r="AA4229" s="12">
        <f t="shared" ref="AA4229:AA4292" si="132">IF(OR(T4229="nonprofit",Z4229="none"),0,Z4229)</f>
        <v>0.04</v>
      </c>
      <c r="AB4229" s="10">
        <f t="shared" ref="AB4229:AB4292" si="133">AA4229*Y4229</f>
        <v>68.951999999999998</v>
      </c>
    </row>
    <row r="4230" spans="20:28" x14ac:dyDescent="0.25">
      <c r="T4230" s="9" t="s">
        <v>11</v>
      </c>
      <c r="U4230" s="2">
        <v>4227</v>
      </c>
      <c r="V4230" s="2" t="s">
        <v>20</v>
      </c>
      <c r="W4230" s="2" t="s">
        <v>51</v>
      </c>
      <c r="X4230" s="2">
        <v>10</v>
      </c>
      <c r="Y4230" s="10">
        <v>463.5</v>
      </c>
      <c r="Z4230" s="11">
        <f>VLOOKUP(W4230,looktax,2,FALSE)</f>
        <v>0.06</v>
      </c>
      <c r="AA4230" s="12">
        <f t="shared" si="132"/>
        <v>0.06</v>
      </c>
      <c r="AB4230" s="10">
        <f t="shared" si="133"/>
        <v>27.81</v>
      </c>
    </row>
    <row r="4231" spans="20:28" x14ac:dyDescent="0.25">
      <c r="T4231" s="9" t="s">
        <v>11</v>
      </c>
      <c r="U4231" s="2">
        <v>4228</v>
      </c>
      <c r="V4231" s="2" t="s">
        <v>20</v>
      </c>
      <c r="W4231" s="2" t="s">
        <v>41</v>
      </c>
      <c r="X4231" s="2">
        <v>35</v>
      </c>
      <c r="Y4231" s="10">
        <v>1669.5</v>
      </c>
      <c r="Z4231" s="11">
        <f>VLOOKUP(W4231,looktax,2,FALSE)</f>
        <v>0.04</v>
      </c>
      <c r="AA4231" s="12">
        <f t="shared" si="132"/>
        <v>0.04</v>
      </c>
      <c r="AB4231" s="10">
        <f t="shared" si="133"/>
        <v>66.78</v>
      </c>
    </row>
    <row r="4232" spans="20:28" x14ac:dyDescent="0.25">
      <c r="T4232" s="9" t="s">
        <v>11</v>
      </c>
      <c r="U4232" s="2">
        <v>4229</v>
      </c>
      <c r="V4232" s="2" t="s">
        <v>20</v>
      </c>
      <c r="W4232" s="2" t="s">
        <v>32</v>
      </c>
      <c r="X4232" s="2">
        <v>22</v>
      </c>
      <c r="Y4232" s="10">
        <v>950.4</v>
      </c>
      <c r="Z4232" s="11">
        <f>VLOOKUP(W4232,looktax,2,FALSE)</f>
        <v>6.8750000000000006E-2</v>
      </c>
      <c r="AA4232" s="12">
        <f t="shared" si="132"/>
        <v>6.8750000000000006E-2</v>
      </c>
      <c r="AB4232" s="10">
        <f t="shared" si="133"/>
        <v>65.34</v>
      </c>
    </row>
    <row r="4233" spans="20:28" x14ac:dyDescent="0.25">
      <c r="T4233" s="9" t="s">
        <v>3</v>
      </c>
      <c r="U4233" s="2">
        <v>4230</v>
      </c>
      <c r="V4233" s="2" t="s">
        <v>26</v>
      </c>
      <c r="W4233" s="2" t="s">
        <v>42</v>
      </c>
      <c r="X4233" s="2">
        <v>19</v>
      </c>
      <c r="Y4233" s="10">
        <v>2821.5</v>
      </c>
      <c r="Z4233" s="11">
        <f>VLOOKUP(W4233,looktax,2,FALSE)</f>
        <v>0.06</v>
      </c>
      <c r="AA4233" s="12">
        <f t="shared" si="132"/>
        <v>0</v>
      </c>
      <c r="AB4233" s="10">
        <f t="shared" si="133"/>
        <v>0</v>
      </c>
    </row>
    <row r="4234" spans="20:28" x14ac:dyDescent="0.25">
      <c r="T4234" s="9" t="s">
        <v>11</v>
      </c>
      <c r="U4234" s="2">
        <v>4231</v>
      </c>
      <c r="V4234" s="2" t="s">
        <v>24</v>
      </c>
      <c r="W4234" s="2" t="s">
        <v>55</v>
      </c>
      <c r="X4234" s="2">
        <v>10</v>
      </c>
      <c r="Y4234" s="10">
        <v>585</v>
      </c>
      <c r="Z4234" s="11">
        <f>VLOOKUP(W4234,looktax,2,FALSE)</f>
        <v>7.0000000000000007E-2</v>
      </c>
      <c r="AA4234" s="12">
        <f t="shared" si="132"/>
        <v>7.0000000000000007E-2</v>
      </c>
      <c r="AB4234" s="10">
        <f t="shared" si="133"/>
        <v>40.950000000000003</v>
      </c>
    </row>
    <row r="4235" spans="20:28" x14ac:dyDescent="0.25">
      <c r="T4235" s="9" t="s">
        <v>11</v>
      </c>
      <c r="U4235" s="2">
        <v>4232</v>
      </c>
      <c r="V4235" s="2" t="s">
        <v>25</v>
      </c>
      <c r="W4235" s="2" t="s">
        <v>74</v>
      </c>
      <c r="X4235" s="2">
        <v>25</v>
      </c>
      <c r="Y4235" s="10">
        <v>1478.75</v>
      </c>
      <c r="Z4235" s="11">
        <f>VLOOKUP(W4235,looktax,2,FALSE)</f>
        <v>5.7500000000000002E-2</v>
      </c>
      <c r="AA4235" s="12">
        <f t="shared" si="132"/>
        <v>5.7500000000000002E-2</v>
      </c>
      <c r="AB4235" s="10">
        <f t="shared" si="133"/>
        <v>85.028125000000003</v>
      </c>
    </row>
    <row r="4236" spans="20:28" x14ac:dyDescent="0.25">
      <c r="T4236" s="9" t="s">
        <v>3</v>
      </c>
      <c r="U4236" s="2">
        <v>4233</v>
      </c>
      <c r="V4236" s="2" t="s">
        <v>24</v>
      </c>
      <c r="W4236" s="2" t="s">
        <v>17</v>
      </c>
      <c r="X4236" s="2">
        <v>23</v>
      </c>
      <c r="Y4236" s="10">
        <v>1584.7</v>
      </c>
      <c r="Z4236" s="11">
        <f>VLOOKUP(W4236,looktax,2,FALSE)</f>
        <v>0.06</v>
      </c>
      <c r="AA4236" s="12">
        <f t="shared" si="132"/>
        <v>0</v>
      </c>
      <c r="AB4236" s="10">
        <f t="shared" si="133"/>
        <v>0</v>
      </c>
    </row>
    <row r="4237" spans="20:28" x14ac:dyDescent="0.25">
      <c r="T4237" s="9" t="s">
        <v>11</v>
      </c>
      <c r="U4237" s="2">
        <v>4234</v>
      </c>
      <c r="V4237" s="2" t="s">
        <v>21</v>
      </c>
      <c r="W4237" s="2" t="s">
        <v>56</v>
      </c>
      <c r="X4237" s="2">
        <v>25</v>
      </c>
      <c r="Y4237" s="10">
        <v>1855</v>
      </c>
      <c r="Z4237" s="11">
        <f>VLOOKUP(W4237,looktax,2,FALSE)</f>
        <v>0.06</v>
      </c>
      <c r="AA4237" s="12">
        <f t="shared" si="132"/>
        <v>0.06</v>
      </c>
      <c r="AB4237" s="10">
        <f t="shared" si="133"/>
        <v>111.3</v>
      </c>
    </row>
    <row r="4238" spans="20:28" x14ac:dyDescent="0.25">
      <c r="T4238" s="9" t="s">
        <v>11</v>
      </c>
      <c r="U4238" s="2">
        <v>4235</v>
      </c>
      <c r="V4238" s="2" t="s">
        <v>23</v>
      </c>
      <c r="W4238" s="2" t="s">
        <v>62</v>
      </c>
      <c r="X4238" s="2">
        <v>22</v>
      </c>
      <c r="Y4238" s="10">
        <v>343.2</v>
      </c>
      <c r="Z4238" s="11">
        <f>VLOOKUP(W4238,looktax,2,FALSE)</f>
        <v>5.1249999999999997E-2</v>
      </c>
      <c r="AA4238" s="12">
        <f t="shared" si="132"/>
        <v>5.1249999999999997E-2</v>
      </c>
      <c r="AB4238" s="10">
        <f t="shared" si="133"/>
        <v>17.588999999999999</v>
      </c>
    </row>
    <row r="4239" spans="20:28" x14ac:dyDescent="0.25">
      <c r="T4239" s="9" t="s">
        <v>3</v>
      </c>
      <c r="U4239" s="2">
        <v>4236</v>
      </c>
      <c r="V4239" s="2" t="s">
        <v>22</v>
      </c>
      <c r="W4239" s="2" t="s">
        <v>31</v>
      </c>
      <c r="X4239" s="2">
        <v>17</v>
      </c>
      <c r="Y4239" s="10">
        <v>1278.4000000000001</v>
      </c>
      <c r="Z4239" s="11">
        <f>VLOOKUP(W4239,looktax,2,FALSE)</f>
        <v>7.4999999999999997E-2</v>
      </c>
      <c r="AA4239" s="12">
        <f t="shared" si="132"/>
        <v>0</v>
      </c>
      <c r="AB4239" s="10">
        <f t="shared" si="133"/>
        <v>0</v>
      </c>
    </row>
    <row r="4240" spans="20:28" x14ac:dyDescent="0.25">
      <c r="T4240" s="9" t="s">
        <v>11</v>
      </c>
      <c r="U4240" s="2">
        <v>4237</v>
      </c>
      <c r="V4240" s="2" t="s">
        <v>20</v>
      </c>
      <c r="W4240" s="2" t="s">
        <v>40</v>
      </c>
      <c r="X4240" s="2">
        <v>11</v>
      </c>
      <c r="Y4240" s="10">
        <v>450.45</v>
      </c>
      <c r="Z4240" s="11">
        <f>VLOOKUP(W4240,looktax,2,FALSE)</f>
        <v>0.06</v>
      </c>
      <c r="AA4240" s="12">
        <f t="shared" si="132"/>
        <v>0.06</v>
      </c>
      <c r="AB4240" s="10">
        <f t="shared" si="133"/>
        <v>27.026999999999997</v>
      </c>
    </row>
    <row r="4241" spans="20:28" x14ac:dyDescent="0.25">
      <c r="T4241" s="9" t="s">
        <v>11</v>
      </c>
      <c r="U4241" s="2">
        <v>4238</v>
      </c>
      <c r="V4241" s="2" t="s">
        <v>26</v>
      </c>
      <c r="W4241" s="2" t="s">
        <v>37</v>
      </c>
      <c r="X4241" s="2">
        <v>28</v>
      </c>
      <c r="Y4241" s="10">
        <v>4116</v>
      </c>
      <c r="Z4241" s="11" t="str">
        <f>VLOOKUP(W4241,looktax,2,FALSE)</f>
        <v>None</v>
      </c>
      <c r="AA4241" s="12">
        <f t="shared" si="132"/>
        <v>0</v>
      </c>
      <c r="AB4241" s="10">
        <f t="shared" si="133"/>
        <v>0</v>
      </c>
    </row>
    <row r="4242" spans="20:28" x14ac:dyDescent="0.25">
      <c r="T4242" s="9" t="s">
        <v>11</v>
      </c>
      <c r="U4242" s="2">
        <v>4239</v>
      </c>
      <c r="V4242" s="2" t="s">
        <v>26</v>
      </c>
      <c r="W4242" s="2" t="s">
        <v>43</v>
      </c>
      <c r="X4242" s="2">
        <v>23</v>
      </c>
      <c r="Y4242" s="10">
        <v>3450</v>
      </c>
      <c r="Z4242" s="11">
        <f>VLOOKUP(W4242,looktax,2,FALSE)</f>
        <v>0.04</v>
      </c>
      <c r="AA4242" s="12">
        <f t="shared" si="132"/>
        <v>0.04</v>
      </c>
      <c r="AB4242" s="10">
        <f t="shared" si="133"/>
        <v>138</v>
      </c>
    </row>
    <row r="4243" spans="20:28" x14ac:dyDescent="0.25">
      <c r="T4243" s="9" t="s">
        <v>11</v>
      </c>
      <c r="U4243" s="2">
        <v>4240</v>
      </c>
      <c r="V4243" s="2" t="s">
        <v>25</v>
      </c>
      <c r="W4243" s="2" t="s">
        <v>27</v>
      </c>
      <c r="X4243" s="2">
        <v>14</v>
      </c>
      <c r="Y4243" s="10">
        <v>991.9</v>
      </c>
      <c r="Z4243" s="11">
        <f>VLOOKUP(W4243,looktax,2,FALSE)</f>
        <v>7.0000000000000007E-2</v>
      </c>
      <c r="AA4243" s="12">
        <f t="shared" si="132"/>
        <v>7.0000000000000007E-2</v>
      </c>
      <c r="AB4243" s="10">
        <f t="shared" si="133"/>
        <v>69.433000000000007</v>
      </c>
    </row>
    <row r="4244" spans="20:28" x14ac:dyDescent="0.25">
      <c r="T4244" s="9" t="s">
        <v>11</v>
      </c>
      <c r="U4244" s="2">
        <v>4241</v>
      </c>
      <c r="V4244" s="2" t="s">
        <v>23</v>
      </c>
      <c r="W4244" s="2" t="s">
        <v>50</v>
      </c>
      <c r="X4244" s="2">
        <v>17</v>
      </c>
      <c r="Y4244" s="10">
        <v>252.45</v>
      </c>
      <c r="Z4244" s="11">
        <f>VLOOKUP(W4244,looktax,2,FALSE)</f>
        <v>0.06</v>
      </c>
      <c r="AA4244" s="12">
        <f t="shared" si="132"/>
        <v>0.06</v>
      </c>
      <c r="AB4244" s="10">
        <f t="shared" si="133"/>
        <v>15.146999999999998</v>
      </c>
    </row>
    <row r="4245" spans="20:28" x14ac:dyDescent="0.25">
      <c r="T4245" s="9" t="s">
        <v>11</v>
      </c>
      <c r="U4245" s="2">
        <v>4242</v>
      </c>
      <c r="V4245" s="2" t="s">
        <v>21</v>
      </c>
      <c r="W4245" s="2" t="s">
        <v>48</v>
      </c>
      <c r="X4245" s="2">
        <v>23</v>
      </c>
      <c r="Y4245" s="10">
        <v>1674.4</v>
      </c>
      <c r="Z4245" s="11">
        <f>VLOOKUP(W4245,looktax,2,FALSE)</f>
        <v>7.0000000000000007E-2</v>
      </c>
      <c r="AA4245" s="12">
        <f t="shared" si="132"/>
        <v>7.0000000000000007E-2</v>
      </c>
      <c r="AB4245" s="10">
        <f t="shared" si="133"/>
        <v>117.20800000000001</v>
      </c>
    </row>
    <row r="4246" spans="20:28" x14ac:dyDescent="0.25">
      <c r="T4246" s="9" t="s">
        <v>11</v>
      </c>
      <c r="U4246" s="2">
        <v>4243</v>
      </c>
      <c r="V4246" s="2" t="s">
        <v>21</v>
      </c>
      <c r="W4246" s="2" t="s">
        <v>31</v>
      </c>
      <c r="X4246" s="2">
        <v>17</v>
      </c>
      <c r="Y4246" s="10">
        <v>1071</v>
      </c>
      <c r="Z4246" s="11">
        <f>VLOOKUP(W4246,looktax,2,FALSE)</f>
        <v>7.4999999999999997E-2</v>
      </c>
      <c r="AA4246" s="12">
        <f t="shared" si="132"/>
        <v>7.4999999999999997E-2</v>
      </c>
      <c r="AB4246" s="10">
        <f t="shared" si="133"/>
        <v>80.325000000000003</v>
      </c>
    </row>
    <row r="4247" spans="20:28" x14ac:dyDescent="0.25">
      <c r="T4247" s="9" t="s">
        <v>11</v>
      </c>
      <c r="U4247" s="2">
        <v>4244</v>
      </c>
      <c r="V4247" s="2" t="s">
        <v>25</v>
      </c>
      <c r="W4247" s="2" t="s">
        <v>64</v>
      </c>
      <c r="X4247" s="2">
        <v>30</v>
      </c>
      <c r="Y4247" s="10">
        <v>1950</v>
      </c>
      <c r="Z4247" s="11">
        <f>VLOOKUP(W4247,looktax,2,FALSE)</f>
        <v>4.7500000000000001E-2</v>
      </c>
      <c r="AA4247" s="12">
        <f t="shared" si="132"/>
        <v>4.7500000000000001E-2</v>
      </c>
      <c r="AB4247" s="10">
        <f t="shared" si="133"/>
        <v>92.625</v>
      </c>
    </row>
    <row r="4248" spans="20:28" x14ac:dyDescent="0.25">
      <c r="T4248" s="9" t="s">
        <v>11</v>
      </c>
      <c r="U4248" s="2">
        <v>4245</v>
      </c>
      <c r="V4248" s="2" t="s">
        <v>20</v>
      </c>
      <c r="W4248" s="2" t="s">
        <v>10</v>
      </c>
      <c r="X4248" s="2">
        <v>23</v>
      </c>
      <c r="Y4248" s="10">
        <v>1107.45</v>
      </c>
      <c r="Z4248" s="11">
        <f>VLOOKUP(W4248,looktax,2,FALSE)</f>
        <v>0.04</v>
      </c>
      <c r="AA4248" s="12">
        <f t="shared" si="132"/>
        <v>0.04</v>
      </c>
      <c r="AB4248" s="10">
        <f t="shared" si="133"/>
        <v>44.298000000000002</v>
      </c>
    </row>
    <row r="4249" spans="20:28" x14ac:dyDescent="0.25">
      <c r="T4249" s="9" t="s">
        <v>11</v>
      </c>
      <c r="U4249" s="2">
        <v>4246</v>
      </c>
      <c r="V4249" s="2" t="s">
        <v>22</v>
      </c>
      <c r="W4249" s="2" t="s">
        <v>43</v>
      </c>
      <c r="X4249" s="2">
        <v>23</v>
      </c>
      <c r="Y4249" s="10">
        <v>1987.2</v>
      </c>
      <c r="Z4249" s="11">
        <f>VLOOKUP(W4249,looktax,2,FALSE)</f>
        <v>0.04</v>
      </c>
      <c r="AA4249" s="12">
        <f t="shared" si="132"/>
        <v>0.04</v>
      </c>
      <c r="AB4249" s="10">
        <f t="shared" si="133"/>
        <v>79.488</v>
      </c>
    </row>
    <row r="4250" spans="20:28" x14ac:dyDescent="0.25">
      <c r="T4250" s="9" t="s">
        <v>11</v>
      </c>
      <c r="U4250" s="2">
        <v>4247</v>
      </c>
      <c r="V4250" s="2" t="s">
        <v>26</v>
      </c>
      <c r="W4250" s="2" t="s">
        <v>65</v>
      </c>
      <c r="X4250" s="2">
        <v>22</v>
      </c>
      <c r="Y4250" s="10">
        <v>3168</v>
      </c>
      <c r="Z4250" s="11">
        <f>VLOOKUP(W4250,looktax,2,FALSE)</f>
        <v>0.05</v>
      </c>
      <c r="AA4250" s="12">
        <f t="shared" si="132"/>
        <v>0.05</v>
      </c>
      <c r="AB4250" s="10">
        <f t="shared" si="133"/>
        <v>158.4</v>
      </c>
    </row>
    <row r="4251" spans="20:28" x14ac:dyDescent="0.25">
      <c r="T4251" s="9" t="s">
        <v>11</v>
      </c>
      <c r="U4251" s="2">
        <v>4248</v>
      </c>
      <c r="V4251" s="2" t="s">
        <v>21</v>
      </c>
      <c r="W4251" s="2" t="s">
        <v>41</v>
      </c>
      <c r="X4251" s="2">
        <v>21</v>
      </c>
      <c r="Y4251" s="10">
        <v>1440.6</v>
      </c>
      <c r="Z4251" s="11">
        <f>VLOOKUP(W4251,looktax,2,FALSE)</f>
        <v>0.04</v>
      </c>
      <c r="AA4251" s="12">
        <f t="shared" si="132"/>
        <v>0.04</v>
      </c>
      <c r="AB4251" s="10">
        <f t="shared" si="133"/>
        <v>57.623999999999995</v>
      </c>
    </row>
    <row r="4252" spans="20:28" x14ac:dyDescent="0.25">
      <c r="T4252" s="9" t="s">
        <v>11</v>
      </c>
      <c r="U4252" s="2">
        <v>4249</v>
      </c>
      <c r="V4252" s="2" t="s">
        <v>24</v>
      </c>
      <c r="W4252" s="2" t="s">
        <v>68</v>
      </c>
      <c r="X4252" s="2">
        <v>29</v>
      </c>
      <c r="Y4252" s="10">
        <v>2054.65</v>
      </c>
      <c r="Z4252" s="11">
        <f>VLOOKUP(W4252,looktax,2,FALSE)</f>
        <v>0.06</v>
      </c>
      <c r="AA4252" s="12">
        <f t="shared" si="132"/>
        <v>0.06</v>
      </c>
      <c r="AB4252" s="10">
        <f t="shared" si="133"/>
        <v>123.279</v>
      </c>
    </row>
    <row r="4253" spans="20:28" x14ac:dyDescent="0.25">
      <c r="T4253" s="9" t="s">
        <v>11</v>
      </c>
      <c r="U4253" s="2">
        <v>4250</v>
      </c>
      <c r="V4253" s="2" t="s">
        <v>12</v>
      </c>
      <c r="W4253" s="2" t="s">
        <v>36</v>
      </c>
      <c r="X4253" s="2">
        <v>16</v>
      </c>
      <c r="Y4253" s="10">
        <v>3427.2</v>
      </c>
      <c r="Z4253" s="11">
        <f>VLOOKUP(W4253,looktax,2,FALSE)</f>
        <v>7.0000000000000007E-2</v>
      </c>
      <c r="AA4253" s="12">
        <f t="shared" si="132"/>
        <v>7.0000000000000007E-2</v>
      </c>
      <c r="AB4253" s="10">
        <f t="shared" si="133"/>
        <v>239.904</v>
      </c>
    </row>
    <row r="4254" spans="20:28" x14ac:dyDescent="0.25">
      <c r="T4254" s="9" t="s">
        <v>11</v>
      </c>
      <c r="U4254" s="2">
        <v>4251</v>
      </c>
      <c r="V4254" s="2" t="s">
        <v>25</v>
      </c>
      <c r="W4254" s="2" t="s">
        <v>40</v>
      </c>
      <c r="X4254" s="2">
        <v>14</v>
      </c>
      <c r="Y4254" s="10">
        <v>864.5</v>
      </c>
      <c r="Z4254" s="11">
        <f>VLOOKUP(W4254,looktax,2,FALSE)</f>
        <v>0.06</v>
      </c>
      <c r="AA4254" s="12">
        <f t="shared" si="132"/>
        <v>0.06</v>
      </c>
      <c r="AB4254" s="10">
        <f t="shared" si="133"/>
        <v>51.87</v>
      </c>
    </row>
    <row r="4255" spans="20:28" x14ac:dyDescent="0.25">
      <c r="T4255" s="9" t="s">
        <v>3</v>
      </c>
      <c r="U4255" s="2">
        <v>4252</v>
      </c>
      <c r="V4255" s="2" t="s">
        <v>24</v>
      </c>
      <c r="W4255" s="2" t="s">
        <v>45</v>
      </c>
      <c r="X4255" s="2">
        <v>26</v>
      </c>
      <c r="Y4255" s="10">
        <v>1774.5</v>
      </c>
      <c r="Z4255" s="11">
        <f>VLOOKUP(W4255,looktax,2,FALSE)</f>
        <v>0.06</v>
      </c>
      <c r="AA4255" s="12">
        <f t="shared" si="132"/>
        <v>0</v>
      </c>
      <c r="AB4255" s="10">
        <f t="shared" si="133"/>
        <v>0</v>
      </c>
    </row>
    <row r="4256" spans="20:28" x14ac:dyDescent="0.25">
      <c r="T4256" s="9" t="s">
        <v>11</v>
      </c>
      <c r="U4256" s="2">
        <v>4253</v>
      </c>
      <c r="V4256" s="2" t="s">
        <v>24</v>
      </c>
      <c r="W4256" s="2" t="s">
        <v>62</v>
      </c>
      <c r="X4256" s="2">
        <v>10</v>
      </c>
      <c r="Y4256" s="10">
        <v>650</v>
      </c>
      <c r="Z4256" s="11">
        <f>VLOOKUP(W4256,looktax,2,FALSE)</f>
        <v>5.1249999999999997E-2</v>
      </c>
      <c r="AA4256" s="12">
        <f t="shared" si="132"/>
        <v>5.1249999999999997E-2</v>
      </c>
      <c r="AB4256" s="10">
        <f t="shared" si="133"/>
        <v>33.3125</v>
      </c>
    </row>
    <row r="4257" spans="20:28" x14ac:dyDescent="0.25">
      <c r="T4257" s="9" t="s">
        <v>11</v>
      </c>
      <c r="U4257" s="2">
        <v>4254</v>
      </c>
      <c r="V4257" s="2" t="s">
        <v>23</v>
      </c>
      <c r="W4257" s="2" t="s">
        <v>49</v>
      </c>
      <c r="X4257" s="2">
        <v>10</v>
      </c>
      <c r="Y4257" s="10">
        <v>154.5</v>
      </c>
      <c r="Z4257" s="11">
        <f>VLOOKUP(W4257,looktax,2,FALSE)</f>
        <v>4.4999999999999998E-2</v>
      </c>
      <c r="AA4257" s="12">
        <f t="shared" si="132"/>
        <v>4.4999999999999998E-2</v>
      </c>
      <c r="AB4257" s="10">
        <f t="shared" si="133"/>
        <v>6.9524999999999997</v>
      </c>
    </row>
    <row r="4258" spans="20:28" x14ac:dyDescent="0.25">
      <c r="T4258" s="9" t="s">
        <v>11</v>
      </c>
      <c r="U4258" s="2">
        <v>4255</v>
      </c>
      <c r="V4258" s="2" t="s">
        <v>12</v>
      </c>
      <c r="W4258" s="2" t="s">
        <v>52</v>
      </c>
      <c r="X4258" s="2">
        <v>28</v>
      </c>
      <c r="Y4258" s="10">
        <v>5644.8</v>
      </c>
      <c r="Z4258" s="11">
        <f>VLOOKUP(W4258,looktax,2,FALSE)</f>
        <v>0.06</v>
      </c>
      <c r="AA4258" s="12">
        <f t="shared" si="132"/>
        <v>0.06</v>
      </c>
      <c r="AB4258" s="10">
        <f t="shared" si="133"/>
        <v>338.68799999999999</v>
      </c>
    </row>
    <row r="4259" spans="20:28" x14ac:dyDescent="0.25">
      <c r="T4259" s="9" t="s">
        <v>11</v>
      </c>
      <c r="U4259" s="2">
        <v>4256</v>
      </c>
      <c r="V4259" s="2" t="s">
        <v>22</v>
      </c>
      <c r="W4259" s="2" t="s">
        <v>67</v>
      </c>
      <c r="X4259" s="2">
        <v>29</v>
      </c>
      <c r="Y4259" s="10">
        <v>2552</v>
      </c>
      <c r="Z4259" s="11" t="str">
        <f>VLOOKUP(W4259,looktax,2,FALSE)</f>
        <v>None</v>
      </c>
      <c r="AA4259" s="12">
        <f t="shared" si="132"/>
        <v>0</v>
      </c>
      <c r="AB4259" s="10">
        <f t="shared" si="133"/>
        <v>0</v>
      </c>
    </row>
    <row r="4260" spans="20:28" x14ac:dyDescent="0.25">
      <c r="T4260" s="9" t="s">
        <v>11</v>
      </c>
      <c r="U4260" s="2">
        <v>4257</v>
      </c>
      <c r="V4260" s="2" t="s">
        <v>20</v>
      </c>
      <c r="W4260" s="2" t="s">
        <v>43</v>
      </c>
      <c r="X4260" s="2">
        <v>23</v>
      </c>
      <c r="Y4260" s="10">
        <v>1076.4000000000001</v>
      </c>
      <c r="Z4260" s="11">
        <f>VLOOKUP(W4260,looktax,2,FALSE)</f>
        <v>0.04</v>
      </c>
      <c r="AA4260" s="12">
        <f t="shared" si="132"/>
        <v>0.04</v>
      </c>
      <c r="AB4260" s="10">
        <f t="shared" si="133"/>
        <v>43.056000000000004</v>
      </c>
    </row>
    <row r="4261" spans="20:28" x14ac:dyDescent="0.25">
      <c r="T4261" s="9" t="s">
        <v>11</v>
      </c>
      <c r="U4261" s="2">
        <v>4258</v>
      </c>
      <c r="V4261" s="2" t="s">
        <v>25</v>
      </c>
      <c r="W4261" s="2" t="s">
        <v>59</v>
      </c>
      <c r="X4261" s="2">
        <v>27</v>
      </c>
      <c r="Y4261" s="10">
        <v>1614.6</v>
      </c>
      <c r="Z4261" s="11">
        <f>VLOOKUP(W4261,looktax,2,FALSE)</f>
        <v>0.04</v>
      </c>
      <c r="AA4261" s="12">
        <f t="shared" si="132"/>
        <v>0.04</v>
      </c>
      <c r="AB4261" s="10">
        <f t="shared" si="133"/>
        <v>64.584000000000003</v>
      </c>
    </row>
    <row r="4262" spans="20:28" x14ac:dyDescent="0.25">
      <c r="T4262" s="9" t="s">
        <v>11</v>
      </c>
      <c r="U4262" s="2">
        <v>4259</v>
      </c>
      <c r="V4262" s="2" t="s">
        <v>26</v>
      </c>
      <c r="W4262" s="2" t="s">
        <v>10</v>
      </c>
      <c r="X4262" s="2">
        <v>28</v>
      </c>
      <c r="Y4262" s="10">
        <v>4200</v>
      </c>
      <c r="Z4262" s="11">
        <f>VLOOKUP(W4262,looktax,2,FALSE)</f>
        <v>0.04</v>
      </c>
      <c r="AA4262" s="12">
        <f t="shared" si="132"/>
        <v>0.04</v>
      </c>
      <c r="AB4262" s="10">
        <f t="shared" si="133"/>
        <v>168</v>
      </c>
    </row>
    <row r="4263" spans="20:28" x14ac:dyDescent="0.25">
      <c r="T4263" s="9" t="s">
        <v>3</v>
      </c>
      <c r="U4263" s="2">
        <v>4260</v>
      </c>
      <c r="V4263" s="2" t="s">
        <v>22</v>
      </c>
      <c r="W4263" s="2" t="s">
        <v>44</v>
      </c>
      <c r="X4263" s="2">
        <v>27</v>
      </c>
      <c r="Y4263" s="10">
        <v>2311.1999999999998</v>
      </c>
      <c r="Z4263" s="11" t="str">
        <f>VLOOKUP(W4263,looktax,2,FALSE)</f>
        <v>None</v>
      </c>
      <c r="AA4263" s="12">
        <f t="shared" si="132"/>
        <v>0</v>
      </c>
      <c r="AB4263" s="10">
        <f t="shared" si="133"/>
        <v>0</v>
      </c>
    </row>
    <row r="4264" spans="20:28" x14ac:dyDescent="0.25">
      <c r="T4264" s="9" t="s">
        <v>11</v>
      </c>
      <c r="U4264" s="2">
        <v>4261</v>
      </c>
      <c r="V4264" s="2" t="s">
        <v>25</v>
      </c>
      <c r="W4264" s="2" t="s">
        <v>31</v>
      </c>
      <c r="X4264" s="2">
        <v>34</v>
      </c>
      <c r="Y4264" s="10">
        <v>2431</v>
      </c>
      <c r="Z4264" s="11">
        <f>VLOOKUP(W4264,looktax,2,FALSE)</f>
        <v>7.4999999999999997E-2</v>
      </c>
      <c r="AA4264" s="12">
        <f t="shared" si="132"/>
        <v>7.4999999999999997E-2</v>
      </c>
      <c r="AB4264" s="10">
        <f t="shared" si="133"/>
        <v>182.32499999999999</v>
      </c>
    </row>
    <row r="4265" spans="20:28" x14ac:dyDescent="0.25">
      <c r="T4265" s="9" t="s">
        <v>11</v>
      </c>
      <c r="U4265" s="2">
        <v>4262</v>
      </c>
      <c r="V4265" s="2" t="s">
        <v>24</v>
      </c>
      <c r="W4265" s="2" t="s">
        <v>28</v>
      </c>
      <c r="X4265" s="2">
        <v>19</v>
      </c>
      <c r="Y4265" s="10">
        <v>1247.3499999999999</v>
      </c>
      <c r="Z4265" s="11">
        <f>VLOOKUP(W4265,looktax,2,FALSE)</f>
        <v>6.5000000000000002E-2</v>
      </c>
      <c r="AA4265" s="12">
        <f t="shared" si="132"/>
        <v>6.5000000000000002E-2</v>
      </c>
      <c r="AB4265" s="10">
        <f t="shared" si="133"/>
        <v>81.077749999999995</v>
      </c>
    </row>
    <row r="4266" spans="20:28" x14ac:dyDescent="0.25">
      <c r="T4266" s="9" t="s">
        <v>11</v>
      </c>
      <c r="U4266" s="2">
        <v>4263</v>
      </c>
      <c r="V4266" s="2" t="s">
        <v>23</v>
      </c>
      <c r="W4266" s="2" t="s">
        <v>66</v>
      </c>
      <c r="X4266" s="2">
        <v>21</v>
      </c>
      <c r="Y4266" s="10">
        <v>286.64999999999998</v>
      </c>
      <c r="Z4266" s="11">
        <f>VLOOKUP(W4266,looktax,2,FALSE)</f>
        <v>5.7500000000000002E-2</v>
      </c>
      <c r="AA4266" s="12">
        <f t="shared" si="132"/>
        <v>5.7500000000000002E-2</v>
      </c>
      <c r="AB4266" s="10">
        <f t="shared" si="133"/>
        <v>16.482375000000001</v>
      </c>
    </row>
    <row r="4267" spans="20:28" x14ac:dyDescent="0.25">
      <c r="T4267" s="9" t="s">
        <v>3</v>
      </c>
      <c r="U4267" s="2">
        <v>4264</v>
      </c>
      <c r="V4267" s="2" t="s">
        <v>23</v>
      </c>
      <c r="W4267" s="2" t="s">
        <v>52</v>
      </c>
      <c r="X4267" s="2">
        <v>35</v>
      </c>
      <c r="Y4267" s="10">
        <v>493.5</v>
      </c>
      <c r="Z4267" s="11">
        <f>VLOOKUP(W4267,looktax,2,FALSE)</f>
        <v>0.06</v>
      </c>
      <c r="AA4267" s="12">
        <f t="shared" si="132"/>
        <v>0</v>
      </c>
      <c r="AB4267" s="10">
        <f t="shared" si="133"/>
        <v>0</v>
      </c>
    </row>
    <row r="4268" spans="20:28" x14ac:dyDescent="0.25">
      <c r="T4268" s="9" t="s">
        <v>11</v>
      </c>
      <c r="U4268" s="2">
        <v>4265</v>
      </c>
      <c r="V4268" s="2" t="s">
        <v>21</v>
      </c>
      <c r="W4268" s="2" t="s">
        <v>62</v>
      </c>
      <c r="X4268" s="2">
        <v>16</v>
      </c>
      <c r="Y4268" s="10">
        <v>1220.8</v>
      </c>
      <c r="Z4268" s="11">
        <f>VLOOKUP(W4268,looktax,2,FALSE)</f>
        <v>5.1249999999999997E-2</v>
      </c>
      <c r="AA4268" s="12">
        <f t="shared" si="132"/>
        <v>5.1249999999999997E-2</v>
      </c>
      <c r="AB4268" s="10">
        <f t="shared" si="133"/>
        <v>62.565999999999995</v>
      </c>
    </row>
    <row r="4269" spans="20:28" x14ac:dyDescent="0.25">
      <c r="T4269" s="9" t="s">
        <v>11</v>
      </c>
      <c r="U4269" s="2">
        <v>4266</v>
      </c>
      <c r="V4269" s="2" t="s">
        <v>24</v>
      </c>
      <c r="W4269" s="2" t="s">
        <v>42</v>
      </c>
      <c r="X4269" s="2">
        <v>31</v>
      </c>
      <c r="Y4269" s="10">
        <v>2015</v>
      </c>
      <c r="Z4269" s="11">
        <f>VLOOKUP(W4269,looktax,2,FALSE)</f>
        <v>0.06</v>
      </c>
      <c r="AA4269" s="12">
        <f t="shared" si="132"/>
        <v>0.06</v>
      </c>
      <c r="AB4269" s="10">
        <f t="shared" si="133"/>
        <v>120.89999999999999</v>
      </c>
    </row>
    <row r="4270" spans="20:28" x14ac:dyDescent="0.25">
      <c r="T4270" s="9" t="s">
        <v>11</v>
      </c>
      <c r="U4270" s="2">
        <v>4267</v>
      </c>
      <c r="V4270" s="2" t="s">
        <v>23</v>
      </c>
      <c r="W4270" s="2" t="s">
        <v>48</v>
      </c>
      <c r="X4270" s="2">
        <v>34</v>
      </c>
      <c r="Y4270" s="10">
        <v>484.5</v>
      </c>
      <c r="Z4270" s="11">
        <f>VLOOKUP(W4270,looktax,2,FALSE)</f>
        <v>7.0000000000000007E-2</v>
      </c>
      <c r="AA4270" s="12">
        <f t="shared" si="132"/>
        <v>7.0000000000000007E-2</v>
      </c>
      <c r="AB4270" s="10">
        <f t="shared" si="133"/>
        <v>33.915000000000006</v>
      </c>
    </row>
    <row r="4271" spans="20:28" x14ac:dyDescent="0.25">
      <c r="T4271" s="9" t="s">
        <v>11</v>
      </c>
      <c r="U4271" s="2">
        <v>4268</v>
      </c>
      <c r="V4271" s="2" t="s">
        <v>26</v>
      </c>
      <c r="W4271" s="2" t="s">
        <v>35</v>
      </c>
      <c r="X4271" s="2">
        <v>35</v>
      </c>
      <c r="Y4271" s="10">
        <v>5722.5</v>
      </c>
      <c r="Z4271" s="11">
        <f>VLOOKUP(W4271,looktax,2,FALSE)</f>
        <v>6.3500000000000001E-2</v>
      </c>
      <c r="AA4271" s="12">
        <f t="shared" si="132"/>
        <v>6.3500000000000001E-2</v>
      </c>
      <c r="AB4271" s="10">
        <f t="shared" si="133"/>
        <v>363.37875000000003</v>
      </c>
    </row>
    <row r="4272" spans="20:28" x14ac:dyDescent="0.25">
      <c r="T4272" s="9" t="s">
        <v>11</v>
      </c>
      <c r="U4272" s="2">
        <v>4269</v>
      </c>
      <c r="V4272" s="2" t="s">
        <v>25</v>
      </c>
      <c r="W4272" s="2" t="s">
        <v>71</v>
      </c>
      <c r="X4272" s="2">
        <v>32</v>
      </c>
      <c r="Y4272" s="10">
        <v>1934.4</v>
      </c>
      <c r="Z4272" s="11">
        <f>VLOOKUP(W4272,looktax,2,FALSE)</f>
        <v>6.5000000000000002E-2</v>
      </c>
      <c r="AA4272" s="12">
        <f t="shared" si="132"/>
        <v>6.5000000000000002E-2</v>
      </c>
      <c r="AB4272" s="10">
        <f t="shared" si="133"/>
        <v>125.736</v>
      </c>
    </row>
    <row r="4273" spans="20:28" x14ac:dyDescent="0.25">
      <c r="T4273" s="9" t="s">
        <v>11</v>
      </c>
      <c r="U4273" s="2">
        <v>4270</v>
      </c>
      <c r="V4273" s="2" t="s">
        <v>23</v>
      </c>
      <c r="W4273" s="2" t="s">
        <v>48</v>
      </c>
      <c r="X4273" s="2">
        <v>29</v>
      </c>
      <c r="Y4273" s="10">
        <v>448.05</v>
      </c>
      <c r="Z4273" s="11">
        <f>VLOOKUP(W4273,looktax,2,FALSE)</f>
        <v>7.0000000000000007E-2</v>
      </c>
      <c r="AA4273" s="12">
        <f t="shared" si="132"/>
        <v>7.0000000000000007E-2</v>
      </c>
      <c r="AB4273" s="10">
        <f t="shared" si="133"/>
        <v>31.363500000000005</v>
      </c>
    </row>
    <row r="4274" spans="20:28" x14ac:dyDescent="0.25">
      <c r="T4274" s="9" t="s">
        <v>11</v>
      </c>
      <c r="U4274" s="2">
        <v>4271</v>
      </c>
      <c r="V4274" s="2" t="s">
        <v>22</v>
      </c>
      <c r="W4274" s="2" t="s">
        <v>63</v>
      </c>
      <c r="X4274" s="2">
        <v>25</v>
      </c>
      <c r="Y4274" s="10">
        <v>1940</v>
      </c>
      <c r="Z4274" s="11">
        <f>VLOOKUP(W4274,looktax,2,FALSE)</f>
        <v>0.04</v>
      </c>
      <c r="AA4274" s="12">
        <f t="shared" si="132"/>
        <v>0.04</v>
      </c>
      <c r="AB4274" s="10">
        <f t="shared" si="133"/>
        <v>77.600000000000009</v>
      </c>
    </row>
    <row r="4275" spans="20:28" x14ac:dyDescent="0.25">
      <c r="T4275" s="9" t="s">
        <v>11</v>
      </c>
      <c r="U4275" s="2">
        <v>4272</v>
      </c>
      <c r="V4275" s="2" t="s">
        <v>26</v>
      </c>
      <c r="W4275" s="2" t="s">
        <v>40</v>
      </c>
      <c r="X4275" s="2">
        <v>29</v>
      </c>
      <c r="Y4275" s="10">
        <v>4654.5</v>
      </c>
      <c r="Z4275" s="11">
        <f>VLOOKUP(W4275,looktax,2,FALSE)</f>
        <v>0.06</v>
      </c>
      <c r="AA4275" s="12">
        <f t="shared" si="132"/>
        <v>0.06</v>
      </c>
      <c r="AB4275" s="10">
        <f t="shared" si="133"/>
        <v>279.27</v>
      </c>
    </row>
    <row r="4276" spans="20:28" x14ac:dyDescent="0.25">
      <c r="T4276" s="9" t="s">
        <v>3</v>
      </c>
      <c r="U4276" s="2">
        <v>4273</v>
      </c>
      <c r="V4276" s="2" t="s">
        <v>21</v>
      </c>
      <c r="W4276" s="2" t="s">
        <v>66</v>
      </c>
      <c r="X4276" s="2">
        <v>15</v>
      </c>
      <c r="Y4276" s="10">
        <v>987</v>
      </c>
      <c r="Z4276" s="11">
        <f>VLOOKUP(W4276,looktax,2,FALSE)</f>
        <v>5.7500000000000002E-2</v>
      </c>
      <c r="AA4276" s="12">
        <f t="shared" si="132"/>
        <v>0</v>
      </c>
      <c r="AB4276" s="10">
        <f t="shared" si="133"/>
        <v>0</v>
      </c>
    </row>
    <row r="4277" spans="20:28" x14ac:dyDescent="0.25">
      <c r="T4277" s="9" t="s">
        <v>11</v>
      </c>
      <c r="U4277" s="2">
        <v>4274</v>
      </c>
      <c r="V4277" s="2" t="s">
        <v>21</v>
      </c>
      <c r="W4277" s="2" t="s">
        <v>15</v>
      </c>
      <c r="X4277" s="2">
        <v>30</v>
      </c>
      <c r="Y4277" s="10">
        <v>2037</v>
      </c>
      <c r="Z4277" s="11" t="str">
        <f>VLOOKUP(W4277,looktax,2,FALSE)</f>
        <v>None</v>
      </c>
      <c r="AA4277" s="12">
        <f t="shared" si="132"/>
        <v>0</v>
      </c>
      <c r="AB4277" s="10">
        <f t="shared" si="133"/>
        <v>0</v>
      </c>
    </row>
    <row r="4278" spans="20:28" x14ac:dyDescent="0.25">
      <c r="T4278" s="9" t="s">
        <v>11</v>
      </c>
      <c r="U4278" s="2">
        <v>4275</v>
      </c>
      <c r="V4278" s="2" t="s">
        <v>24</v>
      </c>
      <c r="W4278" s="2" t="s">
        <v>36</v>
      </c>
      <c r="X4278" s="2">
        <v>33</v>
      </c>
      <c r="Y4278" s="10">
        <v>2295.15</v>
      </c>
      <c r="Z4278" s="11">
        <f>VLOOKUP(W4278,looktax,2,FALSE)</f>
        <v>7.0000000000000007E-2</v>
      </c>
      <c r="AA4278" s="12">
        <f t="shared" si="132"/>
        <v>7.0000000000000007E-2</v>
      </c>
      <c r="AB4278" s="10">
        <f t="shared" si="133"/>
        <v>160.66050000000001</v>
      </c>
    </row>
    <row r="4279" spans="20:28" x14ac:dyDescent="0.25">
      <c r="T4279" s="9" t="s">
        <v>11</v>
      </c>
      <c r="U4279" s="2">
        <v>4276</v>
      </c>
      <c r="V4279" s="2" t="s">
        <v>26</v>
      </c>
      <c r="W4279" s="2" t="s">
        <v>70</v>
      </c>
      <c r="X4279" s="2">
        <v>35</v>
      </c>
      <c r="Y4279" s="10">
        <v>4935</v>
      </c>
      <c r="Z4279" s="11">
        <f>VLOOKUP(W4279,looktax,2,FALSE)</f>
        <v>5.2999999999999999E-2</v>
      </c>
      <c r="AA4279" s="12">
        <f t="shared" si="132"/>
        <v>5.2999999999999999E-2</v>
      </c>
      <c r="AB4279" s="10">
        <f t="shared" si="133"/>
        <v>261.55500000000001</v>
      </c>
    </row>
    <row r="4280" spans="20:28" x14ac:dyDescent="0.25">
      <c r="T4280" s="9" t="s">
        <v>11</v>
      </c>
      <c r="U4280" s="2">
        <v>4277</v>
      </c>
      <c r="V4280" s="2" t="s">
        <v>24</v>
      </c>
      <c r="W4280" s="2" t="s">
        <v>50</v>
      </c>
      <c r="X4280" s="2">
        <v>15</v>
      </c>
      <c r="Y4280" s="10">
        <v>1033.5</v>
      </c>
      <c r="Z4280" s="11">
        <f>VLOOKUP(W4280,looktax,2,FALSE)</f>
        <v>0.06</v>
      </c>
      <c r="AA4280" s="12">
        <f t="shared" si="132"/>
        <v>0.06</v>
      </c>
      <c r="AB4280" s="10">
        <f t="shared" si="133"/>
        <v>62.01</v>
      </c>
    </row>
    <row r="4281" spans="20:28" x14ac:dyDescent="0.25">
      <c r="T4281" s="9" t="s">
        <v>3</v>
      </c>
      <c r="U4281" s="2">
        <v>4278</v>
      </c>
      <c r="V4281" s="2" t="s">
        <v>24</v>
      </c>
      <c r="W4281" s="2" t="s">
        <v>36</v>
      </c>
      <c r="X4281" s="2">
        <v>20</v>
      </c>
      <c r="Y4281" s="10">
        <v>1183</v>
      </c>
      <c r="Z4281" s="11">
        <f>VLOOKUP(W4281,looktax,2,FALSE)</f>
        <v>7.0000000000000007E-2</v>
      </c>
      <c r="AA4281" s="12">
        <f t="shared" si="132"/>
        <v>0</v>
      </c>
      <c r="AB4281" s="10">
        <f t="shared" si="133"/>
        <v>0</v>
      </c>
    </row>
    <row r="4282" spans="20:28" x14ac:dyDescent="0.25">
      <c r="T4282" s="9" t="s">
        <v>11</v>
      </c>
      <c r="U4282" s="2">
        <v>4279</v>
      </c>
      <c r="V4282" s="2" t="s">
        <v>25</v>
      </c>
      <c r="W4282" s="2" t="s">
        <v>17</v>
      </c>
      <c r="X4282" s="2">
        <v>23</v>
      </c>
      <c r="Y4282" s="10">
        <v>1360.45</v>
      </c>
      <c r="Z4282" s="11">
        <f>VLOOKUP(W4282,looktax,2,FALSE)</f>
        <v>0.06</v>
      </c>
      <c r="AA4282" s="12">
        <f t="shared" si="132"/>
        <v>0.06</v>
      </c>
      <c r="AB4282" s="10">
        <f t="shared" si="133"/>
        <v>81.626999999999995</v>
      </c>
    </row>
    <row r="4283" spans="20:28" x14ac:dyDescent="0.25">
      <c r="T4283" s="9" t="s">
        <v>11</v>
      </c>
      <c r="U4283" s="2">
        <v>4280</v>
      </c>
      <c r="V4283" s="2" t="s">
        <v>24</v>
      </c>
      <c r="W4283" s="2" t="s">
        <v>53</v>
      </c>
      <c r="X4283" s="2">
        <v>15</v>
      </c>
      <c r="Y4283" s="10">
        <v>897</v>
      </c>
      <c r="Z4283" s="11">
        <f>VLOOKUP(W4283,looktax,2,FALSE)</f>
        <v>5.5E-2</v>
      </c>
      <c r="AA4283" s="12">
        <f t="shared" si="132"/>
        <v>5.5E-2</v>
      </c>
      <c r="AB4283" s="10">
        <f t="shared" si="133"/>
        <v>49.335000000000001</v>
      </c>
    </row>
    <row r="4284" spans="20:28" x14ac:dyDescent="0.25">
      <c r="T4284" s="9" t="s">
        <v>11</v>
      </c>
      <c r="U4284" s="2">
        <v>4281</v>
      </c>
      <c r="V4284" s="2" t="s">
        <v>12</v>
      </c>
      <c r="W4284" s="2" t="s">
        <v>15</v>
      </c>
      <c r="X4284" s="2">
        <v>29</v>
      </c>
      <c r="Y4284" s="10">
        <v>6029.1</v>
      </c>
      <c r="Z4284" s="11" t="str">
        <f>VLOOKUP(W4284,looktax,2,FALSE)</f>
        <v>None</v>
      </c>
      <c r="AA4284" s="12">
        <f t="shared" si="132"/>
        <v>0</v>
      </c>
      <c r="AB4284" s="10">
        <f t="shared" si="133"/>
        <v>0</v>
      </c>
    </row>
    <row r="4285" spans="20:28" x14ac:dyDescent="0.25">
      <c r="T4285" s="9" t="s">
        <v>11</v>
      </c>
      <c r="U4285" s="2">
        <v>4282</v>
      </c>
      <c r="V4285" s="2" t="s">
        <v>26</v>
      </c>
      <c r="W4285" s="2" t="s">
        <v>36</v>
      </c>
      <c r="X4285" s="2">
        <v>17</v>
      </c>
      <c r="Y4285" s="10">
        <v>2754</v>
      </c>
      <c r="Z4285" s="11">
        <f>VLOOKUP(W4285,looktax,2,FALSE)</f>
        <v>7.0000000000000007E-2</v>
      </c>
      <c r="AA4285" s="12">
        <f t="shared" si="132"/>
        <v>7.0000000000000007E-2</v>
      </c>
      <c r="AB4285" s="10">
        <f t="shared" si="133"/>
        <v>192.78000000000003</v>
      </c>
    </row>
    <row r="4286" spans="20:28" x14ac:dyDescent="0.25">
      <c r="T4286" s="9" t="s">
        <v>3</v>
      </c>
      <c r="U4286" s="2">
        <v>4283</v>
      </c>
      <c r="V4286" s="2" t="s">
        <v>23</v>
      </c>
      <c r="W4286" s="2" t="s">
        <v>72</v>
      </c>
      <c r="X4286" s="2">
        <v>17</v>
      </c>
      <c r="Y4286" s="10">
        <v>280.5</v>
      </c>
      <c r="Z4286" s="11">
        <f>VLOOKUP(W4286,looktax,2,FALSE)</f>
        <v>0.06</v>
      </c>
      <c r="AA4286" s="12">
        <f t="shared" si="132"/>
        <v>0</v>
      </c>
      <c r="AB4286" s="10">
        <f t="shared" si="133"/>
        <v>0</v>
      </c>
    </row>
    <row r="4287" spans="20:28" x14ac:dyDescent="0.25">
      <c r="T4287" s="9" t="s">
        <v>11</v>
      </c>
      <c r="U4287" s="2">
        <v>4284</v>
      </c>
      <c r="V4287" s="2" t="s">
        <v>22</v>
      </c>
      <c r="W4287" s="2" t="s">
        <v>44</v>
      </c>
      <c r="X4287" s="2">
        <v>32</v>
      </c>
      <c r="Y4287" s="10">
        <v>2688</v>
      </c>
      <c r="Z4287" s="11" t="str">
        <f>VLOOKUP(W4287,looktax,2,FALSE)</f>
        <v>None</v>
      </c>
      <c r="AA4287" s="12">
        <f t="shared" si="132"/>
        <v>0</v>
      </c>
      <c r="AB4287" s="10">
        <f t="shared" si="133"/>
        <v>0</v>
      </c>
    </row>
    <row r="4288" spans="20:28" x14ac:dyDescent="0.25">
      <c r="T4288" s="9" t="s">
        <v>11</v>
      </c>
      <c r="U4288" s="2">
        <v>4285</v>
      </c>
      <c r="V4288" s="2" t="s">
        <v>20</v>
      </c>
      <c r="W4288" s="2" t="s">
        <v>46</v>
      </c>
      <c r="X4288" s="2">
        <v>21</v>
      </c>
      <c r="Y4288" s="10">
        <v>1020.6</v>
      </c>
      <c r="Z4288" s="11">
        <f>VLOOKUP(W4288,looktax,2,FALSE)</f>
        <v>5.9499999999999997E-2</v>
      </c>
      <c r="AA4288" s="12">
        <f t="shared" si="132"/>
        <v>5.9499999999999997E-2</v>
      </c>
      <c r="AB4288" s="10">
        <f t="shared" si="133"/>
        <v>60.725699999999996</v>
      </c>
    </row>
    <row r="4289" spans="20:28" x14ac:dyDescent="0.25">
      <c r="T4289" s="9" t="s">
        <v>11</v>
      </c>
      <c r="U4289" s="2">
        <v>4286</v>
      </c>
      <c r="V4289" s="2" t="s">
        <v>23</v>
      </c>
      <c r="W4289" s="2" t="s">
        <v>46</v>
      </c>
      <c r="X4289" s="2">
        <v>20</v>
      </c>
      <c r="Y4289" s="10">
        <v>312</v>
      </c>
      <c r="Z4289" s="11">
        <f>VLOOKUP(W4289,looktax,2,FALSE)</f>
        <v>5.9499999999999997E-2</v>
      </c>
      <c r="AA4289" s="12">
        <f t="shared" si="132"/>
        <v>5.9499999999999997E-2</v>
      </c>
      <c r="AB4289" s="10">
        <f t="shared" si="133"/>
        <v>18.564</v>
      </c>
    </row>
    <row r="4290" spans="20:28" x14ac:dyDescent="0.25">
      <c r="T4290" s="9" t="s">
        <v>11</v>
      </c>
      <c r="U4290" s="2">
        <v>4287</v>
      </c>
      <c r="V4290" s="2" t="s">
        <v>24</v>
      </c>
      <c r="W4290" s="2" t="s">
        <v>19</v>
      </c>
      <c r="X4290" s="2">
        <v>31</v>
      </c>
      <c r="Y4290" s="10">
        <v>2216.5</v>
      </c>
      <c r="Z4290" s="11">
        <f>VLOOKUP(W4290,looktax,2,FALSE)</f>
        <v>5.6000000000000001E-2</v>
      </c>
      <c r="AA4290" s="12">
        <f t="shared" si="132"/>
        <v>5.6000000000000001E-2</v>
      </c>
      <c r="AB4290" s="10">
        <f t="shared" si="133"/>
        <v>124.12400000000001</v>
      </c>
    </row>
    <row r="4291" spans="20:28" x14ac:dyDescent="0.25">
      <c r="T4291" s="9" t="s">
        <v>11</v>
      </c>
      <c r="U4291" s="2">
        <v>4288</v>
      </c>
      <c r="V4291" s="2" t="s">
        <v>24</v>
      </c>
      <c r="W4291" s="2" t="s">
        <v>10</v>
      </c>
      <c r="X4291" s="2">
        <v>20</v>
      </c>
      <c r="Y4291" s="10">
        <v>1248</v>
      </c>
      <c r="Z4291" s="11">
        <f>VLOOKUP(W4291,looktax,2,FALSE)</f>
        <v>0.04</v>
      </c>
      <c r="AA4291" s="12">
        <f t="shared" si="132"/>
        <v>0.04</v>
      </c>
      <c r="AB4291" s="10">
        <f t="shared" si="133"/>
        <v>49.92</v>
      </c>
    </row>
    <row r="4292" spans="20:28" x14ac:dyDescent="0.25">
      <c r="T4292" s="9" t="s">
        <v>11</v>
      </c>
      <c r="U4292" s="2">
        <v>4289</v>
      </c>
      <c r="V4292" s="2" t="s">
        <v>22</v>
      </c>
      <c r="W4292" s="2" t="s">
        <v>33</v>
      </c>
      <c r="X4292" s="2">
        <v>10</v>
      </c>
      <c r="Y4292" s="10">
        <v>784</v>
      </c>
      <c r="Z4292" s="11">
        <f>VLOOKUP(W4292,looktax,2,FALSE)</f>
        <v>2.9000000000000001E-2</v>
      </c>
      <c r="AA4292" s="12">
        <f t="shared" si="132"/>
        <v>2.9000000000000001E-2</v>
      </c>
      <c r="AB4292" s="10">
        <f t="shared" si="133"/>
        <v>22.736000000000001</v>
      </c>
    </row>
    <row r="4293" spans="20:28" x14ac:dyDescent="0.25">
      <c r="T4293" s="9" t="s">
        <v>11</v>
      </c>
      <c r="U4293" s="2">
        <v>4290</v>
      </c>
      <c r="V4293" s="2" t="s">
        <v>22</v>
      </c>
      <c r="W4293" s="2" t="s">
        <v>61</v>
      </c>
      <c r="X4293" s="2">
        <v>11</v>
      </c>
      <c r="Y4293" s="10">
        <v>959.2</v>
      </c>
      <c r="Z4293" s="11">
        <f>VLOOKUP(W4293,looktax,2,FALSE)</f>
        <v>6.8500000000000005E-2</v>
      </c>
      <c r="AA4293" s="12">
        <f t="shared" ref="AA4293:AA4356" si="134">IF(OR(T4293="nonprofit",Z4293="none"),0,Z4293)</f>
        <v>6.8500000000000005E-2</v>
      </c>
      <c r="AB4293" s="10">
        <f t="shared" ref="AB4293:AB4356" si="135">AA4293*Y4293</f>
        <v>65.705200000000005</v>
      </c>
    </row>
    <row r="4294" spans="20:28" x14ac:dyDescent="0.25">
      <c r="T4294" s="9" t="s">
        <v>11</v>
      </c>
      <c r="U4294" s="2">
        <v>4291</v>
      </c>
      <c r="V4294" s="2" t="s">
        <v>26</v>
      </c>
      <c r="W4294" s="2" t="s">
        <v>73</v>
      </c>
      <c r="X4294" s="2">
        <v>28</v>
      </c>
      <c r="Y4294" s="10">
        <v>4074</v>
      </c>
      <c r="Z4294" s="11">
        <f>VLOOKUP(W4294,looktax,2,FALSE)</f>
        <v>0.04</v>
      </c>
      <c r="AA4294" s="12">
        <f t="shared" si="134"/>
        <v>0.04</v>
      </c>
      <c r="AB4294" s="10">
        <f t="shared" si="135"/>
        <v>162.96</v>
      </c>
    </row>
    <row r="4295" spans="20:28" x14ac:dyDescent="0.25">
      <c r="T4295" s="9" t="s">
        <v>11</v>
      </c>
      <c r="U4295" s="2">
        <v>4292</v>
      </c>
      <c r="V4295" s="2" t="s">
        <v>25</v>
      </c>
      <c r="W4295" s="2" t="s">
        <v>35</v>
      </c>
      <c r="X4295" s="2">
        <v>21</v>
      </c>
      <c r="Y4295" s="10">
        <v>1255.8</v>
      </c>
      <c r="Z4295" s="11">
        <f>VLOOKUP(W4295,looktax,2,FALSE)</f>
        <v>6.3500000000000001E-2</v>
      </c>
      <c r="AA4295" s="12">
        <f t="shared" si="134"/>
        <v>6.3500000000000001E-2</v>
      </c>
      <c r="AB4295" s="10">
        <f t="shared" si="135"/>
        <v>79.743300000000005</v>
      </c>
    </row>
    <row r="4296" spans="20:28" x14ac:dyDescent="0.25">
      <c r="T4296" s="9" t="s">
        <v>3</v>
      </c>
      <c r="U4296" s="2">
        <v>4293</v>
      </c>
      <c r="V4296" s="2" t="s">
        <v>22</v>
      </c>
      <c r="W4296" s="2" t="s">
        <v>57</v>
      </c>
      <c r="X4296" s="2">
        <v>32</v>
      </c>
      <c r="Y4296" s="10">
        <v>2662.4</v>
      </c>
      <c r="Z4296" s="11">
        <f>VLOOKUP(W4296,looktax,2,FALSE)</f>
        <v>5.5E-2</v>
      </c>
      <c r="AA4296" s="12">
        <f t="shared" si="134"/>
        <v>0</v>
      </c>
      <c r="AB4296" s="10">
        <f t="shared" si="135"/>
        <v>0</v>
      </c>
    </row>
    <row r="4297" spans="20:28" x14ac:dyDescent="0.25">
      <c r="T4297" s="9" t="s">
        <v>11</v>
      </c>
      <c r="U4297" s="2">
        <v>4294</v>
      </c>
      <c r="V4297" s="2" t="s">
        <v>22</v>
      </c>
      <c r="W4297" s="2" t="s">
        <v>15</v>
      </c>
      <c r="X4297" s="2">
        <v>35</v>
      </c>
      <c r="Y4297" s="10">
        <v>2716</v>
      </c>
      <c r="Z4297" s="11" t="str">
        <f>VLOOKUP(W4297,looktax,2,FALSE)</f>
        <v>None</v>
      </c>
      <c r="AA4297" s="12">
        <f t="shared" si="134"/>
        <v>0</v>
      </c>
      <c r="AB4297" s="10">
        <f t="shared" si="135"/>
        <v>0</v>
      </c>
    </row>
    <row r="4298" spans="20:28" x14ac:dyDescent="0.25">
      <c r="T4298" s="9" t="s">
        <v>11</v>
      </c>
      <c r="U4298" s="2">
        <v>4295</v>
      </c>
      <c r="V4298" s="2" t="s">
        <v>22</v>
      </c>
      <c r="W4298" s="2" t="s">
        <v>54</v>
      </c>
      <c r="X4298" s="2">
        <v>30</v>
      </c>
      <c r="Y4298" s="10">
        <v>2304</v>
      </c>
      <c r="Z4298" s="11">
        <f>VLOOKUP(W4298,looktax,2,FALSE)</f>
        <v>6.25E-2</v>
      </c>
      <c r="AA4298" s="12">
        <f t="shared" si="134"/>
        <v>6.25E-2</v>
      </c>
      <c r="AB4298" s="10">
        <f t="shared" si="135"/>
        <v>144</v>
      </c>
    </row>
    <row r="4299" spans="20:28" x14ac:dyDescent="0.25">
      <c r="T4299" s="9" t="s">
        <v>11</v>
      </c>
      <c r="U4299" s="2">
        <v>4296</v>
      </c>
      <c r="V4299" s="2" t="s">
        <v>12</v>
      </c>
      <c r="W4299" s="2" t="s">
        <v>70</v>
      </c>
      <c r="X4299" s="2">
        <v>23</v>
      </c>
      <c r="Y4299" s="10">
        <v>5264.7</v>
      </c>
      <c r="Z4299" s="11">
        <f>VLOOKUP(W4299,looktax,2,FALSE)</f>
        <v>5.2999999999999999E-2</v>
      </c>
      <c r="AA4299" s="12">
        <f t="shared" si="134"/>
        <v>5.2999999999999999E-2</v>
      </c>
      <c r="AB4299" s="10">
        <f t="shared" si="135"/>
        <v>279.02909999999997</v>
      </c>
    </row>
    <row r="4300" spans="20:28" x14ac:dyDescent="0.25">
      <c r="T4300" s="9" t="s">
        <v>11</v>
      </c>
      <c r="U4300" s="2">
        <v>4297</v>
      </c>
      <c r="V4300" s="2" t="s">
        <v>21</v>
      </c>
      <c r="W4300" s="2" t="s">
        <v>32</v>
      </c>
      <c r="X4300" s="2">
        <v>30</v>
      </c>
      <c r="Y4300" s="10">
        <v>2079</v>
      </c>
      <c r="Z4300" s="11">
        <f>VLOOKUP(W4300,looktax,2,FALSE)</f>
        <v>6.8750000000000006E-2</v>
      </c>
      <c r="AA4300" s="12">
        <f t="shared" si="134"/>
        <v>6.8750000000000006E-2</v>
      </c>
      <c r="AB4300" s="10">
        <f t="shared" si="135"/>
        <v>142.93125000000001</v>
      </c>
    </row>
    <row r="4301" spans="20:28" x14ac:dyDescent="0.25">
      <c r="T4301" s="9" t="s">
        <v>3</v>
      </c>
      <c r="U4301" s="2">
        <v>4298</v>
      </c>
      <c r="V4301" s="2" t="s">
        <v>20</v>
      </c>
      <c r="W4301" s="2" t="s">
        <v>59</v>
      </c>
      <c r="X4301" s="2">
        <v>10</v>
      </c>
      <c r="Y4301" s="10">
        <v>418.5</v>
      </c>
      <c r="Z4301" s="11">
        <f>VLOOKUP(W4301,looktax,2,FALSE)</f>
        <v>0.04</v>
      </c>
      <c r="AA4301" s="12">
        <f t="shared" si="134"/>
        <v>0</v>
      </c>
      <c r="AB4301" s="10">
        <f t="shared" si="135"/>
        <v>0</v>
      </c>
    </row>
    <row r="4302" spans="20:28" x14ac:dyDescent="0.25">
      <c r="T4302" s="9" t="s">
        <v>11</v>
      </c>
      <c r="U4302" s="2">
        <v>4299</v>
      </c>
      <c r="V4302" s="2" t="s">
        <v>22</v>
      </c>
      <c r="W4302" s="2" t="s">
        <v>35</v>
      </c>
      <c r="X4302" s="2">
        <v>11</v>
      </c>
      <c r="Y4302" s="10">
        <v>924</v>
      </c>
      <c r="Z4302" s="11">
        <f>VLOOKUP(W4302,looktax,2,FALSE)</f>
        <v>6.3500000000000001E-2</v>
      </c>
      <c r="AA4302" s="12">
        <f t="shared" si="134"/>
        <v>6.3500000000000001E-2</v>
      </c>
      <c r="AB4302" s="10">
        <f t="shared" si="135"/>
        <v>58.673999999999999</v>
      </c>
    </row>
    <row r="4303" spans="20:28" x14ac:dyDescent="0.25">
      <c r="T4303" s="9" t="s">
        <v>11</v>
      </c>
      <c r="U4303" s="2">
        <v>4300</v>
      </c>
      <c r="V4303" s="2" t="s">
        <v>23</v>
      </c>
      <c r="W4303" s="2" t="s">
        <v>68</v>
      </c>
      <c r="X4303" s="2">
        <v>34</v>
      </c>
      <c r="Y4303" s="10">
        <v>489.6</v>
      </c>
      <c r="Z4303" s="11">
        <f>VLOOKUP(W4303,looktax,2,FALSE)</f>
        <v>0.06</v>
      </c>
      <c r="AA4303" s="12">
        <f t="shared" si="134"/>
        <v>0.06</v>
      </c>
      <c r="AB4303" s="10">
        <f t="shared" si="135"/>
        <v>29.376000000000001</v>
      </c>
    </row>
    <row r="4304" spans="20:28" x14ac:dyDescent="0.25">
      <c r="T4304" s="9" t="s">
        <v>11</v>
      </c>
      <c r="U4304" s="2">
        <v>4301</v>
      </c>
      <c r="V4304" s="2" t="s">
        <v>24</v>
      </c>
      <c r="W4304" s="2" t="s">
        <v>69</v>
      </c>
      <c r="X4304" s="2">
        <v>33</v>
      </c>
      <c r="Y4304" s="10">
        <v>2359.5</v>
      </c>
      <c r="Z4304" s="11">
        <f>VLOOKUP(W4304,looktax,2,FALSE)</f>
        <v>7.0000000000000007E-2</v>
      </c>
      <c r="AA4304" s="12">
        <f t="shared" si="134"/>
        <v>7.0000000000000007E-2</v>
      </c>
      <c r="AB4304" s="10">
        <f t="shared" si="135"/>
        <v>165.16500000000002</v>
      </c>
    </row>
    <row r="4305" spans="20:28" x14ac:dyDescent="0.25">
      <c r="T4305" s="9" t="s">
        <v>11</v>
      </c>
      <c r="U4305" s="2">
        <v>4302</v>
      </c>
      <c r="V4305" s="2" t="s">
        <v>12</v>
      </c>
      <c r="W4305" s="2" t="s">
        <v>13</v>
      </c>
      <c r="X4305" s="2">
        <v>35</v>
      </c>
      <c r="Y4305" s="10">
        <v>7203</v>
      </c>
      <c r="Z4305" s="11">
        <f>VLOOKUP(W4305,looktax,2,FALSE)</f>
        <v>6.25E-2</v>
      </c>
      <c r="AA4305" s="12">
        <f t="shared" si="134"/>
        <v>6.25E-2</v>
      </c>
      <c r="AB4305" s="10">
        <f t="shared" si="135"/>
        <v>450.1875</v>
      </c>
    </row>
    <row r="4306" spans="20:28" x14ac:dyDescent="0.25">
      <c r="T4306" s="9" t="s">
        <v>11</v>
      </c>
      <c r="U4306" s="2">
        <v>4303</v>
      </c>
      <c r="V4306" s="2" t="s">
        <v>21</v>
      </c>
      <c r="W4306" s="2" t="s">
        <v>60</v>
      </c>
      <c r="X4306" s="2">
        <v>25</v>
      </c>
      <c r="Y4306" s="10">
        <v>1767.5</v>
      </c>
      <c r="Z4306" s="11">
        <f>VLOOKUP(W4306,looktax,2,FALSE)</f>
        <v>0.05</v>
      </c>
      <c r="AA4306" s="12">
        <f t="shared" si="134"/>
        <v>0.05</v>
      </c>
      <c r="AB4306" s="10">
        <f t="shared" si="135"/>
        <v>88.375</v>
      </c>
    </row>
    <row r="4307" spans="20:28" x14ac:dyDescent="0.25">
      <c r="T4307" s="9" t="s">
        <v>11</v>
      </c>
      <c r="U4307" s="2">
        <v>4304</v>
      </c>
      <c r="V4307" s="2" t="s">
        <v>12</v>
      </c>
      <c r="W4307" s="2" t="s">
        <v>72</v>
      </c>
      <c r="X4307" s="2">
        <v>13</v>
      </c>
      <c r="Y4307" s="10">
        <v>2620.8000000000002</v>
      </c>
      <c r="Z4307" s="11">
        <f>VLOOKUP(W4307,looktax,2,FALSE)</f>
        <v>0.06</v>
      </c>
      <c r="AA4307" s="12">
        <f t="shared" si="134"/>
        <v>0.06</v>
      </c>
      <c r="AB4307" s="10">
        <f t="shared" si="135"/>
        <v>157.24800000000002</v>
      </c>
    </row>
    <row r="4308" spans="20:28" x14ac:dyDescent="0.25">
      <c r="T4308" s="9" t="s">
        <v>11</v>
      </c>
      <c r="U4308" s="2">
        <v>4305</v>
      </c>
      <c r="V4308" s="2" t="s">
        <v>22</v>
      </c>
      <c r="W4308" s="2" t="s">
        <v>59</v>
      </c>
      <c r="X4308" s="2">
        <v>10</v>
      </c>
      <c r="Y4308" s="10">
        <v>776</v>
      </c>
      <c r="Z4308" s="11">
        <f>VLOOKUP(W4308,looktax,2,FALSE)</f>
        <v>0.04</v>
      </c>
      <c r="AA4308" s="12">
        <f t="shared" si="134"/>
        <v>0.04</v>
      </c>
      <c r="AB4308" s="10">
        <f t="shared" si="135"/>
        <v>31.04</v>
      </c>
    </row>
    <row r="4309" spans="20:28" x14ac:dyDescent="0.25">
      <c r="T4309" s="9" t="s">
        <v>11</v>
      </c>
      <c r="U4309" s="2">
        <v>4306</v>
      </c>
      <c r="V4309" s="2" t="s">
        <v>21</v>
      </c>
      <c r="W4309" s="2" t="s">
        <v>28</v>
      </c>
      <c r="X4309" s="2">
        <v>26</v>
      </c>
      <c r="Y4309" s="10">
        <v>1911</v>
      </c>
      <c r="Z4309" s="11">
        <f>VLOOKUP(W4309,looktax,2,FALSE)</f>
        <v>6.5000000000000002E-2</v>
      </c>
      <c r="AA4309" s="12">
        <f t="shared" si="134"/>
        <v>6.5000000000000002E-2</v>
      </c>
      <c r="AB4309" s="10">
        <f t="shared" si="135"/>
        <v>124.215</v>
      </c>
    </row>
    <row r="4310" spans="20:28" x14ac:dyDescent="0.25">
      <c r="T4310" s="9" t="s">
        <v>3</v>
      </c>
      <c r="U4310" s="2">
        <v>4307</v>
      </c>
      <c r="V4310" s="2" t="s">
        <v>24</v>
      </c>
      <c r="W4310" s="2" t="s">
        <v>50</v>
      </c>
      <c r="X4310" s="2">
        <v>25</v>
      </c>
      <c r="Y4310" s="10">
        <v>1738.75</v>
      </c>
      <c r="Z4310" s="11">
        <f>VLOOKUP(W4310,looktax,2,FALSE)</f>
        <v>0.06</v>
      </c>
      <c r="AA4310" s="12">
        <f t="shared" si="134"/>
        <v>0</v>
      </c>
      <c r="AB4310" s="10">
        <f t="shared" si="135"/>
        <v>0</v>
      </c>
    </row>
    <row r="4311" spans="20:28" x14ac:dyDescent="0.25">
      <c r="T4311" s="9" t="s">
        <v>11</v>
      </c>
      <c r="U4311" s="2">
        <v>4308</v>
      </c>
      <c r="V4311" s="2" t="s">
        <v>12</v>
      </c>
      <c r="W4311" s="2" t="s">
        <v>58</v>
      </c>
      <c r="X4311" s="2">
        <v>35</v>
      </c>
      <c r="Y4311" s="10">
        <v>6688.5</v>
      </c>
      <c r="Z4311" s="11" t="str">
        <f>VLOOKUP(W4311,looktax,2,FALSE)</f>
        <v>None</v>
      </c>
      <c r="AA4311" s="12">
        <f t="shared" si="134"/>
        <v>0</v>
      </c>
      <c r="AB4311" s="10">
        <f t="shared" si="135"/>
        <v>0</v>
      </c>
    </row>
    <row r="4312" spans="20:28" x14ac:dyDescent="0.25">
      <c r="T4312" s="9" t="s">
        <v>11</v>
      </c>
      <c r="U4312" s="2">
        <v>4309</v>
      </c>
      <c r="V4312" s="2" t="s">
        <v>12</v>
      </c>
      <c r="W4312" s="2" t="s">
        <v>46</v>
      </c>
      <c r="X4312" s="2">
        <v>26</v>
      </c>
      <c r="Y4312" s="10">
        <v>5842.2</v>
      </c>
      <c r="Z4312" s="11">
        <f>VLOOKUP(W4312,looktax,2,FALSE)</f>
        <v>5.9499999999999997E-2</v>
      </c>
      <c r="AA4312" s="12">
        <f t="shared" si="134"/>
        <v>5.9499999999999997E-2</v>
      </c>
      <c r="AB4312" s="10">
        <f t="shared" si="135"/>
        <v>347.61089999999996</v>
      </c>
    </row>
    <row r="4313" spans="20:28" x14ac:dyDescent="0.25">
      <c r="T4313" s="9" t="s">
        <v>11</v>
      </c>
      <c r="U4313" s="2">
        <v>4310</v>
      </c>
      <c r="V4313" s="2" t="s">
        <v>24</v>
      </c>
      <c r="W4313" s="2" t="s">
        <v>54</v>
      </c>
      <c r="X4313" s="2">
        <v>30</v>
      </c>
      <c r="Y4313" s="10">
        <v>1911</v>
      </c>
      <c r="Z4313" s="11">
        <f>VLOOKUP(W4313,looktax,2,FALSE)</f>
        <v>6.25E-2</v>
      </c>
      <c r="AA4313" s="12">
        <f t="shared" si="134"/>
        <v>6.25E-2</v>
      </c>
      <c r="AB4313" s="10">
        <f t="shared" si="135"/>
        <v>119.4375</v>
      </c>
    </row>
    <row r="4314" spans="20:28" x14ac:dyDescent="0.25">
      <c r="T4314" s="9" t="s">
        <v>11</v>
      </c>
      <c r="U4314" s="2">
        <v>4311</v>
      </c>
      <c r="V4314" s="2" t="s">
        <v>21</v>
      </c>
      <c r="W4314" s="2" t="s">
        <v>43</v>
      </c>
      <c r="X4314" s="2">
        <v>14</v>
      </c>
      <c r="Y4314" s="10">
        <v>940.8</v>
      </c>
      <c r="Z4314" s="11">
        <f>VLOOKUP(W4314,looktax,2,FALSE)</f>
        <v>0.04</v>
      </c>
      <c r="AA4314" s="12">
        <f t="shared" si="134"/>
        <v>0.04</v>
      </c>
      <c r="AB4314" s="10">
        <f t="shared" si="135"/>
        <v>37.631999999999998</v>
      </c>
    </row>
    <row r="4315" spans="20:28" x14ac:dyDescent="0.25">
      <c r="T4315" s="9" t="s">
        <v>11</v>
      </c>
      <c r="U4315" s="2">
        <v>4312</v>
      </c>
      <c r="V4315" s="2" t="s">
        <v>25</v>
      </c>
      <c r="W4315" s="2" t="s">
        <v>38</v>
      </c>
      <c r="X4315" s="2">
        <v>19</v>
      </c>
      <c r="Y4315" s="10">
        <v>1173.25</v>
      </c>
      <c r="Z4315" s="11">
        <f>VLOOKUP(W4315,looktax,2,FALSE)</f>
        <v>4.2250000000000003E-2</v>
      </c>
      <c r="AA4315" s="12">
        <f t="shared" si="134"/>
        <v>4.2250000000000003E-2</v>
      </c>
      <c r="AB4315" s="10">
        <f t="shared" si="135"/>
        <v>49.569812500000005</v>
      </c>
    </row>
    <row r="4316" spans="20:28" x14ac:dyDescent="0.25">
      <c r="T4316" s="9" t="s">
        <v>11</v>
      </c>
      <c r="U4316" s="2">
        <v>4313</v>
      </c>
      <c r="V4316" s="2" t="s">
        <v>21</v>
      </c>
      <c r="W4316" s="2" t="s">
        <v>49</v>
      </c>
      <c r="X4316" s="2">
        <v>15</v>
      </c>
      <c r="Y4316" s="10">
        <v>955.5</v>
      </c>
      <c r="Z4316" s="11">
        <f>VLOOKUP(W4316,looktax,2,FALSE)</f>
        <v>4.4999999999999998E-2</v>
      </c>
      <c r="AA4316" s="12">
        <f t="shared" si="134"/>
        <v>4.4999999999999998E-2</v>
      </c>
      <c r="AB4316" s="10">
        <f t="shared" si="135"/>
        <v>42.997499999999995</v>
      </c>
    </row>
    <row r="4317" spans="20:28" x14ac:dyDescent="0.25">
      <c r="T4317" s="9" t="s">
        <v>3</v>
      </c>
      <c r="U4317" s="2">
        <v>4314</v>
      </c>
      <c r="V4317" s="2" t="s">
        <v>20</v>
      </c>
      <c r="W4317" s="2" t="s">
        <v>38</v>
      </c>
      <c r="X4317" s="2">
        <v>17</v>
      </c>
      <c r="Y4317" s="10">
        <v>711.45</v>
      </c>
      <c r="Z4317" s="11">
        <f>VLOOKUP(W4317,looktax,2,FALSE)</f>
        <v>4.2250000000000003E-2</v>
      </c>
      <c r="AA4317" s="12">
        <f t="shared" si="134"/>
        <v>0</v>
      </c>
      <c r="AB4317" s="10">
        <f t="shared" si="135"/>
        <v>0</v>
      </c>
    </row>
    <row r="4318" spans="20:28" x14ac:dyDescent="0.25">
      <c r="T4318" s="9" t="s">
        <v>11</v>
      </c>
      <c r="U4318" s="2">
        <v>4315</v>
      </c>
      <c r="V4318" s="2" t="s">
        <v>22</v>
      </c>
      <c r="W4318" s="2" t="s">
        <v>13</v>
      </c>
      <c r="X4318" s="2">
        <v>13</v>
      </c>
      <c r="Y4318" s="10">
        <v>967.2</v>
      </c>
      <c r="Z4318" s="11">
        <f>VLOOKUP(W4318,looktax,2,FALSE)</f>
        <v>6.25E-2</v>
      </c>
      <c r="AA4318" s="12">
        <f t="shared" si="134"/>
        <v>6.25E-2</v>
      </c>
      <c r="AB4318" s="10">
        <f t="shared" si="135"/>
        <v>60.45</v>
      </c>
    </row>
    <row r="4319" spans="20:28" x14ac:dyDescent="0.25">
      <c r="T4319" s="9" t="s">
        <v>11</v>
      </c>
      <c r="U4319" s="2">
        <v>4316</v>
      </c>
      <c r="V4319" s="2" t="s">
        <v>12</v>
      </c>
      <c r="W4319" s="2" t="s">
        <v>59</v>
      </c>
      <c r="X4319" s="2">
        <v>31</v>
      </c>
      <c r="Y4319" s="10">
        <v>6119.4</v>
      </c>
      <c r="Z4319" s="11">
        <f>VLOOKUP(W4319,looktax,2,FALSE)</f>
        <v>0.04</v>
      </c>
      <c r="AA4319" s="12">
        <f t="shared" si="134"/>
        <v>0.04</v>
      </c>
      <c r="AB4319" s="10">
        <f t="shared" si="135"/>
        <v>244.77599999999998</v>
      </c>
    </row>
    <row r="4320" spans="20:28" x14ac:dyDescent="0.25">
      <c r="T4320" s="9" t="s">
        <v>11</v>
      </c>
      <c r="U4320" s="2">
        <v>4317</v>
      </c>
      <c r="V4320" s="2" t="s">
        <v>23</v>
      </c>
      <c r="W4320" s="2" t="s">
        <v>51</v>
      </c>
      <c r="X4320" s="2">
        <v>17</v>
      </c>
      <c r="Y4320" s="10">
        <v>249.9</v>
      </c>
      <c r="Z4320" s="11">
        <f>VLOOKUP(W4320,looktax,2,FALSE)</f>
        <v>0.06</v>
      </c>
      <c r="AA4320" s="12">
        <f t="shared" si="134"/>
        <v>0.06</v>
      </c>
      <c r="AB4320" s="10">
        <f t="shared" si="135"/>
        <v>14.994</v>
      </c>
    </row>
    <row r="4321" spans="20:28" x14ac:dyDescent="0.25">
      <c r="T4321" s="9" t="s">
        <v>11</v>
      </c>
      <c r="U4321" s="2">
        <v>4318</v>
      </c>
      <c r="V4321" s="2" t="s">
        <v>12</v>
      </c>
      <c r="W4321" s="2" t="s">
        <v>61</v>
      </c>
      <c r="X4321" s="2">
        <v>12</v>
      </c>
      <c r="Y4321" s="10">
        <v>2646</v>
      </c>
      <c r="Z4321" s="11">
        <f>VLOOKUP(W4321,looktax,2,FALSE)</f>
        <v>6.8500000000000005E-2</v>
      </c>
      <c r="AA4321" s="12">
        <f t="shared" si="134"/>
        <v>6.8500000000000005E-2</v>
      </c>
      <c r="AB4321" s="10">
        <f t="shared" si="135"/>
        <v>181.251</v>
      </c>
    </row>
    <row r="4322" spans="20:28" x14ac:dyDescent="0.25">
      <c r="T4322" s="9" t="s">
        <v>11</v>
      </c>
      <c r="U4322" s="2">
        <v>4319</v>
      </c>
      <c r="V4322" s="2" t="s">
        <v>20</v>
      </c>
      <c r="W4322" s="2" t="s">
        <v>58</v>
      </c>
      <c r="X4322" s="2">
        <v>30</v>
      </c>
      <c r="Y4322" s="10">
        <v>1323</v>
      </c>
      <c r="Z4322" s="11" t="str">
        <f>VLOOKUP(W4322,looktax,2,FALSE)</f>
        <v>None</v>
      </c>
      <c r="AA4322" s="12">
        <f t="shared" si="134"/>
        <v>0</v>
      </c>
      <c r="AB4322" s="10">
        <f t="shared" si="135"/>
        <v>0</v>
      </c>
    </row>
    <row r="4323" spans="20:28" x14ac:dyDescent="0.25">
      <c r="T4323" s="9" t="s">
        <v>11</v>
      </c>
      <c r="U4323" s="2">
        <v>4320</v>
      </c>
      <c r="V4323" s="2" t="s">
        <v>24</v>
      </c>
      <c r="W4323" s="2" t="s">
        <v>19</v>
      </c>
      <c r="X4323" s="2">
        <v>25</v>
      </c>
      <c r="Y4323" s="10">
        <v>1511.25</v>
      </c>
      <c r="Z4323" s="11">
        <f>VLOOKUP(W4323,looktax,2,FALSE)</f>
        <v>5.6000000000000001E-2</v>
      </c>
      <c r="AA4323" s="12">
        <f t="shared" si="134"/>
        <v>5.6000000000000001E-2</v>
      </c>
      <c r="AB4323" s="10">
        <f t="shared" si="135"/>
        <v>84.63</v>
      </c>
    </row>
    <row r="4324" spans="20:28" x14ac:dyDescent="0.25">
      <c r="T4324" s="9" t="s">
        <v>11</v>
      </c>
      <c r="U4324" s="2">
        <v>4321</v>
      </c>
      <c r="V4324" s="2" t="s">
        <v>12</v>
      </c>
      <c r="W4324" s="2" t="s">
        <v>58</v>
      </c>
      <c r="X4324" s="2">
        <v>28</v>
      </c>
      <c r="Y4324" s="10">
        <v>6468</v>
      </c>
      <c r="Z4324" s="11" t="str">
        <f>VLOOKUP(W4324,looktax,2,FALSE)</f>
        <v>None</v>
      </c>
      <c r="AA4324" s="12">
        <f t="shared" si="134"/>
        <v>0</v>
      </c>
      <c r="AB4324" s="10">
        <f t="shared" si="135"/>
        <v>0</v>
      </c>
    </row>
    <row r="4325" spans="20:28" x14ac:dyDescent="0.25">
      <c r="T4325" s="9" t="s">
        <v>11</v>
      </c>
      <c r="U4325" s="2">
        <v>4322</v>
      </c>
      <c r="V4325" s="2" t="s">
        <v>21</v>
      </c>
      <c r="W4325" s="2" t="s">
        <v>13</v>
      </c>
      <c r="X4325" s="2">
        <v>15</v>
      </c>
      <c r="Y4325" s="10">
        <v>1155</v>
      </c>
      <c r="Z4325" s="11">
        <f>VLOOKUP(W4325,looktax,2,FALSE)</f>
        <v>6.25E-2</v>
      </c>
      <c r="AA4325" s="12">
        <f t="shared" si="134"/>
        <v>6.25E-2</v>
      </c>
      <c r="AB4325" s="10">
        <f t="shared" si="135"/>
        <v>72.1875</v>
      </c>
    </row>
    <row r="4326" spans="20:28" x14ac:dyDescent="0.25">
      <c r="T4326" s="9" t="s">
        <v>11</v>
      </c>
      <c r="U4326" s="2">
        <v>4323</v>
      </c>
      <c r="V4326" s="2" t="s">
        <v>21</v>
      </c>
      <c r="W4326" s="2" t="s">
        <v>59</v>
      </c>
      <c r="X4326" s="2">
        <v>22</v>
      </c>
      <c r="Y4326" s="10">
        <v>1401.4</v>
      </c>
      <c r="Z4326" s="11">
        <f>VLOOKUP(W4326,looktax,2,FALSE)</f>
        <v>0.04</v>
      </c>
      <c r="AA4326" s="12">
        <f t="shared" si="134"/>
        <v>0.04</v>
      </c>
      <c r="AB4326" s="10">
        <f t="shared" si="135"/>
        <v>56.056000000000004</v>
      </c>
    </row>
    <row r="4327" spans="20:28" x14ac:dyDescent="0.25">
      <c r="T4327" s="9" t="s">
        <v>11</v>
      </c>
      <c r="U4327" s="2">
        <v>4324</v>
      </c>
      <c r="V4327" s="2" t="s">
        <v>20</v>
      </c>
      <c r="W4327" s="2" t="s">
        <v>28</v>
      </c>
      <c r="X4327" s="2">
        <v>22</v>
      </c>
      <c r="Y4327" s="10">
        <v>900.9</v>
      </c>
      <c r="Z4327" s="11">
        <f>VLOOKUP(W4327,looktax,2,FALSE)</f>
        <v>6.5000000000000002E-2</v>
      </c>
      <c r="AA4327" s="12">
        <f t="shared" si="134"/>
        <v>6.5000000000000002E-2</v>
      </c>
      <c r="AB4327" s="10">
        <f t="shared" si="135"/>
        <v>58.558500000000002</v>
      </c>
    </row>
    <row r="4328" spans="20:28" x14ac:dyDescent="0.25">
      <c r="T4328" s="9" t="s">
        <v>11</v>
      </c>
      <c r="U4328" s="2">
        <v>4325</v>
      </c>
      <c r="V4328" s="2" t="s">
        <v>22</v>
      </c>
      <c r="W4328" s="2" t="s">
        <v>59</v>
      </c>
      <c r="X4328" s="2">
        <v>35</v>
      </c>
      <c r="Y4328" s="10">
        <v>2912</v>
      </c>
      <c r="Z4328" s="11">
        <f>VLOOKUP(W4328,looktax,2,FALSE)</f>
        <v>0.04</v>
      </c>
      <c r="AA4328" s="12">
        <f t="shared" si="134"/>
        <v>0.04</v>
      </c>
      <c r="AB4328" s="10">
        <f t="shared" si="135"/>
        <v>116.48</v>
      </c>
    </row>
    <row r="4329" spans="20:28" x14ac:dyDescent="0.25">
      <c r="T4329" s="9" t="s">
        <v>11</v>
      </c>
      <c r="U4329" s="2">
        <v>4326</v>
      </c>
      <c r="V4329" s="2" t="s">
        <v>24</v>
      </c>
      <c r="W4329" s="2" t="s">
        <v>19</v>
      </c>
      <c r="X4329" s="2">
        <v>17</v>
      </c>
      <c r="Y4329" s="10">
        <v>1127.0999999999999</v>
      </c>
      <c r="Z4329" s="11">
        <f>VLOOKUP(W4329,looktax,2,FALSE)</f>
        <v>5.6000000000000001E-2</v>
      </c>
      <c r="AA4329" s="12">
        <f t="shared" si="134"/>
        <v>5.6000000000000001E-2</v>
      </c>
      <c r="AB4329" s="10">
        <f t="shared" si="135"/>
        <v>63.117599999999996</v>
      </c>
    </row>
    <row r="4330" spans="20:28" x14ac:dyDescent="0.25">
      <c r="T4330" s="9" t="s">
        <v>11</v>
      </c>
      <c r="U4330" s="2">
        <v>4327</v>
      </c>
      <c r="V4330" s="2" t="s">
        <v>23</v>
      </c>
      <c r="W4330" s="2" t="s">
        <v>32</v>
      </c>
      <c r="X4330" s="2">
        <v>11</v>
      </c>
      <c r="Y4330" s="10">
        <v>178.2</v>
      </c>
      <c r="Z4330" s="11">
        <f>VLOOKUP(W4330,looktax,2,FALSE)</f>
        <v>6.8750000000000006E-2</v>
      </c>
      <c r="AA4330" s="12">
        <f t="shared" si="134"/>
        <v>6.8750000000000006E-2</v>
      </c>
      <c r="AB4330" s="10">
        <f t="shared" si="135"/>
        <v>12.251250000000001</v>
      </c>
    </row>
    <row r="4331" spans="20:28" x14ac:dyDescent="0.25">
      <c r="T4331" s="9" t="s">
        <v>11</v>
      </c>
      <c r="U4331" s="2">
        <v>4328</v>
      </c>
      <c r="V4331" s="2" t="s">
        <v>22</v>
      </c>
      <c r="W4331" s="2" t="s">
        <v>37</v>
      </c>
      <c r="X4331" s="2">
        <v>14</v>
      </c>
      <c r="Y4331" s="10">
        <v>1052.8</v>
      </c>
      <c r="Z4331" s="11" t="str">
        <f>VLOOKUP(W4331,looktax,2,FALSE)</f>
        <v>None</v>
      </c>
      <c r="AA4331" s="12">
        <f t="shared" si="134"/>
        <v>0</v>
      </c>
      <c r="AB4331" s="10">
        <f t="shared" si="135"/>
        <v>0</v>
      </c>
    </row>
    <row r="4332" spans="20:28" x14ac:dyDescent="0.25">
      <c r="T4332" s="9" t="s">
        <v>11</v>
      </c>
      <c r="U4332" s="2">
        <v>4329</v>
      </c>
      <c r="V4332" s="2" t="s">
        <v>20</v>
      </c>
      <c r="W4332" s="2" t="s">
        <v>59</v>
      </c>
      <c r="X4332" s="2">
        <v>26</v>
      </c>
      <c r="Y4332" s="10">
        <v>1053</v>
      </c>
      <c r="Z4332" s="11">
        <f>VLOOKUP(W4332,looktax,2,FALSE)</f>
        <v>0.04</v>
      </c>
      <c r="AA4332" s="12">
        <f t="shared" si="134"/>
        <v>0.04</v>
      </c>
      <c r="AB4332" s="10">
        <f t="shared" si="135"/>
        <v>42.12</v>
      </c>
    </row>
    <row r="4333" spans="20:28" x14ac:dyDescent="0.25">
      <c r="T4333" s="9" t="s">
        <v>11</v>
      </c>
      <c r="U4333" s="2">
        <v>4330</v>
      </c>
      <c r="V4333" s="2" t="s">
        <v>20</v>
      </c>
      <c r="W4333" s="2" t="s">
        <v>70</v>
      </c>
      <c r="X4333" s="2">
        <v>34</v>
      </c>
      <c r="Y4333" s="10">
        <v>1606.5</v>
      </c>
      <c r="Z4333" s="11">
        <f>VLOOKUP(W4333,looktax,2,FALSE)</f>
        <v>5.2999999999999999E-2</v>
      </c>
      <c r="AA4333" s="12">
        <f t="shared" si="134"/>
        <v>5.2999999999999999E-2</v>
      </c>
      <c r="AB4333" s="10">
        <f t="shared" si="135"/>
        <v>85.144499999999994</v>
      </c>
    </row>
    <row r="4334" spans="20:28" x14ac:dyDescent="0.25">
      <c r="T4334" s="9" t="s">
        <v>11</v>
      </c>
      <c r="U4334" s="2">
        <v>4331</v>
      </c>
      <c r="V4334" s="2" t="s">
        <v>25</v>
      </c>
      <c r="W4334" s="2" t="s">
        <v>57</v>
      </c>
      <c r="X4334" s="2">
        <v>22</v>
      </c>
      <c r="Y4334" s="10">
        <v>1515.8</v>
      </c>
      <c r="Z4334" s="11">
        <f>VLOOKUP(W4334,looktax,2,FALSE)</f>
        <v>5.5E-2</v>
      </c>
      <c r="AA4334" s="12">
        <f t="shared" si="134"/>
        <v>5.5E-2</v>
      </c>
      <c r="AB4334" s="10">
        <f t="shared" si="135"/>
        <v>83.369</v>
      </c>
    </row>
    <row r="4335" spans="20:28" x14ac:dyDescent="0.25">
      <c r="T4335" s="9" t="s">
        <v>11</v>
      </c>
      <c r="U4335" s="2">
        <v>4332</v>
      </c>
      <c r="V4335" s="2" t="s">
        <v>23</v>
      </c>
      <c r="W4335" s="2" t="s">
        <v>54</v>
      </c>
      <c r="X4335" s="2">
        <v>13</v>
      </c>
      <c r="Y4335" s="10">
        <v>191.1</v>
      </c>
      <c r="Z4335" s="11">
        <f>VLOOKUP(W4335,looktax,2,FALSE)</f>
        <v>6.25E-2</v>
      </c>
      <c r="AA4335" s="12">
        <f t="shared" si="134"/>
        <v>6.25E-2</v>
      </c>
      <c r="AB4335" s="10">
        <f t="shared" si="135"/>
        <v>11.94375</v>
      </c>
    </row>
    <row r="4336" spans="20:28" x14ac:dyDescent="0.25">
      <c r="T4336" s="9" t="s">
        <v>3</v>
      </c>
      <c r="U4336" s="2">
        <v>4333</v>
      </c>
      <c r="V4336" s="2" t="s">
        <v>25</v>
      </c>
      <c r="W4336" s="2" t="s">
        <v>64</v>
      </c>
      <c r="X4336" s="2">
        <v>17</v>
      </c>
      <c r="Y4336" s="10">
        <v>994.5</v>
      </c>
      <c r="Z4336" s="11">
        <f>VLOOKUP(W4336,looktax,2,FALSE)</f>
        <v>4.7500000000000001E-2</v>
      </c>
      <c r="AA4336" s="12">
        <f t="shared" si="134"/>
        <v>0</v>
      </c>
      <c r="AB4336" s="10">
        <f t="shared" si="135"/>
        <v>0</v>
      </c>
    </row>
    <row r="4337" spans="20:28" x14ac:dyDescent="0.25">
      <c r="T4337" s="9" t="s">
        <v>11</v>
      </c>
      <c r="U4337" s="2">
        <v>4334</v>
      </c>
      <c r="V4337" s="2" t="s">
        <v>23</v>
      </c>
      <c r="W4337" s="2" t="s">
        <v>47</v>
      </c>
      <c r="X4337" s="2">
        <v>34</v>
      </c>
      <c r="Y4337" s="10">
        <v>510</v>
      </c>
      <c r="Z4337" s="11">
        <f>VLOOKUP(W4337,looktax,2,FALSE)</f>
        <v>0.04</v>
      </c>
      <c r="AA4337" s="12">
        <f t="shared" si="134"/>
        <v>0.04</v>
      </c>
      <c r="AB4337" s="10">
        <f t="shared" si="135"/>
        <v>20.400000000000002</v>
      </c>
    </row>
    <row r="4338" spans="20:28" x14ac:dyDescent="0.25">
      <c r="T4338" s="9" t="s">
        <v>3</v>
      </c>
      <c r="U4338" s="2">
        <v>4335</v>
      </c>
      <c r="V4338" s="2" t="s">
        <v>23</v>
      </c>
      <c r="W4338" s="2" t="s">
        <v>29</v>
      </c>
      <c r="X4338" s="2">
        <v>27</v>
      </c>
      <c r="Y4338" s="10">
        <v>368.55</v>
      </c>
      <c r="Z4338" s="11">
        <f>VLOOKUP(W4338,looktax,2,FALSE)</f>
        <v>6.1499999999999999E-2</v>
      </c>
      <c r="AA4338" s="12">
        <f t="shared" si="134"/>
        <v>0</v>
      </c>
      <c r="AB4338" s="10">
        <f t="shared" si="135"/>
        <v>0</v>
      </c>
    </row>
    <row r="4339" spans="20:28" x14ac:dyDescent="0.25">
      <c r="T4339" s="9" t="s">
        <v>11</v>
      </c>
      <c r="U4339" s="2">
        <v>4336</v>
      </c>
      <c r="V4339" s="2" t="s">
        <v>12</v>
      </c>
      <c r="W4339" s="2" t="s">
        <v>13</v>
      </c>
      <c r="X4339" s="2">
        <v>26</v>
      </c>
      <c r="Y4339" s="10">
        <v>6006</v>
      </c>
      <c r="Z4339" s="11">
        <f>VLOOKUP(W4339,looktax,2,FALSE)</f>
        <v>6.25E-2</v>
      </c>
      <c r="AA4339" s="12">
        <f t="shared" si="134"/>
        <v>6.25E-2</v>
      </c>
      <c r="AB4339" s="10">
        <f t="shared" si="135"/>
        <v>375.375</v>
      </c>
    </row>
    <row r="4340" spans="20:28" x14ac:dyDescent="0.25">
      <c r="T4340" s="9" t="s">
        <v>11</v>
      </c>
      <c r="U4340" s="2">
        <v>4337</v>
      </c>
      <c r="V4340" s="2" t="s">
        <v>12</v>
      </c>
      <c r="W4340" s="2" t="s">
        <v>15</v>
      </c>
      <c r="X4340" s="2">
        <v>35</v>
      </c>
      <c r="Y4340" s="10">
        <v>7570.5</v>
      </c>
      <c r="Z4340" s="11" t="str">
        <f>VLOOKUP(W4340,looktax,2,FALSE)</f>
        <v>None</v>
      </c>
      <c r="AA4340" s="12">
        <f t="shared" si="134"/>
        <v>0</v>
      </c>
      <c r="AB4340" s="10">
        <f t="shared" si="135"/>
        <v>0</v>
      </c>
    </row>
    <row r="4341" spans="20:28" x14ac:dyDescent="0.25">
      <c r="T4341" s="9" t="s">
        <v>11</v>
      </c>
      <c r="U4341" s="2">
        <v>4338</v>
      </c>
      <c r="V4341" s="2" t="s">
        <v>25</v>
      </c>
      <c r="W4341" s="2" t="s">
        <v>57</v>
      </c>
      <c r="X4341" s="2">
        <v>27</v>
      </c>
      <c r="Y4341" s="10">
        <v>1579.5</v>
      </c>
      <c r="Z4341" s="11">
        <f>VLOOKUP(W4341,looktax,2,FALSE)</f>
        <v>5.5E-2</v>
      </c>
      <c r="AA4341" s="12">
        <f t="shared" si="134"/>
        <v>5.5E-2</v>
      </c>
      <c r="AB4341" s="10">
        <f t="shared" si="135"/>
        <v>86.872500000000002</v>
      </c>
    </row>
    <row r="4342" spans="20:28" x14ac:dyDescent="0.25">
      <c r="T4342" s="9" t="s">
        <v>11</v>
      </c>
      <c r="U4342" s="2">
        <v>4339</v>
      </c>
      <c r="V4342" s="2" t="s">
        <v>26</v>
      </c>
      <c r="W4342" s="2" t="s">
        <v>55</v>
      </c>
      <c r="X4342" s="2">
        <v>26</v>
      </c>
      <c r="Y4342" s="10">
        <v>3510</v>
      </c>
      <c r="Z4342" s="11">
        <f>VLOOKUP(W4342,looktax,2,FALSE)</f>
        <v>7.0000000000000007E-2</v>
      </c>
      <c r="AA4342" s="12">
        <f t="shared" si="134"/>
        <v>7.0000000000000007E-2</v>
      </c>
      <c r="AB4342" s="10">
        <f t="shared" si="135"/>
        <v>245.70000000000002</v>
      </c>
    </row>
    <row r="4343" spans="20:28" x14ac:dyDescent="0.25">
      <c r="T4343" s="9" t="s">
        <v>11</v>
      </c>
      <c r="U4343" s="2">
        <v>4340</v>
      </c>
      <c r="V4343" s="2" t="s">
        <v>20</v>
      </c>
      <c r="W4343" s="2" t="s">
        <v>63</v>
      </c>
      <c r="X4343" s="2">
        <v>23</v>
      </c>
      <c r="Y4343" s="10">
        <v>1003.95</v>
      </c>
      <c r="Z4343" s="11">
        <f>VLOOKUP(W4343,looktax,2,FALSE)</f>
        <v>0.04</v>
      </c>
      <c r="AA4343" s="12">
        <f t="shared" si="134"/>
        <v>0.04</v>
      </c>
      <c r="AB4343" s="10">
        <f t="shared" si="135"/>
        <v>40.158000000000001</v>
      </c>
    </row>
    <row r="4344" spans="20:28" x14ac:dyDescent="0.25">
      <c r="T4344" s="9" t="s">
        <v>11</v>
      </c>
      <c r="U4344" s="2">
        <v>4341</v>
      </c>
      <c r="V4344" s="2" t="s">
        <v>23</v>
      </c>
      <c r="W4344" s="2" t="s">
        <v>19</v>
      </c>
      <c r="X4344" s="2">
        <v>34</v>
      </c>
      <c r="Y4344" s="10">
        <v>499.8</v>
      </c>
      <c r="Z4344" s="11">
        <f>VLOOKUP(W4344,looktax,2,FALSE)</f>
        <v>5.6000000000000001E-2</v>
      </c>
      <c r="AA4344" s="12">
        <f t="shared" si="134"/>
        <v>5.6000000000000001E-2</v>
      </c>
      <c r="AB4344" s="10">
        <f t="shared" si="135"/>
        <v>27.988800000000001</v>
      </c>
    </row>
    <row r="4345" spans="20:28" x14ac:dyDescent="0.25">
      <c r="T4345" s="9" t="s">
        <v>11</v>
      </c>
      <c r="U4345" s="2">
        <v>4342</v>
      </c>
      <c r="V4345" s="2" t="s">
        <v>22</v>
      </c>
      <c r="W4345" s="2" t="s">
        <v>28</v>
      </c>
      <c r="X4345" s="2">
        <v>35</v>
      </c>
      <c r="Y4345" s="10">
        <v>2576</v>
      </c>
      <c r="Z4345" s="11">
        <f>VLOOKUP(W4345,looktax,2,FALSE)</f>
        <v>6.5000000000000002E-2</v>
      </c>
      <c r="AA4345" s="12">
        <f t="shared" si="134"/>
        <v>6.5000000000000002E-2</v>
      </c>
      <c r="AB4345" s="10">
        <f t="shared" si="135"/>
        <v>167.44</v>
      </c>
    </row>
    <row r="4346" spans="20:28" x14ac:dyDescent="0.25">
      <c r="T4346" s="9" t="s">
        <v>11</v>
      </c>
      <c r="U4346" s="2">
        <v>4343</v>
      </c>
      <c r="V4346" s="2" t="s">
        <v>21</v>
      </c>
      <c r="W4346" s="2" t="s">
        <v>67</v>
      </c>
      <c r="X4346" s="2">
        <v>24</v>
      </c>
      <c r="Y4346" s="10">
        <v>1814.4</v>
      </c>
      <c r="Z4346" s="11" t="str">
        <f>VLOOKUP(W4346,looktax,2,FALSE)</f>
        <v>None</v>
      </c>
      <c r="AA4346" s="12">
        <f t="shared" si="134"/>
        <v>0</v>
      </c>
      <c r="AB4346" s="10">
        <f t="shared" si="135"/>
        <v>0</v>
      </c>
    </row>
    <row r="4347" spans="20:28" x14ac:dyDescent="0.25">
      <c r="T4347" s="9" t="s">
        <v>11</v>
      </c>
      <c r="U4347" s="2">
        <v>4344</v>
      </c>
      <c r="V4347" s="2" t="s">
        <v>12</v>
      </c>
      <c r="W4347" s="2" t="s">
        <v>74</v>
      </c>
      <c r="X4347" s="2">
        <v>21</v>
      </c>
      <c r="Y4347" s="10">
        <v>4101.3</v>
      </c>
      <c r="Z4347" s="11">
        <f>VLOOKUP(W4347,looktax,2,FALSE)</f>
        <v>5.7500000000000002E-2</v>
      </c>
      <c r="AA4347" s="12">
        <f t="shared" si="134"/>
        <v>5.7500000000000002E-2</v>
      </c>
      <c r="AB4347" s="10">
        <f t="shared" si="135"/>
        <v>235.82475000000002</v>
      </c>
    </row>
    <row r="4348" spans="20:28" x14ac:dyDescent="0.25">
      <c r="T4348" s="9" t="s">
        <v>11</v>
      </c>
      <c r="U4348" s="2">
        <v>4345</v>
      </c>
      <c r="V4348" s="2" t="s">
        <v>22</v>
      </c>
      <c r="W4348" s="2" t="s">
        <v>69</v>
      </c>
      <c r="X4348" s="2">
        <v>18</v>
      </c>
      <c r="Y4348" s="10">
        <v>1324.8</v>
      </c>
      <c r="Z4348" s="11">
        <f>VLOOKUP(W4348,looktax,2,FALSE)</f>
        <v>7.0000000000000007E-2</v>
      </c>
      <c r="AA4348" s="12">
        <f t="shared" si="134"/>
        <v>7.0000000000000007E-2</v>
      </c>
      <c r="AB4348" s="10">
        <f t="shared" si="135"/>
        <v>92.736000000000004</v>
      </c>
    </row>
    <row r="4349" spans="20:28" x14ac:dyDescent="0.25">
      <c r="T4349" s="9" t="s">
        <v>11</v>
      </c>
      <c r="U4349" s="2">
        <v>4346</v>
      </c>
      <c r="V4349" s="2" t="s">
        <v>26</v>
      </c>
      <c r="W4349" s="2" t="s">
        <v>50</v>
      </c>
      <c r="X4349" s="2">
        <v>19</v>
      </c>
      <c r="Y4349" s="10">
        <v>2878.5</v>
      </c>
      <c r="Z4349" s="11">
        <f>VLOOKUP(W4349,looktax,2,FALSE)</f>
        <v>0.06</v>
      </c>
      <c r="AA4349" s="12">
        <f t="shared" si="134"/>
        <v>0.06</v>
      </c>
      <c r="AB4349" s="10">
        <f t="shared" si="135"/>
        <v>172.70999999999998</v>
      </c>
    </row>
    <row r="4350" spans="20:28" x14ac:dyDescent="0.25">
      <c r="T4350" s="9" t="s">
        <v>11</v>
      </c>
      <c r="U4350" s="2">
        <v>4347</v>
      </c>
      <c r="V4350" s="2" t="s">
        <v>21</v>
      </c>
      <c r="W4350" s="2" t="s">
        <v>44</v>
      </c>
      <c r="X4350" s="2">
        <v>34</v>
      </c>
      <c r="Y4350" s="10">
        <v>2332.4</v>
      </c>
      <c r="Z4350" s="11" t="str">
        <f>VLOOKUP(W4350,looktax,2,FALSE)</f>
        <v>None</v>
      </c>
      <c r="AA4350" s="12">
        <f t="shared" si="134"/>
        <v>0</v>
      </c>
      <c r="AB4350" s="10">
        <f t="shared" si="135"/>
        <v>0</v>
      </c>
    </row>
    <row r="4351" spans="20:28" x14ac:dyDescent="0.25">
      <c r="T4351" s="9" t="s">
        <v>3</v>
      </c>
      <c r="U4351" s="2">
        <v>4348</v>
      </c>
      <c r="V4351" s="2" t="s">
        <v>22</v>
      </c>
      <c r="W4351" s="2" t="s">
        <v>54</v>
      </c>
      <c r="X4351" s="2">
        <v>14</v>
      </c>
      <c r="Y4351" s="10">
        <v>1142.4000000000001</v>
      </c>
      <c r="Z4351" s="11">
        <f>VLOOKUP(W4351,looktax,2,FALSE)</f>
        <v>6.25E-2</v>
      </c>
      <c r="AA4351" s="12">
        <f t="shared" si="134"/>
        <v>0</v>
      </c>
      <c r="AB4351" s="10">
        <f t="shared" si="135"/>
        <v>0</v>
      </c>
    </row>
    <row r="4352" spans="20:28" x14ac:dyDescent="0.25">
      <c r="T4352" s="9" t="s">
        <v>3</v>
      </c>
      <c r="U4352" s="2">
        <v>4349</v>
      </c>
      <c r="V4352" s="2" t="s">
        <v>12</v>
      </c>
      <c r="W4352" s="2" t="s">
        <v>60</v>
      </c>
      <c r="X4352" s="2">
        <v>28</v>
      </c>
      <c r="Y4352" s="10">
        <v>6350.4</v>
      </c>
      <c r="Z4352" s="11">
        <f>VLOOKUP(W4352,looktax,2,FALSE)</f>
        <v>0.05</v>
      </c>
      <c r="AA4352" s="12">
        <f t="shared" si="134"/>
        <v>0</v>
      </c>
      <c r="AB4352" s="10">
        <f t="shared" si="135"/>
        <v>0</v>
      </c>
    </row>
    <row r="4353" spans="20:28" x14ac:dyDescent="0.25">
      <c r="T4353" s="9" t="s">
        <v>3</v>
      </c>
      <c r="U4353" s="2">
        <v>4350</v>
      </c>
      <c r="V4353" s="2" t="s">
        <v>24</v>
      </c>
      <c r="W4353" s="2" t="s">
        <v>13</v>
      </c>
      <c r="X4353" s="2">
        <v>27</v>
      </c>
      <c r="Y4353" s="10">
        <v>1737.45</v>
      </c>
      <c r="Z4353" s="11">
        <f>VLOOKUP(W4353,looktax,2,FALSE)</f>
        <v>6.25E-2</v>
      </c>
      <c r="AA4353" s="12">
        <f t="shared" si="134"/>
        <v>0</v>
      </c>
      <c r="AB4353" s="10">
        <f t="shared" si="135"/>
        <v>0</v>
      </c>
    </row>
    <row r="4354" spans="20:28" x14ac:dyDescent="0.25">
      <c r="T4354" s="9" t="s">
        <v>11</v>
      </c>
      <c r="U4354" s="2">
        <v>4351</v>
      </c>
      <c r="V4354" s="2" t="s">
        <v>26</v>
      </c>
      <c r="W4354" s="2" t="s">
        <v>74</v>
      </c>
      <c r="X4354" s="2">
        <v>32</v>
      </c>
      <c r="Y4354" s="10">
        <v>4656</v>
      </c>
      <c r="Z4354" s="11">
        <f>VLOOKUP(W4354,looktax,2,FALSE)</f>
        <v>5.7500000000000002E-2</v>
      </c>
      <c r="AA4354" s="12">
        <f t="shared" si="134"/>
        <v>5.7500000000000002E-2</v>
      </c>
      <c r="AB4354" s="10">
        <f t="shared" si="135"/>
        <v>267.72000000000003</v>
      </c>
    </row>
    <row r="4355" spans="20:28" x14ac:dyDescent="0.25">
      <c r="T4355" s="9" t="s">
        <v>11</v>
      </c>
      <c r="U4355" s="2">
        <v>4352</v>
      </c>
      <c r="V4355" s="2" t="s">
        <v>20</v>
      </c>
      <c r="W4355" s="2" t="s">
        <v>33</v>
      </c>
      <c r="X4355" s="2">
        <v>19</v>
      </c>
      <c r="Y4355" s="10">
        <v>897.75</v>
      </c>
      <c r="Z4355" s="11">
        <f>VLOOKUP(W4355,looktax,2,FALSE)</f>
        <v>2.9000000000000001E-2</v>
      </c>
      <c r="AA4355" s="12">
        <f t="shared" si="134"/>
        <v>2.9000000000000001E-2</v>
      </c>
      <c r="AB4355" s="10">
        <f t="shared" si="135"/>
        <v>26.034750000000003</v>
      </c>
    </row>
    <row r="4356" spans="20:28" x14ac:dyDescent="0.25">
      <c r="T4356" s="9" t="s">
        <v>11</v>
      </c>
      <c r="U4356" s="2">
        <v>4353</v>
      </c>
      <c r="V4356" s="2" t="s">
        <v>21</v>
      </c>
      <c r="W4356" s="2" t="s">
        <v>35</v>
      </c>
      <c r="X4356" s="2">
        <v>22</v>
      </c>
      <c r="Y4356" s="10">
        <v>1478.4</v>
      </c>
      <c r="Z4356" s="11">
        <f>VLOOKUP(W4356,looktax,2,FALSE)</f>
        <v>6.3500000000000001E-2</v>
      </c>
      <c r="AA4356" s="12">
        <f t="shared" si="134"/>
        <v>6.3500000000000001E-2</v>
      </c>
      <c r="AB4356" s="10">
        <f t="shared" si="135"/>
        <v>93.878400000000013</v>
      </c>
    </row>
    <row r="4357" spans="20:28" x14ac:dyDescent="0.25">
      <c r="T4357" s="9" t="s">
        <v>11</v>
      </c>
      <c r="U4357" s="2">
        <v>4354</v>
      </c>
      <c r="V4357" s="2" t="s">
        <v>12</v>
      </c>
      <c r="W4357" s="2" t="s">
        <v>29</v>
      </c>
      <c r="X4357" s="2">
        <v>19</v>
      </c>
      <c r="Y4357" s="10">
        <v>3870.3</v>
      </c>
      <c r="Z4357" s="11">
        <f>VLOOKUP(W4357,looktax,2,FALSE)</f>
        <v>6.1499999999999999E-2</v>
      </c>
      <c r="AA4357" s="12">
        <f t="shared" ref="AA4357:AA4420" si="136">IF(OR(T4357="nonprofit",Z4357="none"),0,Z4357)</f>
        <v>6.1499999999999999E-2</v>
      </c>
      <c r="AB4357" s="10">
        <f t="shared" ref="AB4357:AB4420" si="137">AA4357*Y4357</f>
        <v>238.02345</v>
      </c>
    </row>
    <row r="4358" spans="20:28" x14ac:dyDescent="0.25">
      <c r="T4358" s="9" t="s">
        <v>11</v>
      </c>
      <c r="U4358" s="2">
        <v>4355</v>
      </c>
      <c r="V4358" s="2" t="s">
        <v>24</v>
      </c>
      <c r="W4358" s="2" t="s">
        <v>43</v>
      </c>
      <c r="X4358" s="2">
        <v>14</v>
      </c>
      <c r="Y4358" s="10">
        <v>891.8</v>
      </c>
      <c r="Z4358" s="11">
        <f>VLOOKUP(W4358,looktax,2,FALSE)</f>
        <v>0.04</v>
      </c>
      <c r="AA4358" s="12">
        <f t="shared" si="136"/>
        <v>0.04</v>
      </c>
      <c r="AB4358" s="10">
        <f t="shared" si="137"/>
        <v>35.671999999999997</v>
      </c>
    </row>
    <row r="4359" spans="20:28" x14ac:dyDescent="0.25">
      <c r="T4359" s="9" t="s">
        <v>11</v>
      </c>
      <c r="U4359" s="2">
        <v>4356</v>
      </c>
      <c r="V4359" s="2" t="s">
        <v>25</v>
      </c>
      <c r="W4359" s="2" t="s">
        <v>60</v>
      </c>
      <c r="X4359" s="2">
        <v>27</v>
      </c>
      <c r="Y4359" s="10">
        <v>1877.85</v>
      </c>
      <c r="Z4359" s="11">
        <f>VLOOKUP(W4359,looktax,2,FALSE)</f>
        <v>0.05</v>
      </c>
      <c r="AA4359" s="12">
        <f t="shared" si="136"/>
        <v>0.05</v>
      </c>
      <c r="AB4359" s="10">
        <f t="shared" si="137"/>
        <v>93.892499999999998</v>
      </c>
    </row>
    <row r="4360" spans="20:28" x14ac:dyDescent="0.25">
      <c r="T4360" s="9" t="s">
        <v>11</v>
      </c>
      <c r="U4360" s="2">
        <v>4357</v>
      </c>
      <c r="V4360" s="2" t="s">
        <v>22</v>
      </c>
      <c r="W4360" s="2" t="s">
        <v>68</v>
      </c>
      <c r="X4360" s="2">
        <v>35</v>
      </c>
      <c r="Y4360" s="10">
        <v>2856</v>
      </c>
      <c r="Z4360" s="11">
        <f>VLOOKUP(W4360,looktax,2,FALSE)</f>
        <v>0.06</v>
      </c>
      <c r="AA4360" s="12">
        <f t="shared" si="136"/>
        <v>0.06</v>
      </c>
      <c r="AB4360" s="10">
        <f t="shared" si="137"/>
        <v>171.35999999999999</v>
      </c>
    </row>
    <row r="4361" spans="20:28" x14ac:dyDescent="0.25">
      <c r="T4361" s="9" t="s">
        <v>11</v>
      </c>
      <c r="U4361" s="2">
        <v>4358</v>
      </c>
      <c r="V4361" s="2" t="s">
        <v>20</v>
      </c>
      <c r="W4361" s="2" t="s">
        <v>32</v>
      </c>
      <c r="X4361" s="2">
        <v>26</v>
      </c>
      <c r="Y4361" s="10">
        <v>1088.0999999999999</v>
      </c>
      <c r="Z4361" s="11">
        <f>VLOOKUP(W4361,looktax,2,FALSE)</f>
        <v>6.8750000000000006E-2</v>
      </c>
      <c r="AA4361" s="12">
        <f t="shared" si="136"/>
        <v>6.8750000000000006E-2</v>
      </c>
      <c r="AB4361" s="10">
        <f t="shared" si="137"/>
        <v>74.806875000000005</v>
      </c>
    </row>
    <row r="4362" spans="20:28" x14ac:dyDescent="0.25">
      <c r="T4362" s="9" t="s">
        <v>11</v>
      </c>
      <c r="U4362" s="2">
        <v>4359</v>
      </c>
      <c r="V4362" s="2" t="s">
        <v>12</v>
      </c>
      <c r="W4362" s="2" t="s">
        <v>46</v>
      </c>
      <c r="X4362" s="2">
        <v>12</v>
      </c>
      <c r="Y4362" s="10">
        <v>2419.1999999999998</v>
      </c>
      <c r="Z4362" s="11">
        <f>VLOOKUP(W4362,looktax,2,FALSE)</f>
        <v>5.9499999999999997E-2</v>
      </c>
      <c r="AA4362" s="12">
        <f t="shared" si="136"/>
        <v>5.9499999999999997E-2</v>
      </c>
      <c r="AB4362" s="10">
        <f t="shared" si="137"/>
        <v>143.94239999999999</v>
      </c>
    </row>
    <row r="4363" spans="20:28" x14ac:dyDescent="0.25">
      <c r="T4363" s="9" t="s">
        <v>11</v>
      </c>
      <c r="U4363" s="2">
        <v>4360</v>
      </c>
      <c r="V4363" s="2" t="s">
        <v>20</v>
      </c>
      <c r="W4363" s="2" t="s">
        <v>33</v>
      </c>
      <c r="X4363" s="2">
        <v>16</v>
      </c>
      <c r="Y4363" s="10">
        <v>720</v>
      </c>
      <c r="Z4363" s="11">
        <f>VLOOKUP(W4363,looktax,2,FALSE)</f>
        <v>2.9000000000000001E-2</v>
      </c>
      <c r="AA4363" s="12">
        <f t="shared" si="136"/>
        <v>2.9000000000000001E-2</v>
      </c>
      <c r="AB4363" s="10">
        <f t="shared" si="137"/>
        <v>20.880000000000003</v>
      </c>
    </row>
    <row r="4364" spans="20:28" x14ac:dyDescent="0.25">
      <c r="T4364" s="9" t="s">
        <v>3</v>
      </c>
      <c r="U4364" s="2">
        <v>4361</v>
      </c>
      <c r="V4364" s="2" t="s">
        <v>23</v>
      </c>
      <c r="W4364" s="2" t="s">
        <v>60</v>
      </c>
      <c r="X4364" s="2">
        <v>15</v>
      </c>
      <c r="Y4364" s="10">
        <v>243</v>
      </c>
      <c r="Z4364" s="11">
        <f>VLOOKUP(W4364,looktax,2,FALSE)</f>
        <v>0.05</v>
      </c>
      <c r="AA4364" s="12">
        <f t="shared" si="136"/>
        <v>0</v>
      </c>
      <c r="AB4364" s="10">
        <f t="shared" si="137"/>
        <v>0</v>
      </c>
    </row>
    <row r="4365" spans="20:28" x14ac:dyDescent="0.25">
      <c r="T4365" s="9" t="s">
        <v>11</v>
      </c>
      <c r="U4365" s="2">
        <v>4362</v>
      </c>
      <c r="V4365" s="2" t="s">
        <v>22</v>
      </c>
      <c r="W4365" s="2" t="s">
        <v>45</v>
      </c>
      <c r="X4365" s="2">
        <v>33</v>
      </c>
      <c r="Y4365" s="10">
        <v>2745.6</v>
      </c>
      <c r="Z4365" s="11">
        <f>VLOOKUP(W4365,looktax,2,FALSE)</f>
        <v>0.06</v>
      </c>
      <c r="AA4365" s="12">
        <f t="shared" si="136"/>
        <v>0.06</v>
      </c>
      <c r="AB4365" s="10">
        <f t="shared" si="137"/>
        <v>164.73599999999999</v>
      </c>
    </row>
    <row r="4366" spans="20:28" x14ac:dyDescent="0.25">
      <c r="T4366" s="9" t="s">
        <v>11</v>
      </c>
      <c r="U4366" s="2">
        <v>4363</v>
      </c>
      <c r="V4366" s="2" t="s">
        <v>25</v>
      </c>
      <c r="W4366" s="2" t="s">
        <v>60</v>
      </c>
      <c r="X4366" s="2">
        <v>24</v>
      </c>
      <c r="Y4366" s="10">
        <v>1622.4</v>
      </c>
      <c r="Z4366" s="11">
        <f>VLOOKUP(W4366,looktax,2,FALSE)</f>
        <v>0.05</v>
      </c>
      <c r="AA4366" s="12">
        <f t="shared" si="136"/>
        <v>0.05</v>
      </c>
      <c r="AB4366" s="10">
        <f t="shared" si="137"/>
        <v>81.12</v>
      </c>
    </row>
    <row r="4367" spans="20:28" x14ac:dyDescent="0.25">
      <c r="T4367" s="9" t="s">
        <v>11</v>
      </c>
      <c r="U4367" s="2">
        <v>4364</v>
      </c>
      <c r="V4367" s="2" t="s">
        <v>24</v>
      </c>
      <c r="W4367" s="2" t="s">
        <v>33</v>
      </c>
      <c r="X4367" s="2">
        <v>16</v>
      </c>
      <c r="Y4367" s="10">
        <v>1092</v>
      </c>
      <c r="Z4367" s="11">
        <f>VLOOKUP(W4367,looktax,2,FALSE)</f>
        <v>2.9000000000000001E-2</v>
      </c>
      <c r="AA4367" s="12">
        <f t="shared" si="136"/>
        <v>2.9000000000000001E-2</v>
      </c>
      <c r="AB4367" s="10">
        <f t="shared" si="137"/>
        <v>31.668000000000003</v>
      </c>
    </row>
    <row r="4368" spans="20:28" x14ac:dyDescent="0.25">
      <c r="T4368" s="9" t="s">
        <v>11</v>
      </c>
      <c r="U4368" s="2">
        <v>4365</v>
      </c>
      <c r="V4368" s="2" t="s">
        <v>26</v>
      </c>
      <c r="W4368" s="2" t="s">
        <v>45</v>
      </c>
      <c r="X4368" s="2">
        <v>10</v>
      </c>
      <c r="Y4368" s="10">
        <v>1440</v>
      </c>
      <c r="Z4368" s="11">
        <f>VLOOKUP(W4368,looktax,2,FALSE)</f>
        <v>0.06</v>
      </c>
      <c r="AA4368" s="12">
        <f t="shared" si="136"/>
        <v>0.06</v>
      </c>
      <c r="AB4368" s="10">
        <f t="shared" si="137"/>
        <v>86.399999999999991</v>
      </c>
    </row>
    <row r="4369" spans="20:28" x14ac:dyDescent="0.25">
      <c r="T4369" s="9" t="s">
        <v>11</v>
      </c>
      <c r="U4369" s="2">
        <v>4366</v>
      </c>
      <c r="V4369" s="2" t="s">
        <v>26</v>
      </c>
      <c r="W4369" s="2" t="s">
        <v>63</v>
      </c>
      <c r="X4369" s="2">
        <v>34</v>
      </c>
      <c r="Y4369" s="10">
        <v>5049</v>
      </c>
      <c r="Z4369" s="11">
        <f>VLOOKUP(W4369,looktax,2,FALSE)</f>
        <v>0.04</v>
      </c>
      <c r="AA4369" s="12">
        <f t="shared" si="136"/>
        <v>0.04</v>
      </c>
      <c r="AB4369" s="10">
        <f t="shared" si="137"/>
        <v>201.96</v>
      </c>
    </row>
    <row r="4370" spans="20:28" x14ac:dyDescent="0.25">
      <c r="T4370" s="9" t="s">
        <v>11</v>
      </c>
      <c r="U4370" s="2">
        <v>4367</v>
      </c>
      <c r="V4370" s="2" t="s">
        <v>23</v>
      </c>
      <c r="W4370" s="2" t="s">
        <v>47</v>
      </c>
      <c r="X4370" s="2">
        <v>14</v>
      </c>
      <c r="Y4370" s="10">
        <v>201.6</v>
      </c>
      <c r="Z4370" s="11">
        <f>VLOOKUP(W4370,looktax,2,FALSE)</f>
        <v>0.04</v>
      </c>
      <c r="AA4370" s="12">
        <f t="shared" si="136"/>
        <v>0.04</v>
      </c>
      <c r="AB4370" s="10">
        <f t="shared" si="137"/>
        <v>8.0640000000000001</v>
      </c>
    </row>
    <row r="4371" spans="20:28" x14ac:dyDescent="0.25">
      <c r="T4371" s="9" t="s">
        <v>11</v>
      </c>
      <c r="U4371" s="2">
        <v>4368</v>
      </c>
      <c r="V4371" s="2" t="s">
        <v>22</v>
      </c>
      <c r="W4371" s="2" t="s">
        <v>34</v>
      </c>
      <c r="X4371" s="2">
        <v>32</v>
      </c>
      <c r="Y4371" s="10">
        <v>2764.8</v>
      </c>
      <c r="Z4371" s="11">
        <f>VLOOKUP(W4371,looktax,2,FALSE)</f>
        <v>6.25E-2</v>
      </c>
      <c r="AA4371" s="12">
        <f t="shared" si="136"/>
        <v>6.25E-2</v>
      </c>
      <c r="AB4371" s="10">
        <f t="shared" si="137"/>
        <v>172.8</v>
      </c>
    </row>
    <row r="4372" spans="20:28" x14ac:dyDescent="0.25">
      <c r="T4372" s="9" t="s">
        <v>11</v>
      </c>
      <c r="U4372" s="2">
        <v>4369</v>
      </c>
      <c r="V4372" s="2" t="s">
        <v>12</v>
      </c>
      <c r="W4372" s="2" t="s">
        <v>63</v>
      </c>
      <c r="X4372" s="2">
        <v>16</v>
      </c>
      <c r="Y4372" s="10">
        <v>3460.8</v>
      </c>
      <c r="Z4372" s="11">
        <f>VLOOKUP(W4372,looktax,2,FALSE)</f>
        <v>0.04</v>
      </c>
      <c r="AA4372" s="12">
        <f t="shared" si="136"/>
        <v>0.04</v>
      </c>
      <c r="AB4372" s="10">
        <f t="shared" si="137"/>
        <v>138.43200000000002</v>
      </c>
    </row>
    <row r="4373" spans="20:28" x14ac:dyDescent="0.25">
      <c r="T4373" s="9" t="s">
        <v>3</v>
      </c>
      <c r="U4373" s="2">
        <v>4370</v>
      </c>
      <c r="V4373" s="2" t="s">
        <v>25</v>
      </c>
      <c r="W4373" s="2" t="s">
        <v>64</v>
      </c>
      <c r="X4373" s="2">
        <v>30</v>
      </c>
      <c r="Y4373" s="10">
        <v>2047.5</v>
      </c>
      <c r="Z4373" s="11">
        <f>VLOOKUP(W4373,looktax,2,FALSE)</f>
        <v>4.7500000000000001E-2</v>
      </c>
      <c r="AA4373" s="12">
        <f t="shared" si="136"/>
        <v>0</v>
      </c>
      <c r="AB4373" s="10">
        <f t="shared" si="137"/>
        <v>0</v>
      </c>
    </row>
    <row r="4374" spans="20:28" x14ac:dyDescent="0.25">
      <c r="T4374" s="9" t="s">
        <v>11</v>
      </c>
      <c r="U4374" s="2">
        <v>4371</v>
      </c>
      <c r="V4374" s="2" t="s">
        <v>20</v>
      </c>
      <c r="W4374" s="2" t="s">
        <v>57</v>
      </c>
      <c r="X4374" s="2">
        <v>23</v>
      </c>
      <c r="Y4374" s="10">
        <v>993.6</v>
      </c>
      <c r="Z4374" s="11">
        <f>VLOOKUP(W4374,looktax,2,FALSE)</f>
        <v>5.5E-2</v>
      </c>
      <c r="AA4374" s="12">
        <f t="shared" si="136"/>
        <v>5.5E-2</v>
      </c>
      <c r="AB4374" s="10">
        <f t="shared" si="137"/>
        <v>54.648000000000003</v>
      </c>
    </row>
    <row r="4375" spans="20:28" x14ac:dyDescent="0.25">
      <c r="T4375" s="9" t="s">
        <v>11</v>
      </c>
      <c r="U4375" s="2">
        <v>4372</v>
      </c>
      <c r="V4375" s="2" t="s">
        <v>22</v>
      </c>
      <c r="W4375" s="2" t="s">
        <v>45</v>
      </c>
      <c r="X4375" s="2">
        <v>15</v>
      </c>
      <c r="Y4375" s="10">
        <v>1296</v>
      </c>
      <c r="Z4375" s="11">
        <f>VLOOKUP(W4375,looktax,2,FALSE)</f>
        <v>0.06</v>
      </c>
      <c r="AA4375" s="12">
        <f t="shared" si="136"/>
        <v>0.06</v>
      </c>
      <c r="AB4375" s="10">
        <f t="shared" si="137"/>
        <v>77.759999999999991</v>
      </c>
    </row>
    <row r="4376" spans="20:28" x14ac:dyDescent="0.25">
      <c r="T4376" s="9" t="s">
        <v>11</v>
      </c>
      <c r="U4376" s="2">
        <v>4373</v>
      </c>
      <c r="V4376" s="2" t="s">
        <v>12</v>
      </c>
      <c r="W4376" s="2" t="s">
        <v>56</v>
      </c>
      <c r="X4376" s="2">
        <v>23</v>
      </c>
      <c r="Y4376" s="10">
        <v>4540.2</v>
      </c>
      <c r="Z4376" s="11">
        <f>VLOOKUP(W4376,looktax,2,FALSE)</f>
        <v>0.06</v>
      </c>
      <c r="AA4376" s="12">
        <f t="shared" si="136"/>
        <v>0.06</v>
      </c>
      <c r="AB4376" s="10">
        <f t="shared" si="137"/>
        <v>272.41199999999998</v>
      </c>
    </row>
    <row r="4377" spans="20:28" x14ac:dyDescent="0.25">
      <c r="T4377" s="9" t="s">
        <v>11</v>
      </c>
      <c r="U4377" s="2">
        <v>4374</v>
      </c>
      <c r="V4377" s="2" t="s">
        <v>26</v>
      </c>
      <c r="W4377" s="2" t="s">
        <v>44</v>
      </c>
      <c r="X4377" s="2">
        <v>17</v>
      </c>
      <c r="Y4377" s="10">
        <v>2550</v>
      </c>
      <c r="Z4377" s="11" t="str">
        <f>VLOOKUP(W4377,looktax,2,FALSE)</f>
        <v>None</v>
      </c>
      <c r="AA4377" s="12">
        <f t="shared" si="136"/>
        <v>0</v>
      </c>
      <c r="AB4377" s="10">
        <f t="shared" si="137"/>
        <v>0</v>
      </c>
    </row>
    <row r="4378" spans="20:28" x14ac:dyDescent="0.25">
      <c r="T4378" s="9" t="s">
        <v>3</v>
      </c>
      <c r="U4378" s="2">
        <v>4375</v>
      </c>
      <c r="V4378" s="2" t="s">
        <v>23</v>
      </c>
      <c r="W4378" s="2" t="s">
        <v>57</v>
      </c>
      <c r="X4378" s="2">
        <v>16</v>
      </c>
      <c r="Y4378" s="10">
        <v>228</v>
      </c>
      <c r="Z4378" s="11">
        <f>VLOOKUP(W4378,looktax,2,FALSE)</f>
        <v>5.5E-2</v>
      </c>
      <c r="AA4378" s="12">
        <f t="shared" si="136"/>
        <v>0</v>
      </c>
      <c r="AB4378" s="10">
        <f t="shared" si="137"/>
        <v>0</v>
      </c>
    </row>
    <row r="4379" spans="20:28" x14ac:dyDescent="0.25">
      <c r="T4379" s="9" t="s">
        <v>11</v>
      </c>
      <c r="U4379" s="2">
        <v>4376</v>
      </c>
      <c r="V4379" s="2" t="s">
        <v>26</v>
      </c>
      <c r="W4379" s="2" t="s">
        <v>28</v>
      </c>
      <c r="X4379" s="2">
        <v>25</v>
      </c>
      <c r="Y4379" s="10">
        <v>3450</v>
      </c>
      <c r="Z4379" s="11">
        <f>VLOOKUP(W4379,looktax,2,FALSE)</f>
        <v>6.5000000000000002E-2</v>
      </c>
      <c r="AA4379" s="12">
        <f t="shared" si="136"/>
        <v>6.5000000000000002E-2</v>
      </c>
      <c r="AB4379" s="10">
        <f t="shared" si="137"/>
        <v>224.25</v>
      </c>
    </row>
    <row r="4380" spans="20:28" x14ac:dyDescent="0.25">
      <c r="T4380" s="9" t="s">
        <v>3</v>
      </c>
      <c r="U4380" s="2">
        <v>4377</v>
      </c>
      <c r="V4380" s="2" t="s">
        <v>24</v>
      </c>
      <c r="W4380" s="2" t="s">
        <v>70</v>
      </c>
      <c r="X4380" s="2">
        <v>23</v>
      </c>
      <c r="Y4380" s="10">
        <v>1450.15</v>
      </c>
      <c r="Z4380" s="11">
        <f>VLOOKUP(W4380,looktax,2,FALSE)</f>
        <v>5.2999999999999999E-2</v>
      </c>
      <c r="AA4380" s="12">
        <f t="shared" si="136"/>
        <v>0</v>
      </c>
      <c r="AB4380" s="10">
        <f t="shared" si="137"/>
        <v>0</v>
      </c>
    </row>
    <row r="4381" spans="20:28" x14ac:dyDescent="0.25">
      <c r="T4381" s="9" t="s">
        <v>11</v>
      </c>
      <c r="U4381" s="2">
        <v>4378</v>
      </c>
      <c r="V4381" s="2" t="s">
        <v>23</v>
      </c>
      <c r="W4381" s="2" t="s">
        <v>49</v>
      </c>
      <c r="X4381" s="2">
        <v>34</v>
      </c>
      <c r="Y4381" s="10">
        <v>515.1</v>
      </c>
      <c r="Z4381" s="11">
        <f>VLOOKUP(W4381,looktax,2,FALSE)</f>
        <v>4.4999999999999998E-2</v>
      </c>
      <c r="AA4381" s="12">
        <f t="shared" si="136"/>
        <v>4.4999999999999998E-2</v>
      </c>
      <c r="AB4381" s="10">
        <f t="shared" si="137"/>
        <v>23.179500000000001</v>
      </c>
    </row>
    <row r="4382" spans="20:28" x14ac:dyDescent="0.25">
      <c r="T4382" s="9" t="s">
        <v>11</v>
      </c>
      <c r="U4382" s="2">
        <v>4379</v>
      </c>
      <c r="V4382" s="2" t="s">
        <v>24</v>
      </c>
      <c r="W4382" s="2" t="s">
        <v>56</v>
      </c>
      <c r="X4382" s="2">
        <v>27</v>
      </c>
      <c r="Y4382" s="10">
        <v>1842.75</v>
      </c>
      <c r="Z4382" s="11">
        <f>VLOOKUP(W4382,looktax,2,FALSE)</f>
        <v>0.06</v>
      </c>
      <c r="AA4382" s="12">
        <f t="shared" si="136"/>
        <v>0.06</v>
      </c>
      <c r="AB4382" s="10">
        <f t="shared" si="137"/>
        <v>110.565</v>
      </c>
    </row>
    <row r="4383" spans="20:28" x14ac:dyDescent="0.25">
      <c r="T4383" s="9" t="s">
        <v>11</v>
      </c>
      <c r="U4383" s="2">
        <v>4380</v>
      </c>
      <c r="V4383" s="2" t="s">
        <v>25</v>
      </c>
      <c r="W4383" s="2" t="s">
        <v>36</v>
      </c>
      <c r="X4383" s="2">
        <v>26</v>
      </c>
      <c r="Y4383" s="10">
        <v>1673.1</v>
      </c>
      <c r="Z4383" s="11">
        <f>VLOOKUP(W4383,looktax,2,FALSE)</f>
        <v>7.0000000000000007E-2</v>
      </c>
      <c r="AA4383" s="12">
        <f t="shared" si="136"/>
        <v>7.0000000000000007E-2</v>
      </c>
      <c r="AB4383" s="10">
        <f t="shared" si="137"/>
        <v>117.117</v>
      </c>
    </row>
    <row r="4384" spans="20:28" x14ac:dyDescent="0.25">
      <c r="T4384" s="9" t="s">
        <v>11</v>
      </c>
      <c r="U4384" s="2">
        <v>4381</v>
      </c>
      <c r="V4384" s="2" t="s">
        <v>25</v>
      </c>
      <c r="W4384" s="2" t="s">
        <v>69</v>
      </c>
      <c r="X4384" s="2">
        <v>21</v>
      </c>
      <c r="Y4384" s="10">
        <v>1324.05</v>
      </c>
      <c r="Z4384" s="11">
        <f>VLOOKUP(W4384,looktax,2,FALSE)</f>
        <v>7.0000000000000007E-2</v>
      </c>
      <c r="AA4384" s="12">
        <f t="shared" si="136"/>
        <v>7.0000000000000007E-2</v>
      </c>
      <c r="AB4384" s="10">
        <f t="shared" si="137"/>
        <v>92.683500000000009</v>
      </c>
    </row>
    <row r="4385" spans="20:28" x14ac:dyDescent="0.25">
      <c r="T4385" s="9" t="s">
        <v>11</v>
      </c>
      <c r="U4385" s="2">
        <v>4382</v>
      </c>
      <c r="V4385" s="2" t="s">
        <v>20</v>
      </c>
      <c r="W4385" s="2" t="s">
        <v>51</v>
      </c>
      <c r="X4385" s="2">
        <v>19</v>
      </c>
      <c r="Y4385" s="10">
        <v>803.7</v>
      </c>
      <c r="Z4385" s="11">
        <f>VLOOKUP(W4385,looktax,2,FALSE)</f>
        <v>0.06</v>
      </c>
      <c r="AA4385" s="12">
        <f t="shared" si="136"/>
        <v>0.06</v>
      </c>
      <c r="AB4385" s="10">
        <f t="shared" si="137"/>
        <v>48.222000000000001</v>
      </c>
    </row>
    <row r="4386" spans="20:28" x14ac:dyDescent="0.25">
      <c r="T4386" s="9" t="s">
        <v>11</v>
      </c>
      <c r="U4386" s="2">
        <v>4383</v>
      </c>
      <c r="V4386" s="2" t="s">
        <v>21</v>
      </c>
      <c r="W4386" s="2" t="s">
        <v>42</v>
      </c>
      <c r="X4386" s="2">
        <v>22</v>
      </c>
      <c r="Y4386" s="10">
        <v>1386</v>
      </c>
      <c r="Z4386" s="11">
        <f>VLOOKUP(W4386,looktax,2,FALSE)</f>
        <v>0.06</v>
      </c>
      <c r="AA4386" s="12">
        <f t="shared" si="136"/>
        <v>0.06</v>
      </c>
      <c r="AB4386" s="10">
        <f t="shared" si="137"/>
        <v>83.16</v>
      </c>
    </row>
    <row r="4387" spans="20:28" x14ac:dyDescent="0.25">
      <c r="T4387" s="9" t="s">
        <v>11</v>
      </c>
      <c r="U4387" s="2">
        <v>4384</v>
      </c>
      <c r="V4387" s="2" t="s">
        <v>26</v>
      </c>
      <c r="W4387" s="2" t="s">
        <v>10</v>
      </c>
      <c r="X4387" s="2">
        <v>30</v>
      </c>
      <c r="Y4387" s="10">
        <v>4275</v>
      </c>
      <c r="Z4387" s="11">
        <f>VLOOKUP(W4387,looktax,2,FALSE)</f>
        <v>0.04</v>
      </c>
      <c r="AA4387" s="12">
        <f t="shared" si="136"/>
        <v>0.04</v>
      </c>
      <c r="AB4387" s="10">
        <f t="shared" si="137"/>
        <v>171</v>
      </c>
    </row>
    <row r="4388" spans="20:28" x14ac:dyDescent="0.25">
      <c r="T4388" s="9" t="s">
        <v>11</v>
      </c>
      <c r="U4388" s="2">
        <v>4385</v>
      </c>
      <c r="V4388" s="2" t="s">
        <v>26</v>
      </c>
      <c r="W4388" s="2" t="s">
        <v>73</v>
      </c>
      <c r="X4388" s="2">
        <v>11</v>
      </c>
      <c r="Y4388" s="10">
        <v>1551</v>
      </c>
      <c r="Z4388" s="11">
        <f>VLOOKUP(W4388,looktax,2,FALSE)</f>
        <v>0.04</v>
      </c>
      <c r="AA4388" s="12">
        <f t="shared" si="136"/>
        <v>0.04</v>
      </c>
      <c r="AB4388" s="10">
        <f t="shared" si="137"/>
        <v>62.04</v>
      </c>
    </row>
    <row r="4389" spans="20:28" x14ac:dyDescent="0.25">
      <c r="T4389" s="9" t="s">
        <v>11</v>
      </c>
      <c r="U4389" s="2">
        <v>4386</v>
      </c>
      <c r="V4389" s="2" t="s">
        <v>20</v>
      </c>
      <c r="W4389" s="2" t="s">
        <v>57</v>
      </c>
      <c r="X4389" s="2">
        <v>14</v>
      </c>
      <c r="Y4389" s="10">
        <v>567</v>
      </c>
      <c r="Z4389" s="11">
        <f>VLOOKUP(W4389,looktax,2,FALSE)</f>
        <v>5.5E-2</v>
      </c>
      <c r="AA4389" s="12">
        <f t="shared" si="136"/>
        <v>5.5E-2</v>
      </c>
      <c r="AB4389" s="10">
        <f t="shared" si="137"/>
        <v>31.184999999999999</v>
      </c>
    </row>
    <row r="4390" spans="20:28" x14ac:dyDescent="0.25">
      <c r="T4390" s="9" t="s">
        <v>3</v>
      </c>
      <c r="U4390" s="2">
        <v>4387</v>
      </c>
      <c r="V4390" s="2" t="s">
        <v>23</v>
      </c>
      <c r="W4390" s="2" t="s">
        <v>63</v>
      </c>
      <c r="X4390" s="2">
        <v>12</v>
      </c>
      <c r="Y4390" s="10">
        <v>172.8</v>
      </c>
      <c r="Z4390" s="11">
        <f>VLOOKUP(W4390,looktax,2,FALSE)</f>
        <v>0.04</v>
      </c>
      <c r="AA4390" s="12">
        <f t="shared" si="136"/>
        <v>0</v>
      </c>
      <c r="AB4390" s="10">
        <f t="shared" si="137"/>
        <v>0</v>
      </c>
    </row>
    <row r="4391" spans="20:28" x14ac:dyDescent="0.25">
      <c r="T4391" s="9" t="s">
        <v>11</v>
      </c>
      <c r="U4391" s="2">
        <v>4388</v>
      </c>
      <c r="V4391" s="2" t="s">
        <v>20</v>
      </c>
      <c r="W4391" s="2" t="s">
        <v>56</v>
      </c>
      <c r="X4391" s="2">
        <v>14</v>
      </c>
      <c r="Y4391" s="10">
        <v>623.70000000000005</v>
      </c>
      <c r="Z4391" s="11">
        <f>VLOOKUP(W4391,looktax,2,FALSE)</f>
        <v>0.06</v>
      </c>
      <c r="AA4391" s="12">
        <f t="shared" si="136"/>
        <v>0.06</v>
      </c>
      <c r="AB4391" s="10">
        <f t="shared" si="137"/>
        <v>37.422000000000004</v>
      </c>
    </row>
    <row r="4392" spans="20:28" x14ac:dyDescent="0.25">
      <c r="T4392" s="9" t="s">
        <v>11</v>
      </c>
      <c r="U4392" s="2">
        <v>4389</v>
      </c>
      <c r="V4392" s="2" t="s">
        <v>21</v>
      </c>
      <c r="W4392" s="2" t="s">
        <v>69</v>
      </c>
      <c r="X4392" s="2">
        <v>21</v>
      </c>
      <c r="Y4392" s="10">
        <v>1602.3</v>
      </c>
      <c r="Z4392" s="11">
        <f>VLOOKUP(W4392,looktax,2,FALSE)</f>
        <v>7.0000000000000007E-2</v>
      </c>
      <c r="AA4392" s="12">
        <f t="shared" si="136"/>
        <v>7.0000000000000007E-2</v>
      </c>
      <c r="AB4392" s="10">
        <f t="shared" si="137"/>
        <v>112.161</v>
      </c>
    </row>
    <row r="4393" spans="20:28" x14ac:dyDescent="0.25">
      <c r="T4393" s="9" t="s">
        <v>11</v>
      </c>
      <c r="U4393" s="2">
        <v>4390</v>
      </c>
      <c r="V4393" s="2" t="s">
        <v>12</v>
      </c>
      <c r="W4393" s="2" t="s">
        <v>66</v>
      </c>
      <c r="X4393" s="2">
        <v>12</v>
      </c>
      <c r="Y4393" s="10">
        <v>2746.8</v>
      </c>
      <c r="Z4393" s="11">
        <f>VLOOKUP(W4393,looktax,2,FALSE)</f>
        <v>5.7500000000000002E-2</v>
      </c>
      <c r="AA4393" s="12">
        <f t="shared" si="136"/>
        <v>5.7500000000000002E-2</v>
      </c>
      <c r="AB4393" s="10">
        <f t="shared" si="137"/>
        <v>157.94100000000003</v>
      </c>
    </row>
    <row r="4394" spans="20:28" x14ac:dyDescent="0.25">
      <c r="T4394" s="9" t="s">
        <v>11</v>
      </c>
      <c r="U4394" s="2">
        <v>4391</v>
      </c>
      <c r="V4394" s="2" t="s">
        <v>24</v>
      </c>
      <c r="W4394" s="2" t="s">
        <v>62</v>
      </c>
      <c r="X4394" s="2">
        <v>35</v>
      </c>
      <c r="Y4394" s="10">
        <v>2388.75</v>
      </c>
      <c r="Z4394" s="11">
        <f>VLOOKUP(W4394,looktax,2,FALSE)</f>
        <v>5.1249999999999997E-2</v>
      </c>
      <c r="AA4394" s="12">
        <f t="shared" si="136"/>
        <v>5.1249999999999997E-2</v>
      </c>
      <c r="AB4394" s="10">
        <f t="shared" si="137"/>
        <v>122.42343749999999</v>
      </c>
    </row>
    <row r="4395" spans="20:28" x14ac:dyDescent="0.25">
      <c r="T4395" s="9" t="s">
        <v>11</v>
      </c>
      <c r="U4395" s="2">
        <v>4392</v>
      </c>
      <c r="V4395" s="2" t="s">
        <v>26</v>
      </c>
      <c r="W4395" s="2" t="s">
        <v>56</v>
      </c>
      <c r="X4395" s="2">
        <v>24</v>
      </c>
      <c r="Y4395" s="10">
        <v>3708</v>
      </c>
      <c r="Z4395" s="11">
        <f>VLOOKUP(W4395,looktax,2,FALSE)</f>
        <v>0.06</v>
      </c>
      <c r="AA4395" s="12">
        <f t="shared" si="136"/>
        <v>0.06</v>
      </c>
      <c r="AB4395" s="10">
        <f t="shared" si="137"/>
        <v>222.48</v>
      </c>
    </row>
    <row r="4396" spans="20:28" x14ac:dyDescent="0.25">
      <c r="T4396" s="9" t="s">
        <v>11</v>
      </c>
      <c r="U4396" s="2">
        <v>4393</v>
      </c>
      <c r="V4396" s="2" t="s">
        <v>20</v>
      </c>
      <c r="W4396" s="2" t="s">
        <v>50</v>
      </c>
      <c r="X4396" s="2">
        <v>32</v>
      </c>
      <c r="Y4396" s="10">
        <v>1526.4</v>
      </c>
      <c r="Z4396" s="11">
        <f>VLOOKUP(W4396,looktax,2,FALSE)</f>
        <v>0.06</v>
      </c>
      <c r="AA4396" s="12">
        <f t="shared" si="136"/>
        <v>0.06</v>
      </c>
      <c r="AB4396" s="10">
        <f t="shared" si="137"/>
        <v>91.584000000000003</v>
      </c>
    </row>
    <row r="4397" spans="20:28" x14ac:dyDescent="0.25">
      <c r="T4397" s="9" t="s">
        <v>11</v>
      </c>
      <c r="U4397" s="2">
        <v>4394</v>
      </c>
      <c r="V4397" s="2" t="s">
        <v>23</v>
      </c>
      <c r="W4397" s="2" t="s">
        <v>51</v>
      </c>
      <c r="X4397" s="2">
        <v>17</v>
      </c>
      <c r="Y4397" s="10">
        <v>237.15</v>
      </c>
      <c r="Z4397" s="11">
        <f>VLOOKUP(W4397,looktax,2,FALSE)</f>
        <v>0.06</v>
      </c>
      <c r="AA4397" s="12">
        <f t="shared" si="136"/>
        <v>0.06</v>
      </c>
      <c r="AB4397" s="10">
        <f t="shared" si="137"/>
        <v>14.228999999999999</v>
      </c>
    </row>
    <row r="4398" spans="20:28" x14ac:dyDescent="0.25">
      <c r="T4398" s="9" t="s">
        <v>11</v>
      </c>
      <c r="U4398" s="2">
        <v>4395</v>
      </c>
      <c r="V4398" s="2" t="s">
        <v>22</v>
      </c>
      <c r="W4398" s="2" t="s">
        <v>42</v>
      </c>
      <c r="X4398" s="2">
        <v>10</v>
      </c>
      <c r="Y4398" s="10">
        <v>768</v>
      </c>
      <c r="Z4398" s="11">
        <f>VLOOKUP(W4398,looktax,2,FALSE)</f>
        <v>0.06</v>
      </c>
      <c r="AA4398" s="12">
        <f t="shared" si="136"/>
        <v>0.06</v>
      </c>
      <c r="AB4398" s="10">
        <f t="shared" si="137"/>
        <v>46.08</v>
      </c>
    </row>
    <row r="4399" spans="20:28" x14ac:dyDescent="0.25">
      <c r="T4399" s="9" t="s">
        <v>3</v>
      </c>
      <c r="U4399" s="2">
        <v>4396</v>
      </c>
      <c r="V4399" s="2" t="s">
        <v>12</v>
      </c>
      <c r="W4399" s="2" t="s">
        <v>40</v>
      </c>
      <c r="X4399" s="2">
        <v>28</v>
      </c>
      <c r="Y4399" s="10">
        <v>5880</v>
      </c>
      <c r="Z4399" s="11">
        <f>VLOOKUP(W4399,looktax,2,FALSE)</f>
        <v>0.06</v>
      </c>
      <c r="AA4399" s="12">
        <f t="shared" si="136"/>
        <v>0</v>
      </c>
      <c r="AB4399" s="10">
        <f t="shared" si="137"/>
        <v>0</v>
      </c>
    </row>
    <row r="4400" spans="20:28" x14ac:dyDescent="0.25">
      <c r="T4400" s="9" t="s">
        <v>11</v>
      </c>
      <c r="U4400" s="2">
        <v>4397</v>
      </c>
      <c r="V4400" s="2" t="s">
        <v>25</v>
      </c>
      <c r="W4400" s="2" t="s">
        <v>57</v>
      </c>
      <c r="X4400" s="2">
        <v>30</v>
      </c>
      <c r="Y4400" s="10">
        <v>1774.5</v>
      </c>
      <c r="Z4400" s="11">
        <f>VLOOKUP(W4400,looktax,2,FALSE)</f>
        <v>5.5E-2</v>
      </c>
      <c r="AA4400" s="12">
        <f t="shared" si="136"/>
        <v>5.5E-2</v>
      </c>
      <c r="AB4400" s="10">
        <f t="shared" si="137"/>
        <v>97.597499999999997</v>
      </c>
    </row>
    <row r="4401" spans="20:28" x14ac:dyDescent="0.25">
      <c r="T4401" s="9" t="s">
        <v>11</v>
      </c>
      <c r="U4401" s="2">
        <v>4398</v>
      </c>
      <c r="V4401" s="2" t="s">
        <v>21</v>
      </c>
      <c r="W4401" s="2" t="s">
        <v>61</v>
      </c>
      <c r="X4401" s="2">
        <v>11</v>
      </c>
      <c r="Y4401" s="10">
        <v>816.2</v>
      </c>
      <c r="Z4401" s="11">
        <f>VLOOKUP(W4401,looktax,2,FALSE)</f>
        <v>6.8500000000000005E-2</v>
      </c>
      <c r="AA4401" s="12">
        <f t="shared" si="136"/>
        <v>6.8500000000000005E-2</v>
      </c>
      <c r="AB4401" s="10">
        <f t="shared" si="137"/>
        <v>55.909700000000008</v>
      </c>
    </row>
    <row r="4402" spans="20:28" x14ac:dyDescent="0.25">
      <c r="T4402" s="9" t="s">
        <v>11</v>
      </c>
      <c r="U4402" s="2">
        <v>4399</v>
      </c>
      <c r="V4402" s="2" t="s">
        <v>12</v>
      </c>
      <c r="W4402" s="2" t="s">
        <v>74</v>
      </c>
      <c r="X4402" s="2">
        <v>16</v>
      </c>
      <c r="Y4402" s="10">
        <v>3158.4</v>
      </c>
      <c r="Z4402" s="11">
        <f>VLOOKUP(W4402,looktax,2,FALSE)</f>
        <v>5.7500000000000002E-2</v>
      </c>
      <c r="AA4402" s="12">
        <f t="shared" si="136"/>
        <v>5.7500000000000002E-2</v>
      </c>
      <c r="AB4402" s="10">
        <f t="shared" si="137"/>
        <v>181.608</v>
      </c>
    </row>
    <row r="4403" spans="20:28" x14ac:dyDescent="0.25">
      <c r="T4403" s="9" t="s">
        <v>11</v>
      </c>
      <c r="U4403" s="2">
        <v>4400</v>
      </c>
      <c r="V4403" s="2" t="s">
        <v>21</v>
      </c>
      <c r="W4403" s="2" t="s">
        <v>56</v>
      </c>
      <c r="X4403" s="2">
        <v>33</v>
      </c>
      <c r="Y4403" s="10">
        <v>2402.4</v>
      </c>
      <c r="Z4403" s="11">
        <f>VLOOKUP(W4403,looktax,2,FALSE)</f>
        <v>0.06</v>
      </c>
      <c r="AA4403" s="12">
        <f t="shared" si="136"/>
        <v>0.06</v>
      </c>
      <c r="AB4403" s="10">
        <f t="shared" si="137"/>
        <v>144.14400000000001</v>
      </c>
    </row>
    <row r="4404" spans="20:28" x14ac:dyDescent="0.25">
      <c r="T4404" s="9" t="s">
        <v>11</v>
      </c>
      <c r="U4404" s="2">
        <v>4401</v>
      </c>
      <c r="V4404" s="2" t="s">
        <v>25</v>
      </c>
      <c r="W4404" s="2" t="s">
        <v>69</v>
      </c>
      <c r="X4404" s="2">
        <v>19</v>
      </c>
      <c r="Y4404" s="10">
        <v>1296.75</v>
      </c>
      <c r="Z4404" s="11">
        <f>VLOOKUP(W4404,looktax,2,FALSE)</f>
        <v>7.0000000000000007E-2</v>
      </c>
      <c r="AA4404" s="12">
        <f t="shared" si="136"/>
        <v>7.0000000000000007E-2</v>
      </c>
      <c r="AB4404" s="10">
        <f t="shared" si="137"/>
        <v>90.772500000000008</v>
      </c>
    </row>
    <row r="4405" spans="20:28" x14ac:dyDescent="0.25">
      <c r="T4405" s="9" t="s">
        <v>11</v>
      </c>
      <c r="U4405" s="2">
        <v>4402</v>
      </c>
      <c r="V4405" s="2" t="s">
        <v>24</v>
      </c>
      <c r="W4405" s="2" t="s">
        <v>68</v>
      </c>
      <c r="X4405" s="2">
        <v>31</v>
      </c>
      <c r="Y4405" s="10">
        <v>1833.65</v>
      </c>
      <c r="Z4405" s="11">
        <f>VLOOKUP(W4405,looktax,2,FALSE)</f>
        <v>0.06</v>
      </c>
      <c r="AA4405" s="12">
        <f t="shared" si="136"/>
        <v>0.06</v>
      </c>
      <c r="AB4405" s="10">
        <f t="shared" si="137"/>
        <v>110.01900000000001</v>
      </c>
    </row>
    <row r="4406" spans="20:28" x14ac:dyDescent="0.25">
      <c r="T4406" s="9" t="s">
        <v>11</v>
      </c>
      <c r="U4406" s="2">
        <v>4403</v>
      </c>
      <c r="V4406" s="2" t="s">
        <v>12</v>
      </c>
      <c r="W4406" s="2" t="s">
        <v>48</v>
      </c>
      <c r="X4406" s="2">
        <v>22</v>
      </c>
      <c r="Y4406" s="10">
        <v>4389</v>
      </c>
      <c r="Z4406" s="11">
        <f>VLOOKUP(W4406,looktax,2,FALSE)</f>
        <v>7.0000000000000007E-2</v>
      </c>
      <c r="AA4406" s="12">
        <f t="shared" si="136"/>
        <v>7.0000000000000007E-2</v>
      </c>
      <c r="AB4406" s="10">
        <f t="shared" si="137"/>
        <v>307.23</v>
      </c>
    </row>
    <row r="4407" spans="20:28" x14ac:dyDescent="0.25">
      <c r="T4407" s="9" t="s">
        <v>11</v>
      </c>
      <c r="U4407" s="2">
        <v>4404</v>
      </c>
      <c r="V4407" s="2" t="s">
        <v>25</v>
      </c>
      <c r="W4407" s="2" t="s">
        <v>58</v>
      </c>
      <c r="X4407" s="2">
        <v>24</v>
      </c>
      <c r="Y4407" s="10">
        <v>1575.6</v>
      </c>
      <c r="Z4407" s="11" t="str">
        <f>VLOOKUP(W4407,looktax,2,FALSE)</f>
        <v>None</v>
      </c>
      <c r="AA4407" s="12">
        <f t="shared" si="136"/>
        <v>0</v>
      </c>
      <c r="AB4407" s="10">
        <f t="shared" si="137"/>
        <v>0</v>
      </c>
    </row>
    <row r="4408" spans="20:28" x14ac:dyDescent="0.25">
      <c r="T4408" s="9" t="s">
        <v>11</v>
      </c>
      <c r="U4408" s="2">
        <v>4405</v>
      </c>
      <c r="V4408" s="2" t="s">
        <v>23</v>
      </c>
      <c r="W4408" s="2" t="s">
        <v>41</v>
      </c>
      <c r="X4408" s="2">
        <v>30</v>
      </c>
      <c r="Y4408" s="10">
        <v>441</v>
      </c>
      <c r="Z4408" s="11">
        <f>VLOOKUP(W4408,looktax,2,FALSE)</f>
        <v>0.04</v>
      </c>
      <c r="AA4408" s="12">
        <f t="shared" si="136"/>
        <v>0.04</v>
      </c>
      <c r="AB4408" s="10">
        <f t="shared" si="137"/>
        <v>17.64</v>
      </c>
    </row>
    <row r="4409" spans="20:28" x14ac:dyDescent="0.25">
      <c r="T4409" s="9" t="s">
        <v>11</v>
      </c>
      <c r="U4409" s="2">
        <v>4406</v>
      </c>
      <c r="V4409" s="2" t="s">
        <v>26</v>
      </c>
      <c r="W4409" s="2" t="s">
        <v>59</v>
      </c>
      <c r="X4409" s="2">
        <v>24</v>
      </c>
      <c r="Y4409" s="10">
        <v>3240</v>
      </c>
      <c r="Z4409" s="11">
        <f>VLOOKUP(W4409,looktax,2,FALSE)</f>
        <v>0.04</v>
      </c>
      <c r="AA4409" s="12">
        <f t="shared" si="136"/>
        <v>0.04</v>
      </c>
      <c r="AB4409" s="10">
        <f t="shared" si="137"/>
        <v>129.6</v>
      </c>
    </row>
    <row r="4410" spans="20:28" x14ac:dyDescent="0.25">
      <c r="T4410" s="9" t="s">
        <v>11</v>
      </c>
      <c r="U4410" s="2">
        <v>4407</v>
      </c>
      <c r="V4410" s="2" t="s">
        <v>22</v>
      </c>
      <c r="W4410" s="2" t="s">
        <v>34</v>
      </c>
      <c r="X4410" s="2">
        <v>20</v>
      </c>
      <c r="Y4410" s="10">
        <v>1520</v>
      </c>
      <c r="Z4410" s="11">
        <f>VLOOKUP(W4410,looktax,2,FALSE)</f>
        <v>6.25E-2</v>
      </c>
      <c r="AA4410" s="12">
        <f t="shared" si="136"/>
        <v>6.25E-2</v>
      </c>
      <c r="AB4410" s="10">
        <f t="shared" si="137"/>
        <v>95</v>
      </c>
    </row>
    <row r="4411" spans="20:28" x14ac:dyDescent="0.25">
      <c r="T4411" s="9" t="s">
        <v>11</v>
      </c>
      <c r="U4411" s="2">
        <v>4408</v>
      </c>
      <c r="V4411" s="2" t="s">
        <v>25</v>
      </c>
      <c r="W4411" s="2" t="s">
        <v>40</v>
      </c>
      <c r="X4411" s="2">
        <v>27</v>
      </c>
      <c r="Y4411" s="10">
        <v>1895.4</v>
      </c>
      <c r="Z4411" s="11">
        <f>VLOOKUP(W4411,looktax,2,FALSE)</f>
        <v>0.06</v>
      </c>
      <c r="AA4411" s="12">
        <f t="shared" si="136"/>
        <v>0.06</v>
      </c>
      <c r="AB4411" s="10">
        <f t="shared" si="137"/>
        <v>113.724</v>
      </c>
    </row>
    <row r="4412" spans="20:28" x14ac:dyDescent="0.25">
      <c r="T4412" s="9" t="s">
        <v>11</v>
      </c>
      <c r="U4412" s="2">
        <v>4409</v>
      </c>
      <c r="V4412" s="2" t="s">
        <v>25</v>
      </c>
      <c r="W4412" s="2" t="s">
        <v>72</v>
      </c>
      <c r="X4412" s="2">
        <v>33</v>
      </c>
      <c r="Y4412" s="10">
        <v>2359.5</v>
      </c>
      <c r="Z4412" s="11">
        <f>VLOOKUP(W4412,looktax,2,FALSE)</f>
        <v>0.06</v>
      </c>
      <c r="AA4412" s="12">
        <f t="shared" si="136"/>
        <v>0.06</v>
      </c>
      <c r="AB4412" s="10">
        <f t="shared" si="137"/>
        <v>141.57</v>
      </c>
    </row>
    <row r="4413" spans="20:28" x14ac:dyDescent="0.25">
      <c r="T4413" s="9" t="s">
        <v>11</v>
      </c>
      <c r="U4413" s="2">
        <v>4410</v>
      </c>
      <c r="V4413" s="2" t="s">
        <v>12</v>
      </c>
      <c r="W4413" s="2" t="s">
        <v>10</v>
      </c>
      <c r="X4413" s="2">
        <v>35</v>
      </c>
      <c r="Y4413" s="10">
        <v>7203</v>
      </c>
      <c r="Z4413" s="11">
        <f>VLOOKUP(W4413,looktax,2,FALSE)</f>
        <v>0.04</v>
      </c>
      <c r="AA4413" s="12">
        <f t="shared" si="136"/>
        <v>0.04</v>
      </c>
      <c r="AB4413" s="10">
        <f t="shared" si="137"/>
        <v>288.12</v>
      </c>
    </row>
    <row r="4414" spans="20:28" x14ac:dyDescent="0.25">
      <c r="T4414" s="9" t="s">
        <v>11</v>
      </c>
      <c r="U4414" s="2">
        <v>4411</v>
      </c>
      <c r="V4414" s="2" t="s">
        <v>22</v>
      </c>
      <c r="W4414" s="2" t="s">
        <v>72</v>
      </c>
      <c r="X4414" s="2">
        <v>34</v>
      </c>
      <c r="Y4414" s="10">
        <v>2475.1999999999998</v>
      </c>
      <c r="Z4414" s="11">
        <f>VLOOKUP(W4414,looktax,2,FALSE)</f>
        <v>0.06</v>
      </c>
      <c r="AA4414" s="12">
        <f t="shared" si="136"/>
        <v>0.06</v>
      </c>
      <c r="AB4414" s="10">
        <f t="shared" si="137"/>
        <v>148.51199999999997</v>
      </c>
    </row>
    <row r="4415" spans="20:28" x14ac:dyDescent="0.25">
      <c r="T4415" s="9" t="s">
        <v>11</v>
      </c>
      <c r="U4415" s="2">
        <v>4412</v>
      </c>
      <c r="V4415" s="2" t="s">
        <v>24</v>
      </c>
      <c r="W4415" s="2" t="s">
        <v>69</v>
      </c>
      <c r="X4415" s="2">
        <v>34</v>
      </c>
      <c r="Y4415" s="10">
        <v>2121.6</v>
      </c>
      <c r="Z4415" s="11">
        <f>VLOOKUP(W4415,looktax,2,FALSE)</f>
        <v>7.0000000000000007E-2</v>
      </c>
      <c r="AA4415" s="12">
        <f t="shared" si="136"/>
        <v>7.0000000000000007E-2</v>
      </c>
      <c r="AB4415" s="10">
        <f t="shared" si="137"/>
        <v>148.512</v>
      </c>
    </row>
    <row r="4416" spans="20:28" x14ac:dyDescent="0.25">
      <c r="T4416" s="9" t="s">
        <v>11</v>
      </c>
      <c r="U4416" s="2">
        <v>4413</v>
      </c>
      <c r="V4416" s="2" t="s">
        <v>24</v>
      </c>
      <c r="W4416" s="2" t="s">
        <v>42</v>
      </c>
      <c r="X4416" s="2">
        <v>19</v>
      </c>
      <c r="Y4416" s="10">
        <v>1210.3</v>
      </c>
      <c r="Z4416" s="11">
        <f>VLOOKUP(W4416,looktax,2,FALSE)</f>
        <v>0.06</v>
      </c>
      <c r="AA4416" s="12">
        <f t="shared" si="136"/>
        <v>0.06</v>
      </c>
      <c r="AB4416" s="10">
        <f t="shared" si="137"/>
        <v>72.617999999999995</v>
      </c>
    </row>
    <row r="4417" spans="20:28" x14ac:dyDescent="0.25">
      <c r="T4417" s="9" t="s">
        <v>11</v>
      </c>
      <c r="U4417" s="2">
        <v>4414</v>
      </c>
      <c r="V4417" s="2" t="s">
        <v>25</v>
      </c>
      <c r="W4417" s="2" t="s">
        <v>33</v>
      </c>
      <c r="X4417" s="2">
        <v>11</v>
      </c>
      <c r="Y4417" s="10">
        <v>750.75</v>
      </c>
      <c r="Z4417" s="11">
        <f>VLOOKUP(W4417,looktax,2,FALSE)</f>
        <v>2.9000000000000001E-2</v>
      </c>
      <c r="AA4417" s="12">
        <f t="shared" si="136"/>
        <v>2.9000000000000001E-2</v>
      </c>
      <c r="AB4417" s="10">
        <f t="shared" si="137"/>
        <v>21.771750000000001</v>
      </c>
    </row>
    <row r="4418" spans="20:28" x14ac:dyDescent="0.25">
      <c r="T4418" s="9" t="s">
        <v>11</v>
      </c>
      <c r="U4418" s="2">
        <v>4415</v>
      </c>
      <c r="V4418" s="2" t="s">
        <v>26</v>
      </c>
      <c r="W4418" s="2" t="s">
        <v>47</v>
      </c>
      <c r="X4418" s="2">
        <v>17</v>
      </c>
      <c r="Y4418" s="10">
        <v>2626.5</v>
      </c>
      <c r="Z4418" s="11">
        <f>VLOOKUP(W4418,looktax,2,FALSE)</f>
        <v>0.04</v>
      </c>
      <c r="AA4418" s="12">
        <f t="shared" si="136"/>
        <v>0.04</v>
      </c>
      <c r="AB4418" s="10">
        <f t="shared" si="137"/>
        <v>105.06</v>
      </c>
    </row>
    <row r="4419" spans="20:28" x14ac:dyDescent="0.25">
      <c r="T4419" s="9" t="s">
        <v>11</v>
      </c>
      <c r="U4419" s="2">
        <v>4416</v>
      </c>
      <c r="V4419" s="2" t="s">
        <v>26</v>
      </c>
      <c r="W4419" s="2" t="s">
        <v>66</v>
      </c>
      <c r="X4419" s="2">
        <v>12</v>
      </c>
      <c r="Y4419" s="10">
        <v>1710</v>
      </c>
      <c r="Z4419" s="11">
        <f>VLOOKUP(W4419,looktax,2,FALSE)</f>
        <v>5.7500000000000002E-2</v>
      </c>
      <c r="AA4419" s="12">
        <f t="shared" si="136"/>
        <v>5.7500000000000002E-2</v>
      </c>
      <c r="AB4419" s="10">
        <f t="shared" si="137"/>
        <v>98.325000000000003</v>
      </c>
    </row>
    <row r="4420" spans="20:28" x14ac:dyDescent="0.25">
      <c r="T4420" s="9" t="s">
        <v>11</v>
      </c>
      <c r="U4420" s="2">
        <v>4417</v>
      </c>
      <c r="V4420" s="2" t="s">
        <v>12</v>
      </c>
      <c r="W4420" s="2" t="s">
        <v>70</v>
      </c>
      <c r="X4420" s="2">
        <v>29</v>
      </c>
      <c r="Y4420" s="10">
        <v>6394.5</v>
      </c>
      <c r="Z4420" s="11">
        <f>VLOOKUP(W4420,looktax,2,FALSE)</f>
        <v>5.2999999999999999E-2</v>
      </c>
      <c r="AA4420" s="12">
        <f t="shared" si="136"/>
        <v>5.2999999999999999E-2</v>
      </c>
      <c r="AB4420" s="10">
        <f t="shared" si="137"/>
        <v>338.9085</v>
      </c>
    </row>
    <row r="4421" spans="20:28" x14ac:dyDescent="0.25">
      <c r="T4421" s="9" t="s">
        <v>11</v>
      </c>
      <c r="U4421" s="2">
        <v>4418</v>
      </c>
      <c r="V4421" s="2" t="s">
        <v>12</v>
      </c>
      <c r="W4421" s="2" t="s">
        <v>42</v>
      </c>
      <c r="X4421" s="2">
        <v>30</v>
      </c>
      <c r="Y4421" s="10">
        <v>5733</v>
      </c>
      <c r="Z4421" s="11">
        <f>VLOOKUP(W4421,looktax,2,FALSE)</f>
        <v>0.06</v>
      </c>
      <c r="AA4421" s="12">
        <f t="shared" ref="AA4421:AA4484" si="138">IF(OR(T4421="nonprofit",Z4421="none"),0,Z4421)</f>
        <v>0.06</v>
      </c>
      <c r="AB4421" s="10">
        <f t="shared" ref="AB4421:AB4484" si="139">AA4421*Y4421</f>
        <v>343.97999999999996</v>
      </c>
    </row>
    <row r="4422" spans="20:28" x14ac:dyDescent="0.25">
      <c r="T4422" s="9" t="s">
        <v>11</v>
      </c>
      <c r="U4422" s="2">
        <v>4419</v>
      </c>
      <c r="V4422" s="2" t="s">
        <v>24</v>
      </c>
      <c r="W4422" s="2" t="s">
        <v>65</v>
      </c>
      <c r="X4422" s="2">
        <v>10</v>
      </c>
      <c r="Y4422" s="10">
        <v>695.5</v>
      </c>
      <c r="Z4422" s="11">
        <f>VLOOKUP(W4422,looktax,2,FALSE)</f>
        <v>0.05</v>
      </c>
      <c r="AA4422" s="12">
        <f t="shared" si="138"/>
        <v>0.05</v>
      </c>
      <c r="AB4422" s="10">
        <f t="shared" si="139"/>
        <v>34.774999999999999</v>
      </c>
    </row>
    <row r="4423" spans="20:28" x14ac:dyDescent="0.25">
      <c r="T4423" s="9" t="s">
        <v>11</v>
      </c>
      <c r="U4423" s="2">
        <v>4420</v>
      </c>
      <c r="V4423" s="2" t="s">
        <v>24</v>
      </c>
      <c r="W4423" s="2" t="s">
        <v>48</v>
      </c>
      <c r="X4423" s="2">
        <v>23</v>
      </c>
      <c r="Y4423" s="10">
        <v>1375.4</v>
      </c>
      <c r="Z4423" s="11">
        <f>VLOOKUP(W4423,looktax,2,FALSE)</f>
        <v>7.0000000000000007E-2</v>
      </c>
      <c r="AA4423" s="12">
        <f t="shared" si="138"/>
        <v>7.0000000000000007E-2</v>
      </c>
      <c r="AB4423" s="10">
        <f t="shared" si="139"/>
        <v>96.27800000000002</v>
      </c>
    </row>
    <row r="4424" spans="20:28" x14ac:dyDescent="0.25">
      <c r="T4424" s="9" t="s">
        <v>11</v>
      </c>
      <c r="U4424" s="2">
        <v>4421</v>
      </c>
      <c r="V4424" s="2" t="s">
        <v>26</v>
      </c>
      <c r="W4424" s="2" t="s">
        <v>60</v>
      </c>
      <c r="X4424" s="2">
        <v>29</v>
      </c>
      <c r="Y4424" s="10">
        <v>3915</v>
      </c>
      <c r="Z4424" s="11">
        <f>VLOOKUP(W4424,looktax,2,FALSE)</f>
        <v>0.05</v>
      </c>
      <c r="AA4424" s="12">
        <f t="shared" si="138"/>
        <v>0.05</v>
      </c>
      <c r="AB4424" s="10">
        <f t="shared" si="139"/>
        <v>195.75</v>
      </c>
    </row>
    <row r="4425" spans="20:28" x14ac:dyDescent="0.25">
      <c r="T4425" s="9" t="s">
        <v>11</v>
      </c>
      <c r="U4425" s="2">
        <v>4422</v>
      </c>
      <c r="V4425" s="2" t="s">
        <v>20</v>
      </c>
      <c r="W4425" s="2" t="s">
        <v>47</v>
      </c>
      <c r="X4425" s="2">
        <v>11</v>
      </c>
      <c r="Y4425" s="10">
        <v>539.54999999999995</v>
      </c>
      <c r="Z4425" s="11">
        <f>VLOOKUP(W4425,looktax,2,FALSE)</f>
        <v>0.04</v>
      </c>
      <c r="AA4425" s="12">
        <f t="shared" si="138"/>
        <v>0.04</v>
      </c>
      <c r="AB4425" s="10">
        <f t="shared" si="139"/>
        <v>21.581999999999997</v>
      </c>
    </row>
    <row r="4426" spans="20:28" x14ac:dyDescent="0.25">
      <c r="T4426" s="9" t="s">
        <v>11</v>
      </c>
      <c r="U4426" s="2">
        <v>4423</v>
      </c>
      <c r="V4426" s="2" t="s">
        <v>22</v>
      </c>
      <c r="W4426" s="2" t="s">
        <v>10</v>
      </c>
      <c r="X4426" s="2">
        <v>27</v>
      </c>
      <c r="Y4426" s="10">
        <v>2246.4</v>
      </c>
      <c r="Z4426" s="11">
        <f>VLOOKUP(W4426,looktax,2,FALSE)</f>
        <v>0.04</v>
      </c>
      <c r="AA4426" s="12">
        <f t="shared" si="138"/>
        <v>0.04</v>
      </c>
      <c r="AB4426" s="10">
        <f t="shared" si="139"/>
        <v>89.856000000000009</v>
      </c>
    </row>
    <row r="4427" spans="20:28" x14ac:dyDescent="0.25">
      <c r="T4427" s="9" t="s">
        <v>11</v>
      </c>
      <c r="U4427" s="2">
        <v>4424</v>
      </c>
      <c r="V4427" s="2" t="s">
        <v>23</v>
      </c>
      <c r="W4427" s="2" t="s">
        <v>69</v>
      </c>
      <c r="X4427" s="2">
        <v>17</v>
      </c>
      <c r="Y4427" s="10">
        <v>239.7</v>
      </c>
      <c r="Z4427" s="11">
        <f>VLOOKUP(W4427,looktax,2,FALSE)</f>
        <v>7.0000000000000007E-2</v>
      </c>
      <c r="AA4427" s="12">
        <f t="shared" si="138"/>
        <v>7.0000000000000007E-2</v>
      </c>
      <c r="AB4427" s="10">
        <f t="shared" si="139"/>
        <v>16.779</v>
      </c>
    </row>
    <row r="4428" spans="20:28" x14ac:dyDescent="0.25">
      <c r="T4428" s="9" t="s">
        <v>11</v>
      </c>
      <c r="U4428" s="2">
        <v>4425</v>
      </c>
      <c r="V4428" s="2" t="s">
        <v>12</v>
      </c>
      <c r="W4428" s="2" t="s">
        <v>41</v>
      </c>
      <c r="X4428" s="2">
        <v>29</v>
      </c>
      <c r="Y4428" s="10">
        <v>5663.7</v>
      </c>
      <c r="Z4428" s="11">
        <f>VLOOKUP(W4428,looktax,2,FALSE)</f>
        <v>0.04</v>
      </c>
      <c r="AA4428" s="12">
        <f t="shared" si="138"/>
        <v>0.04</v>
      </c>
      <c r="AB4428" s="10">
        <f t="shared" si="139"/>
        <v>226.548</v>
      </c>
    </row>
    <row r="4429" spans="20:28" x14ac:dyDescent="0.25">
      <c r="T4429" s="9" t="s">
        <v>11</v>
      </c>
      <c r="U4429" s="2">
        <v>4426</v>
      </c>
      <c r="V4429" s="2" t="s">
        <v>12</v>
      </c>
      <c r="W4429" s="2" t="s">
        <v>64</v>
      </c>
      <c r="X4429" s="2">
        <v>31</v>
      </c>
      <c r="Y4429" s="10">
        <v>6575.1</v>
      </c>
      <c r="Z4429" s="11">
        <f>VLOOKUP(W4429,looktax,2,FALSE)</f>
        <v>4.7500000000000001E-2</v>
      </c>
      <c r="AA4429" s="12">
        <f t="shared" si="138"/>
        <v>4.7500000000000001E-2</v>
      </c>
      <c r="AB4429" s="10">
        <f t="shared" si="139"/>
        <v>312.31725</v>
      </c>
    </row>
    <row r="4430" spans="20:28" x14ac:dyDescent="0.25">
      <c r="T4430" s="9" t="s">
        <v>3</v>
      </c>
      <c r="U4430" s="2">
        <v>4427</v>
      </c>
      <c r="V4430" s="2" t="s">
        <v>25</v>
      </c>
      <c r="W4430" s="2" t="s">
        <v>37</v>
      </c>
      <c r="X4430" s="2">
        <v>20</v>
      </c>
      <c r="Y4430" s="10">
        <v>1417</v>
      </c>
      <c r="Z4430" s="11" t="str">
        <f>VLOOKUP(W4430,looktax,2,FALSE)</f>
        <v>None</v>
      </c>
      <c r="AA4430" s="12">
        <f t="shared" si="138"/>
        <v>0</v>
      </c>
      <c r="AB4430" s="10">
        <f t="shared" si="139"/>
        <v>0</v>
      </c>
    </row>
    <row r="4431" spans="20:28" x14ac:dyDescent="0.25">
      <c r="T4431" s="9" t="s">
        <v>11</v>
      </c>
      <c r="U4431" s="2">
        <v>4428</v>
      </c>
      <c r="V4431" s="2" t="s">
        <v>25</v>
      </c>
      <c r="W4431" s="2" t="s">
        <v>73</v>
      </c>
      <c r="X4431" s="2">
        <v>32</v>
      </c>
      <c r="Y4431" s="10">
        <v>2246.4</v>
      </c>
      <c r="Z4431" s="11">
        <f>VLOOKUP(W4431,looktax,2,FALSE)</f>
        <v>0.04</v>
      </c>
      <c r="AA4431" s="12">
        <f t="shared" si="138"/>
        <v>0.04</v>
      </c>
      <c r="AB4431" s="10">
        <f t="shared" si="139"/>
        <v>89.856000000000009</v>
      </c>
    </row>
    <row r="4432" spans="20:28" x14ac:dyDescent="0.25">
      <c r="T4432" s="9" t="s">
        <v>11</v>
      </c>
      <c r="U4432" s="2">
        <v>4429</v>
      </c>
      <c r="V4432" s="2" t="s">
        <v>26</v>
      </c>
      <c r="W4432" s="2" t="s">
        <v>19</v>
      </c>
      <c r="X4432" s="2">
        <v>15</v>
      </c>
      <c r="Y4432" s="10">
        <v>2160</v>
      </c>
      <c r="Z4432" s="11">
        <f>VLOOKUP(W4432,looktax,2,FALSE)</f>
        <v>5.6000000000000001E-2</v>
      </c>
      <c r="AA4432" s="12">
        <f t="shared" si="138"/>
        <v>5.6000000000000001E-2</v>
      </c>
      <c r="AB4432" s="10">
        <f t="shared" si="139"/>
        <v>120.96000000000001</v>
      </c>
    </row>
    <row r="4433" spans="20:28" x14ac:dyDescent="0.25">
      <c r="T4433" s="9" t="s">
        <v>11</v>
      </c>
      <c r="U4433" s="2">
        <v>4430</v>
      </c>
      <c r="V4433" s="2" t="s">
        <v>26</v>
      </c>
      <c r="W4433" s="2" t="s">
        <v>41</v>
      </c>
      <c r="X4433" s="2">
        <v>25</v>
      </c>
      <c r="Y4433" s="10">
        <v>4012.5</v>
      </c>
      <c r="Z4433" s="11">
        <f>VLOOKUP(W4433,looktax,2,FALSE)</f>
        <v>0.04</v>
      </c>
      <c r="AA4433" s="12">
        <f t="shared" si="138"/>
        <v>0.04</v>
      </c>
      <c r="AB4433" s="10">
        <f t="shared" si="139"/>
        <v>160.5</v>
      </c>
    </row>
    <row r="4434" spans="20:28" x14ac:dyDescent="0.25">
      <c r="T4434" s="9" t="s">
        <v>11</v>
      </c>
      <c r="U4434" s="2">
        <v>4431</v>
      </c>
      <c r="V4434" s="2" t="s">
        <v>24</v>
      </c>
      <c r="W4434" s="2" t="s">
        <v>13</v>
      </c>
      <c r="X4434" s="2">
        <v>13</v>
      </c>
      <c r="Y4434" s="10">
        <v>921.05</v>
      </c>
      <c r="Z4434" s="11">
        <f>VLOOKUP(W4434,looktax,2,FALSE)</f>
        <v>6.25E-2</v>
      </c>
      <c r="AA4434" s="12">
        <f t="shared" si="138"/>
        <v>6.25E-2</v>
      </c>
      <c r="AB4434" s="10">
        <f t="shared" si="139"/>
        <v>57.565624999999997</v>
      </c>
    </row>
    <row r="4435" spans="20:28" x14ac:dyDescent="0.25">
      <c r="T4435" s="9" t="s">
        <v>11</v>
      </c>
      <c r="U4435" s="2">
        <v>4432</v>
      </c>
      <c r="V4435" s="2" t="s">
        <v>12</v>
      </c>
      <c r="W4435" s="2" t="s">
        <v>68</v>
      </c>
      <c r="X4435" s="2">
        <v>16</v>
      </c>
      <c r="Y4435" s="10">
        <v>3024</v>
      </c>
      <c r="Z4435" s="11">
        <f>VLOOKUP(W4435,looktax,2,FALSE)</f>
        <v>0.06</v>
      </c>
      <c r="AA4435" s="12">
        <f t="shared" si="138"/>
        <v>0.06</v>
      </c>
      <c r="AB4435" s="10">
        <f t="shared" si="139"/>
        <v>181.44</v>
      </c>
    </row>
    <row r="4436" spans="20:28" x14ac:dyDescent="0.25">
      <c r="T4436" s="9" t="s">
        <v>11</v>
      </c>
      <c r="U4436" s="2">
        <v>4433</v>
      </c>
      <c r="V4436" s="2" t="s">
        <v>20</v>
      </c>
      <c r="W4436" s="2" t="s">
        <v>61</v>
      </c>
      <c r="X4436" s="2">
        <v>31</v>
      </c>
      <c r="Y4436" s="10">
        <v>1422.9</v>
      </c>
      <c r="Z4436" s="11">
        <f>VLOOKUP(W4436,looktax,2,FALSE)</f>
        <v>6.8500000000000005E-2</v>
      </c>
      <c r="AA4436" s="12">
        <f t="shared" si="138"/>
        <v>6.8500000000000005E-2</v>
      </c>
      <c r="AB4436" s="10">
        <f t="shared" si="139"/>
        <v>97.468650000000011</v>
      </c>
    </row>
    <row r="4437" spans="20:28" x14ac:dyDescent="0.25">
      <c r="T4437" s="9" t="s">
        <v>11</v>
      </c>
      <c r="U4437" s="2">
        <v>4434</v>
      </c>
      <c r="V4437" s="2" t="s">
        <v>24</v>
      </c>
      <c r="W4437" s="2" t="s">
        <v>70</v>
      </c>
      <c r="X4437" s="2">
        <v>23</v>
      </c>
      <c r="Y4437" s="10">
        <v>1435.2</v>
      </c>
      <c r="Z4437" s="11">
        <f>VLOOKUP(W4437,looktax,2,FALSE)</f>
        <v>5.2999999999999999E-2</v>
      </c>
      <c r="AA4437" s="12">
        <f t="shared" si="138"/>
        <v>5.2999999999999999E-2</v>
      </c>
      <c r="AB4437" s="10">
        <f t="shared" si="139"/>
        <v>76.065600000000003</v>
      </c>
    </row>
    <row r="4438" spans="20:28" x14ac:dyDescent="0.25">
      <c r="T4438" s="9" t="s">
        <v>3</v>
      </c>
      <c r="U4438" s="2">
        <v>4435</v>
      </c>
      <c r="V4438" s="2" t="s">
        <v>26</v>
      </c>
      <c r="W4438" s="2" t="s">
        <v>68</v>
      </c>
      <c r="X4438" s="2">
        <v>21</v>
      </c>
      <c r="Y4438" s="10">
        <v>3024</v>
      </c>
      <c r="Z4438" s="11">
        <f>VLOOKUP(W4438,looktax,2,FALSE)</f>
        <v>0.06</v>
      </c>
      <c r="AA4438" s="12">
        <f t="shared" si="138"/>
        <v>0</v>
      </c>
      <c r="AB4438" s="10">
        <f t="shared" si="139"/>
        <v>0</v>
      </c>
    </row>
    <row r="4439" spans="20:28" x14ac:dyDescent="0.25">
      <c r="T4439" s="9" t="s">
        <v>11</v>
      </c>
      <c r="U4439" s="2">
        <v>4436</v>
      </c>
      <c r="V4439" s="2" t="s">
        <v>22</v>
      </c>
      <c r="W4439" s="2" t="s">
        <v>70</v>
      </c>
      <c r="X4439" s="2">
        <v>33</v>
      </c>
      <c r="Y4439" s="10">
        <v>2851.2</v>
      </c>
      <c r="Z4439" s="11">
        <f>VLOOKUP(W4439,looktax,2,FALSE)</f>
        <v>5.2999999999999999E-2</v>
      </c>
      <c r="AA4439" s="12">
        <f t="shared" si="138"/>
        <v>5.2999999999999999E-2</v>
      </c>
      <c r="AB4439" s="10">
        <f t="shared" si="139"/>
        <v>151.11359999999999</v>
      </c>
    </row>
    <row r="4440" spans="20:28" x14ac:dyDescent="0.25">
      <c r="T4440" s="9" t="s">
        <v>11</v>
      </c>
      <c r="U4440" s="2">
        <v>4437</v>
      </c>
      <c r="V4440" s="2" t="s">
        <v>23</v>
      </c>
      <c r="W4440" s="2" t="s">
        <v>67</v>
      </c>
      <c r="X4440" s="2">
        <v>18</v>
      </c>
      <c r="Y4440" s="10">
        <v>272.7</v>
      </c>
      <c r="Z4440" s="11" t="str">
        <f>VLOOKUP(W4440,looktax,2,FALSE)</f>
        <v>None</v>
      </c>
      <c r="AA4440" s="12">
        <f t="shared" si="138"/>
        <v>0</v>
      </c>
      <c r="AB4440" s="10">
        <f t="shared" si="139"/>
        <v>0</v>
      </c>
    </row>
    <row r="4441" spans="20:28" x14ac:dyDescent="0.25">
      <c r="T4441" s="9" t="s">
        <v>11</v>
      </c>
      <c r="U4441" s="2">
        <v>4438</v>
      </c>
      <c r="V4441" s="2" t="s">
        <v>25</v>
      </c>
      <c r="W4441" s="2" t="s">
        <v>62</v>
      </c>
      <c r="X4441" s="2">
        <v>32</v>
      </c>
      <c r="Y4441" s="10">
        <v>1955.2</v>
      </c>
      <c r="Z4441" s="11">
        <f>VLOOKUP(W4441,looktax,2,FALSE)</f>
        <v>5.1249999999999997E-2</v>
      </c>
      <c r="AA4441" s="12">
        <f t="shared" si="138"/>
        <v>5.1249999999999997E-2</v>
      </c>
      <c r="AB4441" s="10">
        <f t="shared" si="139"/>
        <v>100.20399999999999</v>
      </c>
    </row>
    <row r="4442" spans="20:28" x14ac:dyDescent="0.25">
      <c r="T4442" s="9" t="s">
        <v>3</v>
      </c>
      <c r="U4442" s="2">
        <v>4439</v>
      </c>
      <c r="V4442" s="2" t="s">
        <v>12</v>
      </c>
      <c r="W4442" s="2" t="s">
        <v>71</v>
      </c>
      <c r="X4442" s="2">
        <v>27</v>
      </c>
      <c r="Y4442" s="10">
        <v>5443.2</v>
      </c>
      <c r="Z4442" s="11">
        <f>VLOOKUP(W4442,looktax,2,FALSE)</f>
        <v>6.5000000000000002E-2</v>
      </c>
      <c r="AA4442" s="12">
        <f t="shared" si="138"/>
        <v>0</v>
      </c>
      <c r="AB4442" s="10">
        <f t="shared" si="139"/>
        <v>0</v>
      </c>
    </row>
    <row r="4443" spans="20:28" x14ac:dyDescent="0.25">
      <c r="T4443" s="9" t="s">
        <v>11</v>
      </c>
      <c r="U4443" s="2">
        <v>4440</v>
      </c>
      <c r="V4443" s="2" t="s">
        <v>21</v>
      </c>
      <c r="W4443" s="2" t="s">
        <v>60</v>
      </c>
      <c r="X4443" s="2">
        <v>20</v>
      </c>
      <c r="Y4443" s="10">
        <v>1344</v>
      </c>
      <c r="Z4443" s="11">
        <f>VLOOKUP(W4443,looktax,2,FALSE)</f>
        <v>0.05</v>
      </c>
      <c r="AA4443" s="12">
        <f t="shared" si="138"/>
        <v>0.05</v>
      </c>
      <c r="AB4443" s="10">
        <f t="shared" si="139"/>
        <v>67.2</v>
      </c>
    </row>
    <row r="4444" spans="20:28" x14ac:dyDescent="0.25">
      <c r="T4444" s="9" t="s">
        <v>11</v>
      </c>
      <c r="U4444" s="2">
        <v>4441</v>
      </c>
      <c r="V4444" s="2" t="s">
        <v>26</v>
      </c>
      <c r="W4444" s="2" t="s">
        <v>74</v>
      </c>
      <c r="X4444" s="2">
        <v>29</v>
      </c>
      <c r="Y4444" s="10">
        <v>4263</v>
      </c>
      <c r="Z4444" s="11">
        <f>VLOOKUP(W4444,looktax,2,FALSE)</f>
        <v>5.7500000000000002E-2</v>
      </c>
      <c r="AA4444" s="12">
        <f t="shared" si="138"/>
        <v>5.7500000000000002E-2</v>
      </c>
      <c r="AB4444" s="10">
        <f t="shared" si="139"/>
        <v>245.1225</v>
      </c>
    </row>
    <row r="4445" spans="20:28" x14ac:dyDescent="0.25">
      <c r="T4445" s="9" t="s">
        <v>11</v>
      </c>
      <c r="U4445" s="2">
        <v>4442</v>
      </c>
      <c r="V4445" s="2" t="s">
        <v>21</v>
      </c>
      <c r="W4445" s="2" t="s">
        <v>41</v>
      </c>
      <c r="X4445" s="2">
        <v>23</v>
      </c>
      <c r="Y4445" s="10">
        <v>1577.8</v>
      </c>
      <c r="Z4445" s="11">
        <f>VLOOKUP(W4445,looktax,2,FALSE)</f>
        <v>0.04</v>
      </c>
      <c r="AA4445" s="12">
        <f t="shared" si="138"/>
        <v>0.04</v>
      </c>
      <c r="AB4445" s="10">
        <f t="shared" si="139"/>
        <v>63.112000000000002</v>
      </c>
    </row>
    <row r="4446" spans="20:28" x14ac:dyDescent="0.25">
      <c r="T4446" s="9" t="s">
        <v>11</v>
      </c>
      <c r="U4446" s="2">
        <v>4443</v>
      </c>
      <c r="V4446" s="2" t="s">
        <v>26</v>
      </c>
      <c r="W4446" s="2" t="s">
        <v>71</v>
      </c>
      <c r="X4446" s="2">
        <v>12</v>
      </c>
      <c r="Y4446" s="10">
        <v>1782</v>
      </c>
      <c r="Z4446" s="11">
        <f>VLOOKUP(W4446,looktax,2,FALSE)</f>
        <v>6.5000000000000002E-2</v>
      </c>
      <c r="AA4446" s="12">
        <f t="shared" si="138"/>
        <v>6.5000000000000002E-2</v>
      </c>
      <c r="AB4446" s="10">
        <f t="shared" si="139"/>
        <v>115.83</v>
      </c>
    </row>
    <row r="4447" spans="20:28" x14ac:dyDescent="0.25">
      <c r="T4447" s="9" t="s">
        <v>3</v>
      </c>
      <c r="U4447" s="2">
        <v>4444</v>
      </c>
      <c r="V4447" s="2" t="s">
        <v>20</v>
      </c>
      <c r="W4447" s="2" t="s">
        <v>61</v>
      </c>
      <c r="X4447" s="2">
        <v>18</v>
      </c>
      <c r="Y4447" s="10">
        <v>753.3</v>
      </c>
      <c r="Z4447" s="11">
        <f>VLOOKUP(W4447,looktax,2,FALSE)</f>
        <v>6.8500000000000005E-2</v>
      </c>
      <c r="AA4447" s="12">
        <f t="shared" si="138"/>
        <v>0</v>
      </c>
      <c r="AB4447" s="10">
        <f t="shared" si="139"/>
        <v>0</v>
      </c>
    </row>
    <row r="4448" spans="20:28" x14ac:dyDescent="0.25">
      <c r="T4448" s="9" t="s">
        <v>11</v>
      </c>
      <c r="U4448" s="2">
        <v>4445</v>
      </c>
      <c r="V4448" s="2" t="s">
        <v>26</v>
      </c>
      <c r="W4448" s="2" t="s">
        <v>17</v>
      </c>
      <c r="X4448" s="2">
        <v>34</v>
      </c>
      <c r="Y4448" s="10">
        <v>4794</v>
      </c>
      <c r="Z4448" s="11">
        <f>VLOOKUP(W4448,looktax,2,FALSE)</f>
        <v>0.06</v>
      </c>
      <c r="AA4448" s="12">
        <f t="shared" si="138"/>
        <v>0.06</v>
      </c>
      <c r="AB4448" s="10">
        <f t="shared" si="139"/>
        <v>287.64</v>
      </c>
    </row>
    <row r="4449" spans="20:28" x14ac:dyDescent="0.25">
      <c r="T4449" s="9" t="s">
        <v>11</v>
      </c>
      <c r="U4449" s="2">
        <v>4446</v>
      </c>
      <c r="V4449" s="2" t="s">
        <v>24</v>
      </c>
      <c r="W4449" s="2" t="s">
        <v>68</v>
      </c>
      <c r="X4449" s="2">
        <v>22</v>
      </c>
      <c r="Y4449" s="10">
        <v>1530.1</v>
      </c>
      <c r="Z4449" s="11">
        <f>VLOOKUP(W4449,looktax,2,FALSE)</f>
        <v>0.06</v>
      </c>
      <c r="AA4449" s="12">
        <f t="shared" si="138"/>
        <v>0.06</v>
      </c>
      <c r="AB4449" s="10">
        <f t="shared" si="139"/>
        <v>91.805999999999997</v>
      </c>
    </row>
    <row r="4450" spans="20:28" x14ac:dyDescent="0.25">
      <c r="T4450" s="9" t="s">
        <v>11</v>
      </c>
      <c r="U4450" s="2">
        <v>4447</v>
      </c>
      <c r="V4450" s="2" t="s">
        <v>22</v>
      </c>
      <c r="W4450" s="2" t="s">
        <v>29</v>
      </c>
      <c r="X4450" s="2">
        <v>25</v>
      </c>
      <c r="Y4450" s="10">
        <v>1820</v>
      </c>
      <c r="Z4450" s="11">
        <f>VLOOKUP(W4450,looktax,2,FALSE)</f>
        <v>6.1499999999999999E-2</v>
      </c>
      <c r="AA4450" s="12">
        <f t="shared" si="138"/>
        <v>6.1499999999999999E-2</v>
      </c>
      <c r="AB4450" s="10">
        <f t="shared" si="139"/>
        <v>111.92999999999999</v>
      </c>
    </row>
    <row r="4451" spans="20:28" x14ac:dyDescent="0.25">
      <c r="T4451" s="9" t="s">
        <v>11</v>
      </c>
      <c r="U4451" s="2">
        <v>4448</v>
      </c>
      <c r="V4451" s="2" t="s">
        <v>25</v>
      </c>
      <c r="W4451" s="2" t="s">
        <v>61</v>
      </c>
      <c r="X4451" s="2">
        <v>17</v>
      </c>
      <c r="Y4451" s="10">
        <v>1149.2</v>
      </c>
      <c r="Z4451" s="11">
        <f>VLOOKUP(W4451,looktax,2,FALSE)</f>
        <v>6.8500000000000005E-2</v>
      </c>
      <c r="AA4451" s="12">
        <f t="shared" si="138"/>
        <v>6.8500000000000005E-2</v>
      </c>
      <c r="AB4451" s="10">
        <f t="shared" si="139"/>
        <v>78.720200000000006</v>
      </c>
    </row>
    <row r="4452" spans="20:28" x14ac:dyDescent="0.25">
      <c r="T4452" s="9" t="s">
        <v>11</v>
      </c>
      <c r="U4452" s="2">
        <v>4449</v>
      </c>
      <c r="V4452" s="2" t="s">
        <v>24</v>
      </c>
      <c r="W4452" s="2" t="s">
        <v>42</v>
      </c>
      <c r="X4452" s="2">
        <v>35</v>
      </c>
      <c r="Y4452" s="10">
        <v>2184</v>
      </c>
      <c r="Z4452" s="11">
        <f>VLOOKUP(W4452,looktax,2,FALSE)</f>
        <v>0.06</v>
      </c>
      <c r="AA4452" s="12">
        <f t="shared" si="138"/>
        <v>0.06</v>
      </c>
      <c r="AB4452" s="10">
        <f t="shared" si="139"/>
        <v>131.04</v>
      </c>
    </row>
    <row r="4453" spans="20:28" x14ac:dyDescent="0.25">
      <c r="T4453" s="9" t="s">
        <v>11</v>
      </c>
      <c r="U4453" s="2">
        <v>4450</v>
      </c>
      <c r="V4453" s="2" t="s">
        <v>21</v>
      </c>
      <c r="W4453" s="2" t="s">
        <v>52</v>
      </c>
      <c r="X4453" s="2">
        <v>15</v>
      </c>
      <c r="Y4453" s="10">
        <v>1081.5</v>
      </c>
      <c r="Z4453" s="11">
        <f>VLOOKUP(W4453,looktax,2,FALSE)</f>
        <v>0.06</v>
      </c>
      <c r="AA4453" s="12">
        <f t="shared" si="138"/>
        <v>0.06</v>
      </c>
      <c r="AB4453" s="10">
        <f t="shared" si="139"/>
        <v>64.89</v>
      </c>
    </row>
    <row r="4454" spans="20:28" x14ac:dyDescent="0.25">
      <c r="T4454" s="9" t="s">
        <v>11</v>
      </c>
      <c r="U4454" s="2">
        <v>4451</v>
      </c>
      <c r="V4454" s="2" t="s">
        <v>25</v>
      </c>
      <c r="W4454" s="2" t="s">
        <v>50</v>
      </c>
      <c r="X4454" s="2">
        <v>20</v>
      </c>
      <c r="Y4454" s="10">
        <v>1404</v>
      </c>
      <c r="Z4454" s="11">
        <f>VLOOKUP(W4454,looktax,2,FALSE)</f>
        <v>0.06</v>
      </c>
      <c r="AA4454" s="12">
        <f t="shared" si="138"/>
        <v>0.06</v>
      </c>
      <c r="AB4454" s="10">
        <f t="shared" si="139"/>
        <v>84.24</v>
      </c>
    </row>
    <row r="4455" spans="20:28" x14ac:dyDescent="0.25">
      <c r="T4455" s="9" t="s">
        <v>11</v>
      </c>
      <c r="U4455" s="2">
        <v>4452</v>
      </c>
      <c r="V4455" s="2" t="s">
        <v>21</v>
      </c>
      <c r="W4455" s="2" t="s">
        <v>74</v>
      </c>
      <c r="X4455" s="2">
        <v>28</v>
      </c>
      <c r="Y4455" s="10">
        <v>2156</v>
      </c>
      <c r="Z4455" s="11">
        <f>VLOOKUP(W4455,looktax,2,FALSE)</f>
        <v>5.7500000000000002E-2</v>
      </c>
      <c r="AA4455" s="12">
        <f t="shared" si="138"/>
        <v>5.7500000000000002E-2</v>
      </c>
      <c r="AB4455" s="10">
        <f t="shared" si="139"/>
        <v>123.97</v>
      </c>
    </row>
    <row r="4456" spans="20:28" x14ac:dyDescent="0.25">
      <c r="T4456" s="9" t="s">
        <v>11</v>
      </c>
      <c r="U4456" s="2">
        <v>4453</v>
      </c>
      <c r="V4456" s="2" t="s">
        <v>24</v>
      </c>
      <c r="W4456" s="2" t="s">
        <v>73</v>
      </c>
      <c r="X4456" s="2">
        <v>23</v>
      </c>
      <c r="Y4456" s="10">
        <v>1465.1</v>
      </c>
      <c r="Z4456" s="11">
        <f>VLOOKUP(W4456,looktax,2,FALSE)</f>
        <v>0.04</v>
      </c>
      <c r="AA4456" s="12">
        <f t="shared" si="138"/>
        <v>0.04</v>
      </c>
      <c r="AB4456" s="10">
        <f t="shared" si="139"/>
        <v>58.603999999999999</v>
      </c>
    </row>
    <row r="4457" spans="20:28" x14ac:dyDescent="0.25">
      <c r="T4457" s="9" t="s">
        <v>11</v>
      </c>
      <c r="U4457" s="2">
        <v>4454</v>
      </c>
      <c r="V4457" s="2" t="s">
        <v>24</v>
      </c>
      <c r="W4457" s="2" t="s">
        <v>74</v>
      </c>
      <c r="X4457" s="2">
        <v>33</v>
      </c>
      <c r="Y4457" s="10">
        <v>1973.4</v>
      </c>
      <c r="Z4457" s="11">
        <f>VLOOKUP(W4457,looktax,2,FALSE)</f>
        <v>5.7500000000000002E-2</v>
      </c>
      <c r="AA4457" s="12">
        <f t="shared" si="138"/>
        <v>5.7500000000000002E-2</v>
      </c>
      <c r="AB4457" s="10">
        <f t="shared" si="139"/>
        <v>113.47050000000002</v>
      </c>
    </row>
    <row r="4458" spans="20:28" x14ac:dyDescent="0.25">
      <c r="T4458" s="9" t="s">
        <v>11</v>
      </c>
      <c r="U4458" s="2">
        <v>4455</v>
      </c>
      <c r="V4458" s="2" t="s">
        <v>26</v>
      </c>
      <c r="W4458" s="2" t="s">
        <v>37</v>
      </c>
      <c r="X4458" s="2">
        <v>25</v>
      </c>
      <c r="Y4458" s="10">
        <v>3900</v>
      </c>
      <c r="Z4458" s="11" t="str">
        <f>VLOOKUP(W4458,looktax,2,FALSE)</f>
        <v>None</v>
      </c>
      <c r="AA4458" s="12">
        <f t="shared" si="138"/>
        <v>0</v>
      </c>
      <c r="AB4458" s="10">
        <f t="shared" si="139"/>
        <v>0</v>
      </c>
    </row>
    <row r="4459" spans="20:28" x14ac:dyDescent="0.25">
      <c r="T4459" s="9" t="s">
        <v>11</v>
      </c>
      <c r="U4459" s="2">
        <v>4456</v>
      </c>
      <c r="V4459" s="2" t="s">
        <v>26</v>
      </c>
      <c r="W4459" s="2" t="s">
        <v>55</v>
      </c>
      <c r="X4459" s="2">
        <v>10</v>
      </c>
      <c r="Y4459" s="10">
        <v>1440</v>
      </c>
      <c r="Z4459" s="11">
        <f>VLOOKUP(W4459,looktax,2,FALSE)</f>
        <v>7.0000000000000007E-2</v>
      </c>
      <c r="AA4459" s="12">
        <f t="shared" si="138"/>
        <v>7.0000000000000007E-2</v>
      </c>
      <c r="AB4459" s="10">
        <f t="shared" si="139"/>
        <v>100.80000000000001</v>
      </c>
    </row>
    <row r="4460" spans="20:28" x14ac:dyDescent="0.25">
      <c r="T4460" s="9" t="s">
        <v>11</v>
      </c>
      <c r="U4460" s="2">
        <v>4457</v>
      </c>
      <c r="V4460" s="2" t="s">
        <v>20</v>
      </c>
      <c r="W4460" s="2" t="s">
        <v>66</v>
      </c>
      <c r="X4460" s="2">
        <v>21</v>
      </c>
      <c r="Y4460" s="10">
        <v>907.2</v>
      </c>
      <c r="Z4460" s="11">
        <f>VLOOKUP(W4460,looktax,2,FALSE)</f>
        <v>5.7500000000000002E-2</v>
      </c>
      <c r="AA4460" s="12">
        <f t="shared" si="138"/>
        <v>5.7500000000000002E-2</v>
      </c>
      <c r="AB4460" s="10">
        <f t="shared" si="139"/>
        <v>52.164000000000001</v>
      </c>
    </row>
    <row r="4461" spans="20:28" x14ac:dyDescent="0.25">
      <c r="T4461" s="9" t="s">
        <v>11</v>
      </c>
      <c r="U4461" s="2">
        <v>4458</v>
      </c>
      <c r="V4461" s="2" t="s">
        <v>22</v>
      </c>
      <c r="W4461" s="2" t="s">
        <v>38</v>
      </c>
      <c r="X4461" s="2">
        <v>13</v>
      </c>
      <c r="Y4461" s="10">
        <v>936</v>
      </c>
      <c r="Z4461" s="11">
        <f>VLOOKUP(W4461,looktax,2,FALSE)</f>
        <v>4.2250000000000003E-2</v>
      </c>
      <c r="AA4461" s="12">
        <f t="shared" si="138"/>
        <v>4.2250000000000003E-2</v>
      </c>
      <c r="AB4461" s="10">
        <f t="shared" si="139"/>
        <v>39.545999999999999</v>
      </c>
    </row>
    <row r="4462" spans="20:28" x14ac:dyDescent="0.25">
      <c r="T4462" s="9" t="s">
        <v>11</v>
      </c>
      <c r="U4462" s="2">
        <v>4459</v>
      </c>
      <c r="V4462" s="2" t="s">
        <v>20</v>
      </c>
      <c r="W4462" s="2" t="s">
        <v>53</v>
      </c>
      <c r="X4462" s="2">
        <v>16</v>
      </c>
      <c r="Y4462" s="10">
        <v>727.2</v>
      </c>
      <c r="Z4462" s="11">
        <f>VLOOKUP(W4462,looktax,2,FALSE)</f>
        <v>5.5E-2</v>
      </c>
      <c r="AA4462" s="12">
        <f t="shared" si="138"/>
        <v>5.5E-2</v>
      </c>
      <c r="AB4462" s="10">
        <f t="shared" si="139"/>
        <v>39.996000000000002</v>
      </c>
    </row>
    <row r="4463" spans="20:28" x14ac:dyDescent="0.25">
      <c r="T4463" s="9" t="s">
        <v>11</v>
      </c>
      <c r="U4463" s="2">
        <v>4460</v>
      </c>
      <c r="V4463" s="2" t="s">
        <v>22</v>
      </c>
      <c r="W4463" s="2" t="s">
        <v>73</v>
      </c>
      <c r="X4463" s="2">
        <v>11</v>
      </c>
      <c r="Y4463" s="10">
        <v>853.6</v>
      </c>
      <c r="Z4463" s="11">
        <f>VLOOKUP(W4463,looktax,2,FALSE)</f>
        <v>0.04</v>
      </c>
      <c r="AA4463" s="12">
        <f t="shared" si="138"/>
        <v>0.04</v>
      </c>
      <c r="AB4463" s="10">
        <f t="shared" si="139"/>
        <v>34.143999999999998</v>
      </c>
    </row>
    <row r="4464" spans="20:28" x14ac:dyDescent="0.25">
      <c r="T4464" s="9" t="s">
        <v>11</v>
      </c>
      <c r="U4464" s="2">
        <v>4461</v>
      </c>
      <c r="V4464" s="2" t="s">
        <v>23</v>
      </c>
      <c r="W4464" s="2" t="s">
        <v>27</v>
      </c>
      <c r="X4464" s="2">
        <v>33</v>
      </c>
      <c r="Y4464" s="10">
        <v>490.05</v>
      </c>
      <c r="Z4464" s="11">
        <f>VLOOKUP(W4464,looktax,2,FALSE)</f>
        <v>7.0000000000000007E-2</v>
      </c>
      <c r="AA4464" s="12">
        <f t="shared" si="138"/>
        <v>7.0000000000000007E-2</v>
      </c>
      <c r="AB4464" s="10">
        <f t="shared" si="139"/>
        <v>34.303500000000007</v>
      </c>
    </row>
    <row r="4465" spans="20:28" x14ac:dyDescent="0.25">
      <c r="T4465" s="9" t="s">
        <v>11</v>
      </c>
      <c r="U4465" s="2">
        <v>4462</v>
      </c>
      <c r="V4465" s="2" t="s">
        <v>12</v>
      </c>
      <c r="W4465" s="2" t="s">
        <v>69</v>
      </c>
      <c r="X4465" s="2">
        <v>27</v>
      </c>
      <c r="Y4465" s="10">
        <v>6180.3</v>
      </c>
      <c r="Z4465" s="11">
        <f>VLOOKUP(W4465,looktax,2,FALSE)</f>
        <v>7.0000000000000007E-2</v>
      </c>
      <c r="AA4465" s="12">
        <f t="shared" si="138"/>
        <v>7.0000000000000007E-2</v>
      </c>
      <c r="AB4465" s="10">
        <f t="shared" si="139"/>
        <v>432.62100000000004</v>
      </c>
    </row>
    <row r="4466" spans="20:28" x14ac:dyDescent="0.25">
      <c r="T4466" s="9" t="s">
        <v>11</v>
      </c>
      <c r="U4466" s="2">
        <v>4463</v>
      </c>
      <c r="V4466" s="2" t="s">
        <v>26</v>
      </c>
      <c r="W4466" s="2" t="s">
        <v>41</v>
      </c>
      <c r="X4466" s="2">
        <v>28</v>
      </c>
      <c r="Y4466" s="10">
        <v>3906</v>
      </c>
      <c r="Z4466" s="11">
        <f>VLOOKUP(W4466,looktax,2,FALSE)</f>
        <v>0.04</v>
      </c>
      <c r="AA4466" s="12">
        <f t="shared" si="138"/>
        <v>0.04</v>
      </c>
      <c r="AB4466" s="10">
        <f t="shared" si="139"/>
        <v>156.24</v>
      </c>
    </row>
    <row r="4467" spans="20:28" x14ac:dyDescent="0.25">
      <c r="T4467" s="9" t="s">
        <v>11</v>
      </c>
      <c r="U4467" s="2">
        <v>4464</v>
      </c>
      <c r="V4467" s="2" t="s">
        <v>26</v>
      </c>
      <c r="W4467" s="2" t="s">
        <v>42</v>
      </c>
      <c r="X4467" s="2">
        <v>18</v>
      </c>
      <c r="Y4467" s="10">
        <v>2457</v>
      </c>
      <c r="Z4467" s="11">
        <f>VLOOKUP(W4467,looktax,2,FALSE)</f>
        <v>0.06</v>
      </c>
      <c r="AA4467" s="12">
        <f t="shared" si="138"/>
        <v>0.06</v>
      </c>
      <c r="AB4467" s="10">
        <f t="shared" si="139"/>
        <v>147.41999999999999</v>
      </c>
    </row>
    <row r="4468" spans="20:28" x14ac:dyDescent="0.25">
      <c r="T4468" s="9" t="s">
        <v>11</v>
      </c>
      <c r="U4468" s="2">
        <v>4465</v>
      </c>
      <c r="V4468" s="2" t="s">
        <v>22</v>
      </c>
      <c r="W4468" s="2" t="s">
        <v>19</v>
      </c>
      <c r="X4468" s="2">
        <v>12</v>
      </c>
      <c r="Y4468" s="10">
        <v>960</v>
      </c>
      <c r="Z4468" s="11">
        <f>VLOOKUP(W4468,looktax,2,FALSE)</f>
        <v>5.6000000000000001E-2</v>
      </c>
      <c r="AA4468" s="12">
        <f t="shared" si="138"/>
        <v>5.6000000000000001E-2</v>
      </c>
      <c r="AB4468" s="10">
        <f t="shared" si="139"/>
        <v>53.76</v>
      </c>
    </row>
    <row r="4469" spans="20:28" x14ac:dyDescent="0.25">
      <c r="T4469" s="9" t="s">
        <v>11</v>
      </c>
      <c r="U4469" s="2">
        <v>4466</v>
      </c>
      <c r="V4469" s="2" t="s">
        <v>24</v>
      </c>
      <c r="W4469" s="2" t="s">
        <v>64</v>
      </c>
      <c r="X4469" s="2">
        <v>33</v>
      </c>
      <c r="Y4469" s="10">
        <v>2080.65</v>
      </c>
      <c r="Z4469" s="11">
        <f>VLOOKUP(W4469,looktax,2,FALSE)</f>
        <v>4.7500000000000001E-2</v>
      </c>
      <c r="AA4469" s="12">
        <f t="shared" si="138"/>
        <v>4.7500000000000001E-2</v>
      </c>
      <c r="AB4469" s="10">
        <f t="shared" si="139"/>
        <v>98.830875000000006</v>
      </c>
    </row>
    <row r="4470" spans="20:28" x14ac:dyDescent="0.25">
      <c r="T4470" s="9" t="s">
        <v>11</v>
      </c>
      <c r="U4470" s="2">
        <v>4467</v>
      </c>
      <c r="V4470" s="2" t="s">
        <v>26</v>
      </c>
      <c r="W4470" s="2" t="s">
        <v>48</v>
      </c>
      <c r="X4470" s="2">
        <v>30</v>
      </c>
      <c r="Y4470" s="10">
        <v>4815</v>
      </c>
      <c r="Z4470" s="11">
        <f>VLOOKUP(W4470,looktax,2,FALSE)</f>
        <v>7.0000000000000007E-2</v>
      </c>
      <c r="AA4470" s="12">
        <f t="shared" si="138"/>
        <v>7.0000000000000007E-2</v>
      </c>
      <c r="AB4470" s="10">
        <f t="shared" si="139"/>
        <v>337.05</v>
      </c>
    </row>
    <row r="4471" spans="20:28" x14ac:dyDescent="0.25">
      <c r="T4471" s="9" t="s">
        <v>11</v>
      </c>
      <c r="U4471" s="2">
        <v>4468</v>
      </c>
      <c r="V4471" s="2" t="s">
        <v>23</v>
      </c>
      <c r="W4471" s="2" t="s">
        <v>37</v>
      </c>
      <c r="X4471" s="2">
        <v>27</v>
      </c>
      <c r="Y4471" s="10">
        <v>388.8</v>
      </c>
      <c r="Z4471" s="11" t="str">
        <f>VLOOKUP(W4471,looktax,2,FALSE)</f>
        <v>None</v>
      </c>
      <c r="AA4471" s="12">
        <f t="shared" si="138"/>
        <v>0</v>
      </c>
      <c r="AB4471" s="10">
        <f t="shared" si="139"/>
        <v>0</v>
      </c>
    </row>
    <row r="4472" spans="20:28" x14ac:dyDescent="0.25">
      <c r="T4472" s="9" t="s">
        <v>11</v>
      </c>
      <c r="U4472" s="2">
        <v>4469</v>
      </c>
      <c r="V4472" s="2" t="s">
        <v>20</v>
      </c>
      <c r="W4472" s="2" t="s">
        <v>72</v>
      </c>
      <c r="X4472" s="2">
        <v>13</v>
      </c>
      <c r="Y4472" s="10">
        <v>567.45000000000005</v>
      </c>
      <c r="Z4472" s="11">
        <f>VLOOKUP(W4472,looktax,2,FALSE)</f>
        <v>0.06</v>
      </c>
      <c r="AA4472" s="12">
        <f t="shared" si="138"/>
        <v>0.06</v>
      </c>
      <c r="AB4472" s="10">
        <f t="shared" si="139"/>
        <v>34.047000000000004</v>
      </c>
    </row>
    <row r="4473" spans="20:28" x14ac:dyDescent="0.25">
      <c r="T4473" s="9" t="s">
        <v>11</v>
      </c>
      <c r="U4473" s="2">
        <v>4470</v>
      </c>
      <c r="V4473" s="2" t="s">
        <v>24</v>
      </c>
      <c r="W4473" s="2" t="s">
        <v>36</v>
      </c>
      <c r="X4473" s="2">
        <v>32</v>
      </c>
      <c r="Y4473" s="10">
        <v>2121.6</v>
      </c>
      <c r="Z4473" s="11">
        <f>VLOOKUP(W4473,looktax,2,FALSE)</f>
        <v>7.0000000000000007E-2</v>
      </c>
      <c r="AA4473" s="12">
        <f t="shared" si="138"/>
        <v>7.0000000000000007E-2</v>
      </c>
      <c r="AB4473" s="10">
        <f t="shared" si="139"/>
        <v>148.512</v>
      </c>
    </row>
    <row r="4474" spans="20:28" x14ac:dyDescent="0.25">
      <c r="T4474" s="9" t="s">
        <v>11</v>
      </c>
      <c r="U4474" s="2">
        <v>4471</v>
      </c>
      <c r="V4474" s="2" t="s">
        <v>26</v>
      </c>
      <c r="W4474" s="2" t="s">
        <v>28</v>
      </c>
      <c r="X4474" s="2">
        <v>19</v>
      </c>
      <c r="Y4474" s="10">
        <v>2793</v>
      </c>
      <c r="Z4474" s="11">
        <f>VLOOKUP(W4474,looktax,2,FALSE)</f>
        <v>6.5000000000000002E-2</v>
      </c>
      <c r="AA4474" s="12">
        <f t="shared" si="138"/>
        <v>6.5000000000000002E-2</v>
      </c>
      <c r="AB4474" s="10">
        <f t="shared" si="139"/>
        <v>181.54500000000002</v>
      </c>
    </row>
    <row r="4475" spans="20:28" x14ac:dyDescent="0.25">
      <c r="T4475" s="9" t="s">
        <v>11</v>
      </c>
      <c r="U4475" s="2">
        <v>4472</v>
      </c>
      <c r="V4475" s="2" t="s">
        <v>24</v>
      </c>
      <c r="W4475" s="2" t="s">
        <v>64</v>
      </c>
      <c r="X4475" s="2">
        <v>13</v>
      </c>
      <c r="Y4475" s="10">
        <v>895.7</v>
      </c>
      <c r="Z4475" s="11">
        <f>VLOOKUP(W4475,looktax,2,FALSE)</f>
        <v>4.7500000000000001E-2</v>
      </c>
      <c r="AA4475" s="12">
        <f t="shared" si="138"/>
        <v>4.7500000000000001E-2</v>
      </c>
      <c r="AB4475" s="10">
        <f t="shared" si="139"/>
        <v>42.545750000000005</v>
      </c>
    </row>
    <row r="4476" spans="20:28" x14ac:dyDescent="0.25">
      <c r="T4476" s="9" t="s">
        <v>11</v>
      </c>
      <c r="U4476" s="2">
        <v>4473</v>
      </c>
      <c r="V4476" s="2" t="s">
        <v>26</v>
      </c>
      <c r="W4476" s="2" t="s">
        <v>69</v>
      </c>
      <c r="X4476" s="2">
        <v>23</v>
      </c>
      <c r="Y4476" s="10">
        <v>3312</v>
      </c>
      <c r="Z4476" s="11">
        <f>VLOOKUP(W4476,looktax,2,FALSE)</f>
        <v>7.0000000000000007E-2</v>
      </c>
      <c r="AA4476" s="12">
        <f t="shared" si="138"/>
        <v>7.0000000000000007E-2</v>
      </c>
      <c r="AB4476" s="10">
        <f t="shared" si="139"/>
        <v>231.84000000000003</v>
      </c>
    </row>
    <row r="4477" spans="20:28" x14ac:dyDescent="0.25">
      <c r="T4477" s="9" t="s">
        <v>11</v>
      </c>
      <c r="U4477" s="2">
        <v>4474</v>
      </c>
      <c r="V4477" s="2" t="s">
        <v>20</v>
      </c>
      <c r="W4477" s="2" t="s">
        <v>54</v>
      </c>
      <c r="X4477" s="2">
        <v>32</v>
      </c>
      <c r="Y4477" s="10">
        <v>1468.8</v>
      </c>
      <c r="Z4477" s="11">
        <f>VLOOKUP(W4477,looktax,2,FALSE)</f>
        <v>6.25E-2</v>
      </c>
      <c r="AA4477" s="12">
        <f t="shared" si="138"/>
        <v>6.25E-2</v>
      </c>
      <c r="AB4477" s="10">
        <f t="shared" si="139"/>
        <v>91.8</v>
      </c>
    </row>
    <row r="4478" spans="20:28" x14ac:dyDescent="0.25">
      <c r="T4478" s="9" t="s">
        <v>11</v>
      </c>
      <c r="U4478" s="2">
        <v>4475</v>
      </c>
      <c r="V4478" s="2" t="s">
        <v>24</v>
      </c>
      <c r="W4478" s="2" t="s">
        <v>48</v>
      </c>
      <c r="X4478" s="2">
        <v>23</v>
      </c>
      <c r="Y4478" s="10">
        <v>1405.3</v>
      </c>
      <c r="Z4478" s="11">
        <f>VLOOKUP(W4478,looktax,2,FALSE)</f>
        <v>7.0000000000000007E-2</v>
      </c>
      <c r="AA4478" s="12">
        <f t="shared" si="138"/>
        <v>7.0000000000000007E-2</v>
      </c>
      <c r="AB4478" s="10">
        <f t="shared" si="139"/>
        <v>98.371000000000009</v>
      </c>
    </row>
    <row r="4479" spans="20:28" x14ac:dyDescent="0.25">
      <c r="T4479" s="9" t="s">
        <v>11</v>
      </c>
      <c r="U4479" s="2">
        <v>4476</v>
      </c>
      <c r="V4479" s="2" t="s">
        <v>22</v>
      </c>
      <c r="W4479" s="2" t="s">
        <v>27</v>
      </c>
      <c r="X4479" s="2">
        <v>10</v>
      </c>
      <c r="Y4479" s="10">
        <v>728</v>
      </c>
      <c r="Z4479" s="11">
        <f>VLOOKUP(W4479,looktax,2,FALSE)</f>
        <v>7.0000000000000007E-2</v>
      </c>
      <c r="AA4479" s="12">
        <f t="shared" si="138"/>
        <v>7.0000000000000007E-2</v>
      </c>
      <c r="AB4479" s="10">
        <f t="shared" si="139"/>
        <v>50.960000000000008</v>
      </c>
    </row>
    <row r="4480" spans="20:28" x14ac:dyDescent="0.25">
      <c r="T4480" s="9" t="s">
        <v>11</v>
      </c>
      <c r="U4480" s="2">
        <v>4477</v>
      </c>
      <c r="V4480" s="2" t="s">
        <v>22</v>
      </c>
      <c r="W4480" s="2" t="s">
        <v>56</v>
      </c>
      <c r="X4480" s="2">
        <v>14</v>
      </c>
      <c r="Y4480" s="10">
        <v>1142.4000000000001</v>
      </c>
      <c r="Z4480" s="11">
        <f>VLOOKUP(W4480,looktax,2,FALSE)</f>
        <v>0.06</v>
      </c>
      <c r="AA4480" s="12">
        <f t="shared" si="138"/>
        <v>0.06</v>
      </c>
      <c r="AB4480" s="10">
        <f t="shared" si="139"/>
        <v>68.543999999999997</v>
      </c>
    </row>
    <row r="4481" spans="20:28" x14ac:dyDescent="0.25">
      <c r="T4481" s="9" t="s">
        <v>11</v>
      </c>
      <c r="U4481" s="2">
        <v>4478</v>
      </c>
      <c r="V4481" s="2" t="s">
        <v>23</v>
      </c>
      <c r="W4481" s="2" t="s">
        <v>60</v>
      </c>
      <c r="X4481" s="2">
        <v>23</v>
      </c>
      <c r="Y4481" s="10">
        <v>376.05</v>
      </c>
      <c r="Z4481" s="11">
        <f>VLOOKUP(W4481,looktax,2,FALSE)</f>
        <v>0.05</v>
      </c>
      <c r="AA4481" s="12">
        <f t="shared" si="138"/>
        <v>0.05</v>
      </c>
      <c r="AB4481" s="10">
        <f t="shared" si="139"/>
        <v>18.802500000000002</v>
      </c>
    </row>
    <row r="4482" spans="20:28" x14ac:dyDescent="0.25">
      <c r="T4482" s="9" t="s">
        <v>11</v>
      </c>
      <c r="U4482" s="2">
        <v>4479</v>
      </c>
      <c r="V4482" s="2" t="s">
        <v>26</v>
      </c>
      <c r="W4482" s="2" t="s">
        <v>63</v>
      </c>
      <c r="X4482" s="2">
        <v>22</v>
      </c>
      <c r="Y4482" s="10">
        <v>3597</v>
      </c>
      <c r="Z4482" s="11">
        <f>VLOOKUP(W4482,looktax,2,FALSE)</f>
        <v>0.04</v>
      </c>
      <c r="AA4482" s="12">
        <f t="shared" si="138"/>
        <v>0.04</v>
      </c>
      <c r="AB4482" s="10">
        <f t="shared" si="139"/>
        <v>143.88</v>
      </c>
    </row>
    <row r="4483" spans="20:28" x14ac:dyDescent="0.25">
      <c r="T4483" s="9" t="s">
        <v>11</v>
      </c>
      <c r="U4483" s="2">
        <v>4480</v>
      </c>
      <c r="V4483" s="2" t="s">
        <v>23</v>
      </c>
      <c r="W4483" s="2" t="s">
        <v>19</v>
      </c>
      <c r="X4483" s="2">
        <v>13</v>
      </c>
      <c r="Y4483" s="10">
        <v>198.9</v>
      </c>
      <c r="Z4483" s="11">
        <f>VLOOKUP(W4483,looktax,2,FALSE)</f>
        <v>5.6000000000000001E-2</v>
      </c>
      <c r="AA4483" s="12">
        <f t="shared" si="138"/>
        <v>5.6000000000000001E-2</v>
      </c>
      <c r="AB4483" s="10">
        <f t="shared" si="139"/>
        <v>11.138400000000001</v>
      </c>
    </row>
    <row r="4484" spans="20:28" x14ac:dyDescent="0.25">
      <c r="T4484" s="9" t="s">
        <v>11</v>
      </c>
      <c r="U4484" s="2">
        <v>4481</v>
      </c>
      <c r="V4484" s="2" t="s">
        <v>20</v>
      </c>
      <c r="W4484" s="2" t="s">
        <v>65</v>
      </c>
      <c r="X4484" s="2">
        <v>26</v>
      </c>
      <c r="Y4484" s="10">
        <v>1158.3</v>
      </c>
      <c r="Z4484" s="11">
        <f>VLOOKUP(W4484,looktax,2,FALSE)</f>
        <v>0.05</v>
      </c>
      <c r="AA4484" s="12">
        <f t="shared" si="138"/>
        <v>0.05</v>
      </c>
      <c r="AB4484" s="10">
        <f t="shared" si="139"/>
        <v>57.914999999999999</v>
      </c>
    </row>
    <row r="4485" spans="20:28" x14ac:dyDescent="0.25">
      <c r="T4485" s="9" t="s">
        <v>11</v>
      </c>
      <c r="U4485" s="2">
        <v>4482</v>
      </c>
      <c r="V4485" s="2" t="s">
        <v>20</v>
      </c>
      <c r="W4485" s="2" t="s">
        <v>68</v>
      </c>
      <c r="X4485" s="2">
        <v>11</v>
      </c>
      <c r="Y4485" s="10">
        <v>539.54999999999995</v>
      </c>
      <c r="Z4485" s="11">
        <f>VLOOKUP(W4485,looktax,2,FALSE)</f>
        <v>0.06</v>
      </c>
      <c r="AA4485" s="12">
        <f t="shared" ref="AA4485:AA4548" si="140">IF(OR(T4485="nonprofit",Z4485="none"),0,Z4485)</f>
        <v>0.06</v>
      </c>
      <c r="AB4485" s="10">
        <f t="shared" ref="AB4485:AB4548" si="141">AA4485*Y4485</f>
        <v>32.372999999999998</v>
      </c>
    </row>
    <row r="4486" spans="20:28" x14ac:dyDescent="0.25">
      <c r="T4486" s="9" t="s">
        <v>11</v>
      </c>
      <c r="U4486" s="2">
        <v>4483</v>
      </c>
      <c r="V4486" s="2" t="s">
        <v>20</v>
      </c>
      <c r="W4486" s="2" t="s">
        <v>51</v>
      </c>
      <c r="X4486" s="2">
        <v>25</v>
      </c>
      <c r="Y4486" s="10">
        <v>1237.5</v>
      </c>
      <c r="Z4486" s="11">
        <f>VLOOKUP(W4486,looktax,2,FALSE)</f>
        <v>0.06</v>
      </c>
      <c r="AA4486" s="12">
        <f t="shared" si="140"/>
        <v>0.06</v>
      </c>
      <c r="AB4486" s="10">
        <f t="shared" si="141"/>
        <v>74.25</v>
      </c>
    </row>
    <row r="4487" spans="20:28" x14ac:dyDescent="0.25">
      <c r="T4487" s="9" t="s">
        <v>11</v>
      </c>
      <c r="U4487" s="2">
        <v>4484</v>
      </c>
      <c r="V4487" s="2" t="s">
        <v>20</v>
      </c>
      <c r="W4487" s="2" t="s">
        <v>58</v>
      </c>
      <c r="X4487" s="2">
        <v>19</v>
      </c>
      <c r="Y4487" s="10">
        <v>872.1</v>
      </c>
      <c r="Z4487" s="11" t="str">
        <f>VLOOKUP(W4487,looktax,2,FALSE)</f>
        <v>None</v>
      </c>
      <c r="AA4487" s="12">
        <f t="shared" si="140"/>
        <v>0</v>
      </c>
      <c r="AB4487" s="10">
        <f t="shared" si="141"/>
        <v>0</v>
      </c>
    </row>
    <row r="4488" spans="20:28" x14ac:dyDescent="0.25">
      <c r="T4488" s="9" t="s">
        <v>11</v>
      </c>
      <c r="U4488" s="2">
        <v>4485</v>
      </c>
      <c r="V4488" s="2" t="s">
        <v>12</v>
      </c>
      <c r="W4488" s="2" t="s">
        <v>48</v>
      </c>
      <c r="X4488" s="2">
        <v>29</v>
      </c>
      <c r="Y4488" s="10">
        <v>5541.9</v>
      </c>
      <c r="Z4488" s="11">
        <f>VLOOKUP(W4488,looktax,2,FALSE)</f>
        <v>7.0000000000000007E-2</v>
      </c>
      <c r="AA4488" s="12">
        <f t="shared" si="140"/>
        <v>7.0000000000000007E-2</v>
      </c>
      <c r="AB4488" s="10">
        <f t="shared" si="141"/>
        <v>387.93299999999999</v>
      </c>
    </row>
    <row r="4489" spans="20:28" x14ac:dyDescent="0.25">
      <c r="T4489" s="9" t="s">
        <v>11</v>
      </c>
      <c r="U4489" s="2">
        <v>4486</v>
      </c>
      <c r="V4489" s="2" t="s">
        <v>22</v>
      </c>
      <c r="W4489" s="2" t="s">
        <v>74</v>
      </c>
      <c r="X4489" s="2">
        <v>19</v>
      </c>
      <c r="Y4489" s="10">
        <v>1656.8</v>
      </c>
      <c r="Z4489" s="11">
        <f>VLOOKUP(W4489,looktax,2,FALSE)</f>
        <v>5.7500000000000002E-2</v>
      </c>
      <c r="AA4489" s="12">
        <f t="shared" si="140"/>
        <v>5.7500000000000002E-2</v>
      </c>
      <c r="AB4489" s="10">
        <f t="shared" si="141"/>
        <v>95.266000000000005</v>
      </c>
    </row>
    <row r="4490" spans="20:28" x14ac:dyDescent="0.25">
      <c r="T4490" s="9" t="s">
        <v>11</v>
      </c>
      <c r="U4490" s="2">
        <v>4487</v>
      </c>
      <c r="V4490" s="2" t="s">
        <v>24</v>
      </c>
      <c r="W4490" s="2" t="s">
        <v>43</v>
      </c>
      <c r="X4490" s="2">
        <v>28</v>
      </c>
      <c r="Y4490" s="10">
        <v>1747.2</v>
      </c>
      <c r="Z4490" s="11">
        <f>VLOOKUP(W4490,looktax,2,FALSE)</f>
        <v>0.04</v>
      </c>
      <c r="AA4490" s="12">
        <f t="shared" si="140"/>
        <v>0.04</v>
      </c>
      <c r="AB4490" s="10">
        <f t="shared" si="141"/>
        <v>69.888000000000005</v>
      </c>
    </row>
    <row r="4491" spans="20:28" x14ac:dyDescent="0.25">
      <c r="T4491" s="9" t="s">
        <v>11</v>
      </c>
      <c r="U4491" s="2">
        <v>4488</v>
      </c>
      <c r="V4491" s="2" t="s">
        <v>20</v>
      </c>
      <c r="W4491" s="2" t="s">
        <v>59</v>
      </c>
      <c r="X4491" s="2">
        <v>23</v>
      </c>
      <c r="Y4491" s="10">
        <v>1035</v>
      </c>
      <c r="Z4491" s="11">
        <f>VLOOKUP(W4491,looktax,2,FALSE)</f>
        <v>0.04</v>
      </c>
      <c r="AA4491" s="12">
        <f t="shared" si="140"/>
        <v>0.04</v>
      </c>
      <c r="AB4491" s="10">
        <f t="shared" si="141"/>
        <v>41.4</v>
      </c>
    </row>
    <row r="4492" spans="20:28" x14ac:dyDescent="0.25">
      <c r="T4492" s="9" t="s">
        <v>11</v>
      </c>
      <c r="U4492" s="2">
        <v>4489</v>
      </c>
      <c r="V4492" s="2" t="s">
        <v>25</v>
      </c>
      <c r="W4492" s="2" t="s">
        <v>55</v>
      </c>
      <c r="X4492" s="2">
        <v>13</v>
      </c>
      <c r="Y4492" s="10">
        <v>811.2</v>
      </c>
      <c r="Z4492" s="11">
        <f>VLOOKUP(W4492,looktax,2,FALSE)</f>
        <v>7.0000000000000007E-2</v>
      </c>
      <c r="AA4492" s="12">
        <f t="shared" si="140"/>
        <v>7.0000000000000007E-2</v>
      </c>
      <c r="AB4492" s="10">
        <f t="shared" si="141"/>
        <v>56.784000000000006</v>
      </c>
    </row>
    <row r="4493" spans="20:28" x14ac:dyDescent="0.25">
      <c r="T4493" s="9" t="s">
        <v>11</v>
      </c>
      <c r="U4493" s="2">
        <v>4490</v>
      </c>
      <c r="V4493" s="2" t="s">
        <v>22</v>
      </c>
      <c r="W4493" s="2" t="s">
        <v>61</v>
      </c>
      <c r="X4493" s="2">
        <v>19</v>
      </c>
      <c r="Y4493" s="10">
        <v>1611.2</v>
      </c>
      <c r="Z4493" s="11">
        <f>VLOOKUP(W4493,looktax,2,FALSE)</f>
        <v>6.8500000000000005E-2</v>
      </c>
      <c r="AA4493" s="12">
        <f t="shared" si="140"/>
        <v>6.8500000000000005E-2</v>
      </c>
      <c r="AB4493" s="10">
        <f t="shared" si="141"/>
        <v>110.36720000000001</v>
      </c>
    </row>
    <row r="4494" spans="20:28" x14ac:dyDescent="0.25">
      <c r="T4494" s="9" t="s">
        <v>11</v>
      </c>
      <c r="U4494" s="2">
        <v>4491</v>
      </c>
      <c r="V4494" s="2" t="s">
        <v>25</v>
      </c>
      <c r="W4494" s="2" t="s">
        <v>72</v>
      </c>
      <c r="X4494" s="2">
        <v>34</v>
      </c>
      <c r="Y4494" s="10">
        <v>2364.6999999999998</v>
      </c>
      <c r="Z4494" s="11">
        <f>VLOOKUP(W4494,looktax,2,FALSE)</f>
        <v>0.06</v>
      </c>
      <c r="AA4494" s="12">
        <f t="shared" si="140"/>
        <v>0.06</v>
      </c>
      <c r="AB4494" s="10">
        <f t="shared" si="141"/>
        <v>141.88199999999998</v>
      </c>
    </row>
    <row r="4495" spans="20:28" x14ac:dyDescent="0.25">
      <c r="T4495" s="9" t="s">
        <v>11</v>
      </c>
      <c r="U4495" s="2">
        <v>4492</v>
      </c>
      <c r="V4495" s="2" t="s">
        <v>23</v>
      </c>
      <c r="W4495" s="2" t="s">
        <v>50</v>
      </c>
      <c r="X4495" s="2">
        <v>16</v>
      </c>
      <c r="Y4495" s="10">
        <v>244.8</v>
      </c>
      <c r="Z4495" s="11">
        <f>VLOOKUP(W4495,looktax,2,FALSE)</f>
        <v>0.06</v>
      </c>
      <c r="AA4495" s="12">
        <f t="shared" si="140"/>
        <v>0.06</v>
      </c>
      <c r="AB4495" s="10">
        <f t="shared" si="141"/>
        <v>14.688000000000001</v>
      </c>
    </row>
    <row r="4496" spans="20:28" x14ac:dyDescent="0.25">
      <c r="T4496" s="9" t="s">
        <v>11</v>
      </c>
      <c r="U4496" s="2">
        <v>4493</v>
      </c>
      <c r="V4496" s="2" t="s">
        <v>25</v>
      </c>
      <c r="W4496" s="2" t="s">
        <v>69</v>
      </c>
      <c r="X4496" s="2">
        <v>12</v>
      </c>
      <c r="Y4496" s="10">
        <v>709.8</v>
      </c>
      <c r="Z4496" s="11">
        <f>VLOOKUP(W4496,looktax,2,FALSE)</f>
        <v>7.0000000000000007E-2</v>
      </c>
      <c r="AA4496" s="12">
        <f t="shared" si="140"/>
        <v>7.0000000000000007E-2</v>
      </c>
      <c r="AB4496" s="10">
        <f t="shared" si="141"/>
        <v>49.686</v>
      </c>
    </row>
    <row r="4497" spans="20:28" x14ac:dyDescent="0.25">
      <c r="T4497" s="9" t="s">
        <v>11</v>
      </c>
      <c r="U4497" s="2">
        <v>4494</v>
      </c>
      <c r="V4497" s="2" t="s">
        <v>25</v>
      </c>
      <c r="W4497" s="2" t="s">
        <v>38</v>
      </c>
      <c r="X4497" s="2">
        <v>35</v>
      </c>
      <c r="Y4497" s="10">
        <v>2411.5</v>
      </c>
      <c r="Z4497" s="11">
        <f>VLOOKUP(W4497,looktax,2,FALSE)</f>
        <v>4.2250000000000003E-2</v>
      </c>
      <c r="AA4497" s="12">
        <f t="shared" si="140"/>
        <v>4.2250000000000003E-2</v>
      </c>
      <c r="AB4497" s="10">
        <f t="shared" si="141"/>
        <v>101.88587500000001</v>
      </c>
    </row>
    <row r="4498" spans="20:28" x14ac:dyDescent="0.25">
      <c r="T4498" s="9" t="s">
        <v>11</v>
      </c>
      <c r="U4498" s="2">
        <v>4495</v>
      </c>
      <c r="V4498" s="2" t="s">
        <v>24</v>
      </c>
      <c r="W4498" s="2" t="s">
        <v>44</v>
      </c>
      <c r="X4498" s="2">
        <v>35</v>
      </c>
      <c r="Y4498" s="10">
        <v>2388.75</v>
      </c>
      <c r="Z4498" s="11" t="str">
        <f>VLOOKUP(W4498,looktax,2,FALSE)</f>
        <v>None</v>
      </c>
      <c r="AA4498" s="12">
        <f t="shared" si="140"/>
        <v>0</v>
      </c>
      <c r="AB4498" s="10">
        <f t="shared" si="141"/>
        <v>0</v>
      </c>
    </row>
    <row r="4499" spans="20:28" x14ac:dyDescent="0.25">
      <c r="T4499" s="9" t="s">
        <v>11</v>
      </c>
      <c r="U4499" s="2">
        <v>4496</v>
      </c>
      <c r="V4499" s="2" t="s">
        <v>25</v>
      </c>
      <c r="W4499" s="2" t="s">
        <v>27</v>
      </c>
      <c r="X4499" s="2">
        <v>16</v>
      </c>
      <c r="Y4499" s="10">
        <v>1102.4000000000001</v>
      </c>
      <c r="Z4499" s="11">
        <f>VLOOKUP(W4499,looktax,2,FALSE)</f>
        <v>7.0000000000000007E-2</v>
      </c>
      <c r="AA4499" s="12">
        <f t="shared" si="140"/>
        <v>7.0000000000000007E-2</v>
      </c>
      <c r="AB4499" s="10">
        <f t="shared" si="141"/>
        <v>77.168000000000021</v>
      </c>
    </row>
    <row r="4500" spans="20:28" x14ac:dyDescent="0.25">
      <c r="T4500" s="9" t="s">
        <v>11</v>
      </c>
      <c r="U4500" s="2">
        <v>4497</v>
      </c>
      <c r="V4500" s="2" t="s">
        <v>20</v>
      </c>
      <c r="W4500" s="2" t="s">
        <v>36</v>
      </c>
      <c r="X4500" s="2">
        <v>35</v>
      </c>
      <c r="Y4500" s="10">
        <v>1685.25</v>
      </c>
      <c r="Z4500" s="11">
        <f>VLOOKUP(W4500,looktax,2,FALSE)</f>
        <v>7.0000000000000007E-2</v>
      </c>
      <c r="AA4500" s="12">
        <f t="shared" si="140"/>
        <v>7.0000000000000007E-2</v>
      </c>
      <c r="AB4500" s="10">
        <f t="shared" si="141"/>
        <v>117.96750000000002</v>
      </c>
    </row>
    <row r="4501" spans="20:28" x14ac:dyDescent="0.25">
      <c r="T4501" s="9" t="s">
        <v>3</v>
      </c>
      <c r="U4501" s="2">
        <v>4498</v>
      </c>
      <c r="V4501" s="2" t="s">
        <v>25</v>
      </c>
      <c r="W4501" s="2" t="s">
        <v>57</v>
      </c>
      <c r="X4501" s="2">
        <v>35</v>
      </c>
      <c r="Y4501" s="10">
        <v>2297.75</v>
      </c>
      <c r="Z4501" s="11">
        <f>VLOOKUP(W4501,looktax,2,FALSE)</f>
        <v>5.5E-2</v>
      </c>
      <c r="AA4501" s="12">
        <f t="shared" si="140"/>
        <v>0</v>
      </c>
      <c r="AB4501" s="10">
        <f t="shared" si="141"/>
        <v>0</v>
      </c>
    </row>
    <row r="4502" spans="20:28" x14ac:dyDescent="0.25">
      <c r="T4502" s="9" t="s">
        <v>11</v>
      </c>
      <c r="U4502" s="2">
        <v>4499</v>
      </c>
      <c r="V4502" s="2" t="s">
        <v>24</v>
      </c>
      <c r="W4502" s="2" t="s">
        <v>69</v>
      </c>
      <c r="X4502" s="2">
        <v>13</v>
      </c>
      <c r="Y4502" s="10">
        <v>921.05</v>
      </c>
      <c r="Z4502" s="11">
        <f>VLOOKUP(W4502,looktax,2,FALSE)</f>
        <v>7.0000000000000007E-2</v>
      </c>
      <c r="AA4502" s="12">
        <f t="shared" si="140"/>
        <v>7.0000000000000007E-2</v>
      </c>
      <c r="AB4502" s="10">
        <f t="shared" si="141"/>
        <v>64.473500000000001</v>
      </c>
    </row>
    <row r="4503" spans="20:28" x14ac:dyDescent="0.25">
      <c r="T4503" s="9" t="s">
        <v>3</v>
      </c>
      <c r="U4503" s="2">
        <v>4500</v>
      </c>
      <c r="V4503" s="2" t="s">
        <v>23</v>
      </c>
      <c r="W4503" s="2" t="s">
        <v>40</v>
      </c>
      <c r="X4503" s="2">
        <v>10</v>
      </c>
      <c r="Y4503" s="10">
        <v>138</v>
      </c>
      <c r="Z4503" s="11">
        <f>VLOOKUP(W4503,looktax,2,FALSE)</f>
        <v>0.06</v>
      </c>
      <c r="AA4503" s="12">
        <f t="shared" si="140"/>
        <v>0</v>
      </c>
      <c r="AB4503" s="10">
        <f t="shared" si="141"/>
        <v>0</v>
      </c>
    </row>
    <row r="4504" spans="20:28" x14ac:dyDescent="0.25">
      <c r="T4504" s="9" t="s">
        <v>11</v>
      </c>
      <c r="U4504" s="2">
        <v>4501</v>
      </c>
      <c r="V4504" s="2" t="s">
        <v>23</v>
      </c>
      <c r="W4504" s="2" t="s">
        <v>10</v>
      </c>
      <c r="X4504" s="2">
        <v>24</v>
      </c>
      <c r="Y4504" s="10">
        <v>327.60000000000002</v>
      </c>
      <c r="Z4504" s="11">
        <f>VLOOKUP(W4504,looktax,2,FALSE)</f>
        <v>0.04</v>
      </c>
      <c r="AA4504" s="12">
        <f t="shared" si="140"/>
        <v>0.04</v>
      </c>
      <c r="AB4504" s="10">
        <f t="shared" si="141"/>
        <v>13.104000000000001</v>
      </c>
    </row>
    <row r="4505" spans="20:28" x14ac:dyDescent="0.25">
      <c r="T4505" s="9" t="s">
        <v>11</v>
      </c>
      <c r="U4505" s="2">
        <v>4502</v>
      </c>
      <c r="V4505" s="2" t="s">
        <v>25</v>
      </c>
      <c r="W4505" s="2" t="s">
        <v>43</v>
      </c>
      <c r="X4505" s="2">
        <v>24</v>
      </c>
      <c r="Y4505" s="10">
        <v>1435.2</v>
      </c>
      <c r="Z4505" s="11">
        <f>VLOOKUP(W4505,looktax,2,FALSE)</f>
        <v>0.04</v>
      </c>
      <c r="AA4505" s="12">
        <f t="shared" si="140"/>
        <v>0.04</v>
      </c>
      <c r="AB4505" s="10">
        <f t="shared" si="141"/>
        <v>57.408000000000001</v>
      </c>
    </row>
    <row r="4506" spans="20:28" x14ac:dyDescent="0.25">
      <c r="T4506" s="9" t="s">
        <v>11</v>
      </c>
      <c r="U4506" s="2">
        <v>4503</v>
      </c>
      <c r="V4506" s="2" t="s">
        <v>21</v>
      </c>
      <c r="W4506" s="2" t="s">
        <v>15</v>
      </c>
      <c r="X4506" s="2">
        <v>26</v>
      </c>
      <c r="Y4506" s="10">
        <v>1947.4</v>
      </c>
      <c r="Z4506" s="11" t="str">
        <f>VLOOKUP(W4506,looktax,2,FALSE)</f>
        <v>None</v>
      </c>
      <c r="AA4506" s="12">
        <f t="shared" si="140"/>
        <v>0</v>
      </c>
      <c r="AB4506" s="10">
        <f t="shared" si="141"/>
        <v>0</v>
      </c>
    </row>
    <row r="4507" spans="20:28" x14ac:dyDescent="0.25">
      <c r="T4507" s="9" t="s">
        <v>11</v>
      </c>
      <c r="U4507" s="2">
        <v>4504</v>
      </c>
      <c r="V4507" s="2" t="s">
        <v>26</v>
      </c>
      <c r="W4507" s="2" t="s">
        <v>44</v>
      </c>
      <c r="X4507" s="2">
        <v>12</v>
      </c>
      <c r="Y4507" s="10">
        <v>1980</v>
      </c>
      <c r="Z4507" s="11" t="str">
        <f>VLOOKUP(W4507,looktax,2,FALSE)</f>
        <v>None</v>
      </c>
      <c r="AA4507" s="12">
        <f t="shared" si="140"/>
        <v>0</v>
      </c>
      <c r="AB4507" s="10">
        <f t="shared" si="141"/>
        <v>0</v>
      </c>
    </row>
    <row r="4508" spans="20:28" x14ac:dyDescent="0.25">
      <c r="T4508" s="9" t="s">
        <v>11</v>
      </c>
      <c r="U4508" s="2">
        <v>4505</v>
      </c>
      <c r="V4508" s="2" t="s">
        <v>20</v>
      </c>
      <c r="W4508" s="2" t="s">
        <v>54</v>
      </c>
      <c r="X4508" s="2">
        <v>11</v>
      </c>
      <c r="Y4508" s="10">
        <v>544.5</v>
      </c>
      <c r="Z4508" s="11">
        <f>VLOOKUP(W4508,looktax,2,FALSE)</f>
        <v>6.25E-2</v>
      </c>
      <c r="AA4508" s="12">
        <f t="shared" si="140"/>
        <v>6.25E-2</v>
      </c>
      <c r="AB4508" s="10">
        <f t="shared" si="141"/>
        <v>34.03125</v>
      </c>
    </row>
    <row r="4509" spans="20:28" x14ac:dyDescent="0.25">
      <c r="T4509" s="9" t="s">
        <v>11</v>
      </c>
      <c r="U4509" s="2">
        <v>4506</v>
      </c>
      <c r="V4509" s="2" t="s">
        <v>21</v>
      </c>
      <c r="W4509" s="2" t="s">
        <v>37</v>
      </c>
      <c r="X4509" s="2">
        <v>16</v>
      </c>
      <c r="Y4509" s="10">
        <v>1232</v>
      </c>
      <c r="Z4509" s="11" t="str">
        <f>VLOOKUP(W4509,looktax,2,FALSE)</f>
        <v>None</v>
      </c>
      <c r="AA4509" s="12">
        <f t="shared" si="140"/>
        <v>0</v>
      </c>
      <c r="AB4509" s="10">
        <f t="shared" si="141"/>
        <v>0</v>
      </c>
    </row>
    <row r="4510" spans="20:28" x14ac:dyDescent="0.25">
      <c r="T4510" s="9" t="s">
        <v>11</v>
      </c>
      <c r="U4510" s="2">
        <v>4507</v>
      </c>
      <c r="V4510" s="2" t="s">
        <v>25</v>
      </c>
      <c r="W4510" s="2" t="s">
        <v>50</v>
      </c>
      <c r="X4510" s="2">
        <v>22</v>
      </c>
      <c r="Y4510" s="10">
        <v>1301.3</v>
      </c>
      <c r="Z4510" s="11">
        <f>VLOOKUP(W4510,looktax,2,FALSE)</f>
        <v>0.06</v>
      </c>
      <c r="AA4510" s="12">
        <f t="shared" si="140"/>
        <v>0.06</v>
      </c>
      <c r="AB4510" s="10">
        <f t="shared" si="141"/>
        <v>78.077999999999989</v>
      </c>
    </row>
    <row r="4511" spans="20:28" x14ac:dyDescent="0.25">
      <c r="T4511" s="9" t="s">
        <v>11</v>
      </c>
      <c r="U4511" s="2">
        <v>4508</v>
      </c>
      <c r="V4511" s="2" t="s">
        <v>21</v>
      </c>
      <c r="W4511" s="2" t="s">
        <v>50</v>
      </c>
      <c r="X4511" s="2">
        <v>20</v>
      </c>
      <c r="Y4511" s="10">
        <v>1526</v>
      </c>
      <c r="Z4511" s="11">
        <f>VLOOKUP(W4511,looktax,2,FALSE)</f>
        <v>0.06</v>
      </c>
      <c r="AA4511" s="12">
        <f t="shared" si="140"/>
        <v>0.06</v>
      </c>
      <c r="AB4511" s="10">
        <f t="shared" si="141"/>
        <v>91.56</v>
      </c>
    </row>
    <row r="4512" spans="20:28" x14ac:dyDescent="0.25">
      <c r="T4512" s="9" t="s">
        <v>3</v>
      </c>
      <c r="U4512" s="2">
        <v>4509</v>
      </c>
      <c r="V4512" s="2" t="s">
        <v>24</v>
      </c>
      <c r="W4512" s="2" t="s">
        <v>55</v>
      </c>
      <c r="X4512" s="2">
        <v>21</v>
      </c>
      <c r="Y4512" s="10">
        <v>1501.5</v>
      </c>
      <c r="Z4512" s="11">
        <f>VLOOKUP(W4512,looktax,2,FALSE)</f>
        <v>7.0000000000000007E-2</v>
      </c>
      <c r="AA4512" s="12">
        <f t="shared" si="140"/>
        <v>0</v>
      </c>
      <c r="AB4512" s="10">
        <f t="shared" si="141"/>
        <v>0</v>
      </c>
    </row>
    <row r="4513" spans="20:28" x14ac:dyDescent="0.25">
      <c r="T4513" s="9" t="s">
        <v>11</v>
      </c>
      <c r="U4513" s="2">
        <v>4510</v>
      </c>
      <c r="V4513" s="2" t="s">
        <v>24</v>
      </c>
      <c r="W4513" s="2" t="s">
        <v>37</v>
      </c>
      <c r="X4513" s="2">
        <v>30</v>
      </c>
      <c r="Y4513" s="10">
        <v>2067</v>
      </c>
      <c r="Z4513" s="11" t="str">
        <f>VLOOKUP(W4513,looktax,2,FALSE)</f>
        <v>None</v>
      </c>
      <c r="AA4513" s="12">
        <f t="shared" si="140"/>
        <v>0</v>
      </c>
      <c r="AB4513" s="10">
        <f t="shared" si="141"/>
        <v>0</v>
      </c>
    </row>
    <row r="4514" spans="20:28" x14ac:dyDescent="0.25">
      <c r="T4514" s="9" t="s">
        <v>11</v>
      </c>
      <c r="U4514" s="2">
        <v>4511</v>
      </c>
      <c r="V4514" s="2" t="s">
        <v>12</v>
      </c>
      <c r="W4514" s="2" t="s">
        <v>68</v>
      </c>
      <c r="X4514" s="2">
        <v>16</v>
      </c>
      <c r="Y4514" s="10">
        <v>3662.4</v>
      </c>
      <c r="Z4514" s="11">
        <f>VLOOKUP(W4514,looktax,2,FALSE)</f>
        <v>0.06</v>
      </c>
      <c r="AA4514" s="12">
        <f t="shared" si="140"/>
        <v>0.06</v>
      </c>
      <c r="AB4514" s="10">
        <f t="shared" si="141"/>
        <v>219.744</v>
      </c>
    </row>
    <row r="4515" spans="20:28" x14ac:dyDescent="0.25">
      <c r="T4515" s="9" t="s">
        <v>11</v>
      </c>
      <c r="U4515" s="2">
        <v>4512</v>
      </c>
      <c r="V4515" s="2" t="s">
        <v>21</v>
      </c>
      <c r="W4515" s="2" t="s">
        <v>35</v>
      </c>
      <c r="X4515" s="2">
        <v>19</v>
      </c>
      <c r="Y4515" s="10">
        <v>1436.4</v>
      </c>
      <c r="Z4515" s="11">
        <f>VLOOKUP(W4515,looktax,2,FALSE)</f>
        <v>6.3500000000000001E-2</v>
      </c>
      <c r="AA4515" s="12">
        <f t="shared" si="140"/>
        <v>6.3500000000000001E-2</v>
      </c>
      <c r="AB4515" s="10">
        <f t="shared" si="141"/>
        <v>91.211400000000012</v>
      </c>
    </row>
    <row r="4516" spans="20:28" x14ac:dyDescent="0.25">
      <c r="T4516" s="9" t="s">
        <v>11</v>
      </c>
      <c r="U4516" s="2">
        <v>4513</v>
      </c>
      <c r="V4516" s="2" t="s">
        <v>20</v>
      </c>
      <c r="W4516" s="2" t="s">
        <v>53</v>
      </c>
      <c r="X4516" s="2">
        <v>27</v>
      </c>
      <c r="Y4516" s="10">
        <v>1154.25</v>
      </c>
      <c r="Z4516" s="11">
        <f>VLOOKUP(W4516,looktax,2,FALSE)</f>
        <v>5.5E-2</v>
      </c>
      <c r="AA4516" s="12">
        <f t="shared" si="140"/>
        <v>5.5E-2</v>
      </c>
      <c r="AB4516" s="10">
        <f t="shared" si="141"/>
        <v>63.483750000000001</v>
      </c>
    </row>
    <row r="4517" spans="20:28" x14ac:dyDescent="0.25">
      <c r="T4517" s="9" t="s">
        <v>11</v>
      </c>
      <c r="U4517" s="2">
        <v>4514</v>
      </c>
      <c r="V4517" s="2" t="s">
        <v>25</v>
      </c>
      <c r="W4517" s="2" t="s">
        <v>55</v>
      </c>
      <c r="X4517" s="2">
        <v>11</v>
      </c>
      <c r="Y4517" s="10">
        <v>650.65</v>
      </c>
      <c r="Z4517" s="11">
        <f>VLOOKUP(W4517,looktax,2,FALSE)</f>
        <v>7.0000000000000007E-2</v>
      </c>
      <c r="AA4517" s="12">
        <f t="shared" si="140"/>
        <v>7.0000000000000007E-2</v>
      </c>
      <c r="AB4517" s="10">
        <f t="shared" si="141"/>
        <v>45.545500000000004</v>
      </c>
    </row>
    <row r="4518" spans="20:28" x14ac:dyDescent="0.25">
      <c r="T4518" s="9" t="s">
        <v>11</v>
      </c>
      <c r="U4518" s="2">
        <v>4515</v>
      </c>
      <c r="V4518" s="2" t="s">
        <v>23</v>
      </c>
      <c r="W4518" s="2" t="s">
        <v>67</v>
      </c>
      <c r="X4518" s="2">
        <v>29</v>
      </c>
      <c r="Y4518" s="10">
        <v>469.8</v>
      </c>
      <c r="Z4518" s="11" t="str">
        <f>VLOOKUP(W4518,looktax,2,FALSE)</f>
        <v>None</v>
      </c>
      <c r="AA4518" s="12">
        <f t="shared" si="140"/>
        <v>0</v>
      </c>
      <c r="AB4518" s="10">
        <f t="shared" si="141"/>
        <v>0</v>
      </c>
    </row>
    <row r="4519" spans="20:28" x14ac:dyDescent="0.25">
      <c r="T4519" s="9" t="s">
        <v>11</v>
      </c>
      <c r="U4519" s="2">
        <v>4516</v>
      </c>
      <c r="V4519" s="2" t="s">
        <v>20</v>
      </c>
      <c r="W4519" s="2" t="s">
        <v>69</v>
      </c>
      <c r="X4519" s="2">
        <v>10</v>
      </c>
      <c r="Y4519" s="10">
        <v>414</v>
      </c>
      <c r="Z4519" s="11">
        <f>VLOOKUP(W4519,looktax,2,FALSE)</f>
        <v>7.0000000000000007E-2</v>
      </c>
      <c r="AA4519" s="12">
        <f t="shared" si="140"/>
        <v>7.0000000000000007E-2</v>
      </c>
      <c r="AB4519" s="10">
        <f t="shared" si="141"/>
        <v>28.980000000000004</v>
      </c>
    </row>
    <row r="4520" spans="20:28" x14ac:dyDescent="0.25">
      <c r="T4520" s="9" t="s">
        <v>11</v>
      </c>
      <c r="U4520" s="2">
        <v>4517</v>
      </c>
      <c r="V4520" s="2" t="s">
        <v>23</v>
      </c>
      <c r="W4520" s="2" t="s">
        <v>33</v>
      </c>
      <c r="X4520" s="2">
        <v>20</v>
      </c>
      <c r="Y4520" s="10">
        <v>309</v>
      </c>
      <c r="Z4520" s="11">
        <f>VLOOKUP(W4520,looktax,2,FALSE)</f>
        <v>2.9000000000000001E-2</v>
      </c>
      <c r="AA4520" s="12">
        <f t="shared" si="140"/>
        <v>2.9000000000000001E-2</v>
      </c>
      <c r="AB4520" s="10">
        <f t="shared" si="141"/>
        <v>8.9610000000000003</v>
      </c>
    </row>
    <row r="4521" spans="20:28" x14ac:dyDescent="0.25">
      <c r="T4521" s="9" t="s">
        <v>11</v>
      </c>
      <c r="U4521" s="2">
        <v>4518</v>
      </c>
      <c r="V4521" s="2" t="s">
        <v>26</v>
      </c>
      <c r="W4521" s="2" t="s">
        <v>37</v>
      </c>
      <c r="X4521" s="2">
        <v>26</v>
      </c>
      <c r="Y4521" s="10">
        <v>3510</v>
      </c>
      <c r="Z4521" s="11" t="str">
        <f>VLOOKUP(W4521,looktax,2,FALSE)</f>
        <v>None</v>
      </c>
      <c r="AA4521" s="12">
        <f t="shared" si="140"/>
        <v>0</v>
      </c>
      <c r="AB4521" s="10">
        <f t="shared" si="141"/>
        <v>0</v>
      </c>
    </row>
    <row r="4522" spans="20:28" x14ac:dyDescent="0.25">
      <c r="T4522" s="9" t="s">
        <v>3</v>
      </c>
      <c r="U4522" s="2">
        <v>4519</v>
      </c>
      <c r="V4522" s="2" t="s">
        <v>12</v>
      </c>
      <c r="W4522" s="2" t="s">
        <v>15</v>
      </c>
      <c r="X4522" s="2">
        <v>25</v>
      </c>
      <c r="Y4522" s="10">
        <v>4777.5</v>
      </c>
      <c r="Z4522" s="11" t="str">
        <f>VLOOKUP(W4522,looktax,2,FALSE)</f>
        <v>None</v>
      </c>
      <c r="AA4522" s="12">
        <f t="shared" si="140"/>
        <v>0</v>
      </c>
      <c r="AB4522" s="10">
        <f t="shared" si="141"/>
        <v>0</v>
      </c>
    </row>
    <row r="4523" spans="20:28" x14ac:dyDescent="0.25">
      <c r="T4523" s="9" t="s">
        <v>11</v>
      </c>
      <c r="U4523" s="2">
        <v>4520</v>
      </c>
      <c r="V4523" s="2" t="s">
        <v>24</v>
      </c>
      <c r="W4523" s="2" t="s">
        <v>19</v>
      </c>
      <c r="X4523" s="2">
        <v>11</v>
      </c>
      <c r="Y4523" s="10">
        <v>664.95</v>
      </c>
      <c r="Z4523" s="11">
        <f>VLOOKUP(W4523,looktax,2,FALSE)</f>
        <v>5.6000000000000001E-2</v>
      </c>
      <c r="AA4523" s="12">
        <f t="shared" si="140"/>
        <v>5.6000000000000001E-2</v>
      </c>
      <c r="AB4523" s="10">
        <f t="shared" si="141"/>
        <v>37.237200000000001</v>
      </c>
    </row>
    <row r="4524" spans="20:28" x14ac:dyDescent="0.25">
      <c r="T4524" s="9" t="s">
        <v>11</v>
      </c>
      <c r="U4524" s="2">
        <v>4521</v>
      </c>
      <c r="V4524" s="2" t="s">
        <v>20</v>
      </c>
      <c r="W4524" s="2" t="s">
        <v>56</v>
      </c>
      <c r="X4524" s="2">
        <v>35</v>
      </c>
      <c r="Y4524" s="10">
        <v>1590.75</v>
      </c>
      <c r="Z4524" s="11">
        <f>VLOOKUP(W4524,looktax,2,FALSE)</f>
        <v>0.06</v>
      </c>
      <c r="AA4524" s="12">
        <f t="shared" si="140"/>
        <v>0.06</v>
      </c>
      <c r="AB4524" s="10">
        <f t="shared" si="141"/>
        <v>95.444999999999993</v>
      </c>
    </row>
    <row r="4525" spans="20:28" x14ac:dyDescent="0.25">
      <c r="T4525" s="9" t="s">
        <v>11</v>
      </c>
      <c r="U4525" s="2">
        <v>4522</v>
      </c>
      <c r="V4525" s="2" t="s">
        <v>21</v>
      </c>
      <c r="W4525" s="2" t="s">
        <v>13</v>
      </c>
      <c r="X4525" s="2">
        <v>16</v>
      </c>
      <c r="Y4525" s="10">
        <v>1052.8</v>
      </c>
      <c r="Z4525" s="11">
        <f>VLOOKUP(W4525,looktax,2,FALSE)</f>
        <v>6.25E-2</v>
      </c>
      <c r="AA4525" s="12">
        <f t="shared" si="140"/>
        <v>6.25E-2</v>
      </c>
      <c r="AB4525" s="10">
        <f t="shared" si="141"/>
        <v>65.8</v>
      </c>
    </row>
    <row r="4526" spans="20:28" x14ac:dyDescent="0.25">
      <c r="T4526" s="9" t="s">
        <v>11</v>
      </c>
      <c r="U4526" s="2">
        <v>4523</v>
      </c>
      <c r="V4526" s="2" t="s">
        <v>20</v>
      </c>
      <c r="W4526" s="2" t="s">
        <v>27</v>
      </c>
      <c r="X4526" s="2">
        <v>31</v>
      </c>
      <c r="Y4526" s="10">
        <v>1464.75</v>
      </c>
      <c r="Z4526" s="11">
        <f>VLOOKUP(W4526,looktax,2,FALSE)</f>
        <v>7.0000000000000007E-2</v>
      </c>
      <c r="AA4526" s="12">
        <f t="shared" si="140"/>
        <v>7.0000000000000007E-2</v>
      </c>
      <c r="AB4526" s="10">
        <f t="shared" si="141"/>
        <v>102.53250000000001</v>
      </c>
    </row>
    <row r="4527" spans="20:28" x14ac:dyDescent="0.25">
      <c r="T4527" s="9" t="s">
        <v>11</v>
      </c>
      <c r="U4527" s="2">
        <v>4524</v>
      </c>
      <c r="V4527" s="2" t="s">
        <v>20</v>
      </c>
      <c r="W4527" s="2" t="s">
        <v>73</v>
      </c>
      <c r="X4527" s="2">
        <v>34</v>
      </c>
      <c r="Y4527" s="10">
        <v>1514.7</v>
      </c>
      <c r="Z4527" s="11">
        <f>VLOOKUP(W4527,looktax,2,FALSE)</f>
        <v>0.04</v>
      </c>
      <c r="AA4527" s="12">
        <f t="shared" si="140"/>
        <v>0.04</v>
      </c>
      <c r="AB4527" s="10">
        <f t="shared" si="141"/>
        <v>60.588000000000001</v>
      </c>
    </row>
    <row r="4528" spans="20:28" x14ac:dyDescent="0.25">
      <c r="T4528" s="9" t="s">
        <v>11</v>
      </c>
      <c r="U4528" s="2">
        <v>4525</v>
      </c>
      <c r="V4528" s="2" t="s">
        <v>21</v>
      </c>
      <c r="W4528" s="2" t="s">
        <v>60</v>
      </c>
      <c r="X4528" s="2">
        <v>16</v>
      </c>
      <c r="Y4528" s="10">
        <v>1120</v>
      </c>
      <c r="Z4528" s="11">
        <f>VLOOKUP(W4528,looktax,2,FALSE)</f>
        <v>0.05</v>
      </c>
      <c r="AA4528" s="12">
        <f t="shared" si="140"/>
        <v>0.05</v>
      </c>
      <c r="AB4528" s="10">
        <f t="shared" si="141"/>
        <v>56</v>
      </c>
    </row>
    <row r="4529" spans="20:28" x14ac:dyDescent="0.25">
      <c r="T4529" s="9" t="s">
        <v>11</v>
      </c>
      <c r="U4529" s="2">
        <v>4526</v>
      </c>
      <c r="V4529" s="2" t="s">
        <v>20</v>
      </c>
      <c r="W4529" s="2" t="s">
        <v>66</v>
      </c>
      <c r="X4529" s="2">
        <v>16</v>
      </c>
      <c r="Y4529" s="10">
        <v>748.8</v>
      </c>
      <c r="Z4529" s="11">
        <f>VLOOKUP(W4529,looktax,2,FALSE)</f>
        <v>5.7500000000000002E-2</v>
      </c>
      <c r="AA4529" s="12">
        <f t="shared" si="140"/>
        <v>5.7500000000000002E-2</v>
      </c>
      <c r="AB4529" s="10">
        <f t="shared" si="141"/>
        <v>43.055999999999997</v>
      </c>
    </row>
    <row r="4530" spans="20:28" x14ac:dyDescent="0.25">
      <c r="T4530" s="9" t="s">
        <v>11</v>
      </c>
      <c r="U4530" s="2">
        <v>4527</v>
      </c>
      <c r="V4530" s="2" t="s">
        <v>24</v>
      </c>
      <c r="W4530" s="2" t="s">
        <v>68</v>
      </c>
      <c r="X4530" s="2">
        <v>35</v>
      </c>
      <c r="Y4530" s="10">
        <v>2229.5</v>
      </c>
      <c r="Z4530" s="11">
        <f>VLOOKUP(W4530,looktax,2,FALSE)</f>
        <v>0.06</v>
      </c>
      <c r="AA4530" s="12">
        <f t="shared" si="140"/>
        <v>0.06</v>
      </c>
      <c r="AB4530" s="10">
        <f t="shared" si="141"/>
        <v>133.76999999999998</v>
      </c>
    </row>
    <row r="4531" spans="20:28" x14ac:dyDescent="0.25">
      <c r="T4531" s="9" t="s">
        <v>11</v>
      </c>
      <c r="U4531" s="2">
        <v>4528</v>
      </c>
      <c r="V4531" s="2" t="s">
        <v>26</v>
      </c>
      <c r="W4531" s="2" t="s">
        <v>61</v>
      </c>
      <c r="X4531" s="2">
        <v>30</v>
      </c>
      <c r="Y4531" s="10">
        <v>4050</v>
      </c>
      <c r="Z4531" s="11">
        <f>VLOOKUP(W4531,looktax,2,FALSE)</f>
        <v>6.8500000000000005E-2</v>
      </c>
      <c r="AA4531" s="12">
        <f t="shared" si="140"/>
        <v>6.8500000000000005E-2</v>
      </c>
      <c r="AB4531" s="10">
        <f t="shared" si="141"/>
        <v>277.42500000000001</v>
      </c>
    </row>
    <row r="4532" spans="20:28" x14ac:dyDescent="0.25">
      <c r="T4532" s="9" t="s">
        <v>11</v>
      </c>
      <c r="U4532" s="2">
        <v>4529</v>
      </c>
      <c r="V4532" s="2" t="s">
        <v>24</v>
      </c>
      <c r="W4532" s="2" t="s">
        <v>66</v>
      </c>
      <c r="X4532" s="2">
        <v>10</v>
      </c>
      <c r="Y4532" s="10">
        <v>715</v>
      </c>
      <c r="Z4532" s="11">
        <f>VLOOKUP(W4532,looktax,2,FALSE)</f>
        <v>5.7500000000000002E-2</v>
      </c>
      <c r="AA4532" s="12">
        <f t="shared" si="140"/>
        <v>5.7500000000000002E-2</v>
      </c>
      <c r="AB4532" s="10">
        <f t="shared" si="141"/>
        <v>41.112500000000004</v>
      </c>
    </row>
    <row r="4533" spans="20:28" x14ac:dyDescent="0.25">
      <c r="T4533" s="9" t="s">
        <v>11</v>
      </c>
      <c r="U4533" s="2">
        <v>4530</v>
      </c>
      <c r="V4533" s="2" t="s">
        <v>20</v>
      </c>
      <c r="W4533" s="2" t="s">
        <v>65</v>
      </c>
      <c r="X4533" s="2">
        <v>14</v>
      </c>
      <c r="Y4533" s="10">
        <v>674.1</v>
      </c>
      <c r="Z4533" s="11">
        <f>VLOOKUP(W4533,looktax,2,FALSE)</f>
        <v>0.05</v>
      </c>
      <c r="AA4533" s="12">
        <f t="shared" si="140"/>
        <v>0.05</v>
      </c>
      <c r="AB4533" s="10">
        <f t="shared" si="141"/>
        <v>33.705000000000005</v>
      </c>
    </row>
    <row r="4534" spans="20:28" x14ac:dyDescent="0.25">
      <c r="T4534" s="9" t="s">
        <v>11</v>
      </c>
      <c r="U4534" s="2">
        <v>4531</v>
      </c>
      <c r="V4534" s="2" t="s">
        <v>20</v>
      </c>
      <c r="W4534" s="2" t="s">
        <v>60</v>
      </c>
      <c r="X4534" s="2">
        <v>31</v>
      </c>
      <c r="Y4534" s="10">
        <v>1450.8</v>
      </c>
      <c r="Z4534" s="11">
        <f>VLOOKUP(W4534,looktax,2,FALSE)</f>
        <v>0.05</v>
      </c>
      <c r="AA4534" s="12">
        <f t="shared" si="140"/>
        <v>0.05</v>
      </c>
      <c r="AB4534" s="10">
        <f t="shared" si="141"/>
        <v>72.540000000000006</v>
      </c>
    </row>
    <row r="4535" spans="20:28" x14ac:dyDescent="0.25">
      <c r="T4535" s="9" t="s">
        <v>11</v>
      </c>
      <c r="U4535" s="2">
        <v>4532</v>
      </c>
      <c r="V4535" s="2" t="s">
        <v>23</v>
      </c>
      <c r="W4535" s="2" t="s">
        <v>70</v>
      </c>
      <c r="X4535" s="2">
        <v>21</v>
      </c>
      <c r="Y4535" s="10">
        <v>305.55</v>
      </c>
      <c r="Z4535" s="11">
        <f>VLOOKUP(W4535,looktax,2,FALSE)</f>
        <v>5.2999999999999999E-2</v>
      </c>
      <c r="AA4535" s="12">
        <f t="shared" si="140"/>
        <v>5.2999999999999999E-2</v>
      </c>
      <c r="AB4535" s="10">
        <f t="shared" si="141"/>
        <v>16.19415</v>
      </c>
    </row>
    <row r="4536" spans="20:28" x14ac:dyDescent="0.25">
      <c r="T4536" s="9" t="s">
        <v>11</v>
      </c>
      <c r="U4536" s="2">
        <v>4533</v>
      </c>
      <c r="V4536" s="2" t="s">
        <v>25</v>
      </c>
      <c r="W4536" s="2" t="s">
        <v>32</v>
      </c>
      <c r="X4536" s="2">
        <v>11</v>
      </c>
      <c r="Y4536" s="10">
        <v>779.35</v>
      </c>
      <c r="Z4536" s="11">
        <f>VLOOKUP(W4536,looktax,2,FALSE)</f>
        <v>6.8750000000000006E-2</v>
      </c>
      <c r="AA4536" s="12">
        <f t="shared" si="140"/>
        <v>6.8750000000000006E-2</v>
      </c>
      <c r="AB4536" s="10">
        <f t="shared" si="141"/>
        <v>53.580312500000005</v>
      </c>
    </row>
    <row r="4537" spans="20:28" x14ac:dyDescent="0.25">
      <c r="T4537" s="9" t="s">
        <v>11</v>
      </c>
      <c r="U4537" s="2">
        <v>4534</v>
      </c>
      <c r="V4537" s="2" t="s">
        <v>21</v>
      </c>
      <c r="W4537" s="2" t="s">
        <v>28</v>
      </c>
      <c r="X4537" s="2">
        <v>30</v>
      </c>
      <c r="Y4537" s="10">
        <v>2100</v>
      </c>
      <c r="Z4537" s="11">
        <f>VLOOKUP(W4537,looktax,2,FALSE)</f>
        <v>6.5000000000000002E-2</v>
      </c>
      <c r="AA4537" s="12">
        <f t="shared" si="140"/>
        <v>6.5000000000000002E-2</v>
      </c>
      <c r="AB4537" s="10">
        <f t="shared" si="141"/>
        <v>136.5</v>
      </c>
    </row>
    <row r="4538" spans="20:28" x14ac:dyDescent="0.25">
      <c r="T4538" s="9" t="s">
        <v>11</v>
      </c>
      <c r="U4538" s="2">
        <v>4535</v>
      </c>
      <c r="V4538" s="2" t="s">
        <v>23</v>
      </c>
      <c r="W4538" s="2" t="s">
        <v>34</v>
      </c>
      <c r="X4538" s="2">
        <v>15</v>
      </c>
      <c r="Y4538" s="10">
        <v>229.5</v>
      </c>
      <c r="Z4538" s="11">
        <f>VLOOKUP(W4538,looktax,2,FALSE)</f>
        <v>6.25E-2</v>
      </c>
      <c r="AA4538" s="12">
        <f t="shared" si="140"/>
        <v>6.25E-2</v>
      </c>
      <c r="AB4538" s="10">
        <f t="shared" si="141"/>
        <v>14.34375</v>
      </c>
    </row>
    <row r="4539" spans="20:28" x14ac:dyDescent="0.25">
      <c r="T4539" s="9" t="s">
        <v>11</v>
      </c>
      <c r="U4539" s="2">
        <v>4536</v>
      </c>
      <c r="V4539" s="2" t="s">
        <v>20</v>
      </c>
      <c r="W4539" s="2" t="s">
        <v>49</v>
      </c>
      <c r="X4539" s="2">
        <v>22</v>
      </c>
      <c r="Y4539" s="10">
        <v>950.4</v>
      </c>
      <c r="Z4539" s="11">
        <f>VLOOKUP(W4539,looktax,2,FALSE)</f>
        <v>4.4999999999999998E-2</v>
      </c>
      <c r="AA4539" s="12">
        <f t="shared" si="140"/>
        <v>4.4999999999999998E-2</v>
      </c>
      <c r="AB4539" s="10">
        <f t="shared" si="141"/>
        <v>42.768000000000001</v>
      </c>
    </row>
    <row r="4540" spans="20:28" x14ac:dyDescent="0.25">
      <c r="T4540" s="9" t="s">
        <v>11</v>
      </c>
      <c r="U4540" s="2">
        <v>4537</v>
      </c>
      <c r="V4540" s="2" t="s">
        <v>12</v>
      </c>
      <c r="W4540" s="2" t="s">
        <v>55</v>
      </c>
      <c r="X4540" s="2">
        <v>14</v>
      </c>
      <c r="Y4540" s="10">
        <v>2822.4</v>
      </c>
      <c r="Z4540" s="11">
        <f>VLOOKUP(W4540,looktax,2,FALSE)</f>
        <v>7.0000000000000007E-2</v>
      </c>
      <c r="AA4540" s="12">
        <f t="shared" si="140"/>
        <v>7.0000000000000007E-2</v>
      </c>
      <c r="AB4540" s="10">
        <f t="shared" si="141"/>
        <v>197.56800000000001</v>
      </c>
    </row>
    <row r="4541" spans="20:28" x14ac:dyDescent="0.25">
      <c r="T4541" s="9" t="s">
        <v>11</v>
      </c>
      <c r="U4541" s="2">
        <v>4538</v>
      </c>
      <c r="V4541" s="2" t="s">
        <v>20</v>
      </c>
      <c r="W4541" s="2" t="s">
        <v>28</v>
      </c>
      <c r="X4541" s="2">
        <v>20</v>
      </c>
      <c r="Y4541" s="10">
        <v>864</v>
      </c>
      <c r="Z4541" s="11">
        <f>VLOOKUP(W4541,looktax,2,FALSE)</f>
        <v>6.5000000000000002E-2</v>
      </c>
      <c r="AA4541" s="12">
        <f t="shared" si="140"/>
        <v>6.5000000000000002E-2</v>
      </c>
      <c r="AB4541" s="10">
        <f t="shared" si="141"/>
        <v>56.160000000000004</v>
      </c>
    </row>
    <row r="4542" spans="20:28" x14ac:dyDescent="0.25">
      <c r="T4542" s="9" t="s">
        <v>11</v>
      </c>
      <c r="U4542" s="2">
        <v>4539</v>
      </c>
      <c r="V4542" s="2" t="s">
        <v>12</v>
      </c>
      <c r="W4542" s="2" t="s">
        <v>17</v>
      </c>
      <c r="X4542" s="2">
        <v>33</v>
      </c>
      <c r="Y4542" s="10">
        <v>7553.7</v>
      </c>
      <c r="Z4542" s="11">
        <f>VLOOKUP(W4542,looktax,2,FALSE)</f>
        <v>0.06</v>
      </c>
      <c r="AA4542" s="12">
        <f t="shared" si="140"/>
        <v>0.06</v>
      </c>
      <c r="AB4542" s="10">
        <f t="shared" si="141"/>
        <v>453.22199999999998</v>
      </c>
    </row>
    <row r="4543" spans="20:28" x14ac:dyDescent="0.25">
      <c r="T4543" s="9" t="s">
        <v>11</v>
      </c>
      <c r="U4543" s="2">
        <v>4540</v>
      </c>
      <c r="V4543" s="2" t="s">
        <v>23</v>
      </c>
      <c r="W4543" s="2" t="s">
        <v>62</v>
      </c>
      <c r="X4543" s="2">
        <v>18</v>
      </c>
      <c r="Y4543" s="10">
        <v>275.39999999999998</v>
      </c>
      <c r="Z4543" s="11">
        <f>VLOOKUP(W4543,looktax,2,FALSE)</f>
        <v>5.1249999999999997E-2</v>
      </c>
      <c r="AA4543" s="12">
        <f t="shared" si="140"/>
        <v>5.1249999999999997E-2</v>
      </c>
      <c r="AB4543" s="10">
        <f t="shared" si="141"/>
        <v>14.114249999999998</v>
      </c>
    </row>
    <row r="4544" spans="20:28" x14ac:dyDescent="0.25">
      <c r="T4544" s="9" t="s">
        <v>11</v>
      </c>
      <c r="U4544" s="2">
        <v>4541</v>
      </c>
      <c r="V4544" s="2" t="s">
        <v>23</v>
      </c>
      <c r="W4544" s="2" t="s">
        <v>40</v>
      </c>
      <c r="X4544" s="2">
        <v>11</v>
      </c>
      <c r="Y4544" s="10">
        <v>158.4</v>
      </c>
      <c r="Z4544" s="11">
        <f>VLOOKUP(W4544,looktax,2,FALSE)</f>
        <v>0.06</v>
      </c>
      <c r="AA4544" s="12">
        <f t="shared" si="140"/>
        <v>0.06</v>
      </c>
      <c r="AB4544" s="10">
        <f t="shared" si="141"/>
        <v>9.5039999999999996</v>
      </c>
    </row>
    <row r="4545" spans="20:28" x14ac:dyDescent="0.25">
      <c r="T4545" s="9" t="s">
        <v>11</v>
      </c>
      <c r="U4545" s="2">
        <v>4542</v>
      </c>
      <c r="V4545" s="2" t="s">
        <v>21</v>
      </c>
      <c r="W4545" s="2" t="s">
        <v>71</v>
      </c>
      <c r="X4545" s="2">
        <v>26</v>
      </c>
      <c r="Y4545" s="10">
        <v>1929.2</v>
      </c>
      <c r="Z4545" s="11">
        <f>VLOOKUP(W4545,looktax,2,FALSE)</f>
        <v>6.5000000000000002E-2</v>
      </c>
      <c r="AA4545" s="12">
        <f t="shared" si="140"/>
        <v>6.5000000000000002E-2</v>
      </c>
      <c r="AB4545" s="10">
        <f t="shared" si="141"/>
        <v>125.39800000000001</v>
      </c>
    </row>
    <row r="4546" spans="20:28" x14ac:dyDescent="0.25">
      <c r="T4546" s="9" t="s">
        <v>11</v>
      </c>
      <c r="U4546" s="2">
        <v>4543</v>
      </c>
      <c r="V4546" s="2" t="s">
        <v>21</v>
      </c>
      <c r="W4546" s="2" t="s">
        <v>33</v>
      </c>
      <c r="X4546" s="2">
        <v>18</v>
      </c>
      <c r="Y4546" s="10">
        <v>1234.8</v>
      </c>
      <c r="Z4546" s="11">
        <f>VLOOKUP(W4546,looktax,2,FALSE)</f>
        <v>2.9000000000000001E-2</v>
      </c>
      <c r="AA4546" s="12">
        <f t="shared" si="140"/>
        <v>2.9000000000000001E-2</v>
      </c>
      <c r="AB4546" s="10">
        <f t="shared" si="141"/>
        <v>35.809199999999997</v>
      </c>
    </row>
    <row r="4547" spans="20:28" x14ac:dyDescent="0.25">
      <c r="T4547" s="9" t="s">
        <v>11</v>
      </c>
      <c r="U4547" s="2">
        <v>4544</v>
      </c>
      <c r="V4547" s="2" t="s">
        <v>24</v>
      </c>
      <c r="W4547" s="2" t="s">
        <v>52</v>
      </c>
      <c r="X4547" s="2">
        <v>16</v>
      </c>
      <c r="Y4547" s="10">
        <v>1102.4000000000001</v>
      </c>
      <c r="Z4547" s="11">
        <f>VLOOKUP(W4547,looktax,2,FALSE)</f>
        <v>0.06</v>
      </c>
      <c r="AA4547" s="12">
        <f t="shared" si="140"/>
        <v>0.06</v>
      </c>
      <c r="AB4547" s="10">
        <f t="shared" si="141"/>
        <v>66.144000000000005</v>
      </c>
    </row>
    <row r="4548" spans="20:28" x14ac:dyDescent="0.25">
      <c r="T4548" s="9" t="s">
        <v>11</v>
      </c>
      <c r="U4548" s="2">
        <v>4545</v>
      </c>
      <c r="V4548" s="2" t="s">
        <v>24</v>
      </c>
      <c r="W4548" s="2" t="s">
        <v>15</v>
      </c>
      <c r="X4548" s="2">
        <v>14</v>
      </c>
      <c r="Y4548" s="10">
        <v>837.2</v>
      </c>
      <c r="Z4548" s="11" t="str">
        <f>VLOOKUP(W4548,looktax,2,FALSE)</f>
        <v>None</v>
      </c>
      <c r="AA4548" s="12">
        <f t="shared" si="140"/>
        <v>0</v>
      </c>
      <c r="AB4548" s="10">
        <f t="shared" si="141"/>
        <v>0</v>
      </c>
    </row>
    <row r="4549" spans="20:28" x14ac:dyDescent="0.25">
      <c r="T4549" s="9" t="s">
        <v>11</v>
      </c>
      <c r="U4549" s="2">
        <v>4546</v>
      </c>
      <c r="V4549" s="2" t="s">
        <v>20</v>
      </c>
      <c r="W4549" s="2" t="s">
        <v>19</v>
      </c>
      <c r="X4549" s="2">
        <v>19</v>
      </c>
      <c r="Y4549" s="10">
        <v>940.5</v>
      </c>
      <c r="Z4549" s="11">
        <f>VLOOKUP(W4549,looktax,2,FALSE)</f>
        <v>5.6000000000000001E-2</v>
      </c>
      <c r="AA4549" s="12">
        <f t="shared" ref="AA4549:AA4612" si="142">IF(OR(T4549="nonprofit",Z4549="none"),0,Z4549)</f>
        <v>5.6000000000000001E-2</v>
      </c>
      <c r="AB4549" s="10">
        <f t="shared" ref="AB4549:AB4612" si="143">AA4549*Y4549</f>
        <v>52.667999999999999</v>
      </c>
    </row>
    <row r="4550" spans="20:28" x14ac:dyDescent="0.25">
      <c r="T4550" s="9" t="s">
        <v>11</v>
      </c>
      <c r="U4550" s="2">
        <v>4547</v>
      </c>
      <c r="V4550" s="2" t="s">
        <v>20</v>
      </c>
      <c r="W4550" s="2" t="s">
        <v>62</v>
      </c>
      <c r="X4550" s="2">
        <v>35</v>
      </c>
      <c r="Y4550" s="10">
        <v>1496.25</v>
      </c>
      <c r="Z4550" s="11">
        <f>VLOOKUP(W4550,looktax,2,FALSE)</f>
        <v>5.1249999999999997E-2</v>
      </c>
      <c r="AA4550" s="12">
        <f t="shared" si="142"/>
        <v>5.1249999999999997E-2</v>
      </c>
      <c r="AB4550" s="10">
        <f t="shared" si="143"/>
        <v>76.682812499999997</v>
      </c>
    </row>
    <row r="4551" spans="20:28" x14ac:dyDescent="0.25">
      <c r="T4551" s="9" t="s">
        <v>11</v>
      </c>
      <c r="U4551" s="2">
        <v>4548</v>
      </c>
      <c r="V4551" s="2" t="s">
        <v>24</v>
      </c>
      <c r="W4551" s="2" t="s">
        <v>59</v>
      </c>
      <c r="X4551" s="2">
        <v>34</v>
      </c>
      <c r="Y4551" s="10">
        <v>2386.8000000000002</v>
      </c>
      <c r="Z4551" s="11">
        <f>VLOOKUP(W4551,looktax,2,FALSE)</f>
        <v>0.04</v>
      </c>
      <c r="AA4551" s="12">
        <f t="shared" si="142"/>
        <v>0.04</v>
      </c>
      <c r="AB4551" s="10">
        <f t="shared" si="143"/>
        <v>95.472000000000008</v>
      </c>
    </row>
    <row r="4552" spans="20:28" x14ac:dyDescent="0.25">
      <c r="T4552" s="9" t="s">
        <v>11</v>
      </c>
      <c r="U4552" s="2">
        <v>4549</v>
      </c>
      <c r="V4552" s="2" t="s">
        <v>12</v>
      </c>
      <c r="W4552" s="2" t="s">
        <v>74</v>
      </c>
      <c r="X4552" s="2">
        <v>19</v>
      </c>
      <c r="Y4552" s="10">
        <v>3790.5</v>
      </c>
      <c r="Z4552" s="11">
        <f>VLOOKUP(W4552,looktax,2,FALSE)</f>
        <v>5.7500000000000002E-2</v>
      </c>
      <c r="AA4552" s="12">
        <f t="shared" si="142"/>
        <v>5.7500000000000002E-2</v>
      </c>
      <c r="AB4552" s="10">
        <f t="shared" si="143"/>
        <v>217.95375000000001</v>
      </c>
    </row>
    <row r="4553" spans="20:28" x14ac:dyDescent="0.25">
      <c r="T4553" s="9" t="s">
        <v>11</v>
      </c>
      <c r="U4553" s="2">
        <v>4550</v>
      </c>
      <c r="V4553" s="2" t="s">
        <v>26</v>
      </c>
      <c r="W4553" s="2" t="s">
        <v>56</v>
      </c>
      <c r="X4553" s="2">
        <v>25</v>
      </c>
      <c r="Y4553" s="10">
        <v>3937.5</v>
      </c>
      <c r="Z4553" s="11">
        <f>VLOOKUP(W4553,looktax,2,FALSE)</f>
        <v>0.06</v>
      </c>
      <c r="AA4553" s="12">
        <f t="shared" si="142"/>
        <v>0.06</v>
      </c>
      <c r="AB4553" s="10">
        <f t="shared" si="143"/>
        <v>236.25</v>
      </c>
    </row>
    <row r="4554" spans="20:28" x14ac:dyDescent="0.25">
      <c r="T4554" s="9" t="s">
        <v>11</v>
      </c>
      <c r="U4554" s="2">
        <v>4551</v>
      </c>
      <c r="V4554" s="2" t="s">
        <v>23</v>
      </c>
      <c r="W4554" s="2" t="s">
        <v>43</v>
      </c>
      <c r="X4554" s="2">
        <v>27</v>
      </c>
      <c r="Y4554" s="10">
        <v>417.15</v>
      </c>
      <c r="Z4554" s="11">
        <f>VLOOKUP(W4554,looktax,2,FALSE)</f>
        <v>0.04</v>
      </c>
      <c r="AA4554" s="12">
        <f t="shared" si="142"/>
        <v>0.04</v>
      </c>
      <c r="AB4554" s="10">
        <f t="shared" si="143"/>
        <v>16.686</v>
      </c>
    </row>
    <row r="4555" spans="20:28" x14ac:dyDescent="0.25">
      <c r="T4555" s="9" t="s">
        <v>11</v>
      </c>
      <c r="U4555" s="2">
        <v>4552</v>
      </c>
      <c r="V4555" s="2" t="s">
        <v>21</v>
      </c>
      <c r="W4555" s="2" t="s">
        <v>41</v>
      </c>
      <c r="X4555" s="2">
        <v>27</v>
      </c>
      <c r="Y4555" s="10">
        <v>2079</v>
      </c>
      <c r="Z4555" s="11">
        <f>VLOOKUP(W4555,looktax,2,FALSE)</f>
        <v>0.04</v>
      </c>
      <c r="AA4555" s="12">
        <f t="shared" si="142"/>
        <v>0.04</v>
      </c>
      <c r="AB4555" s="10">
        <f t="shared" si="143"/>
        <v>83.16</v>
      </c>
    </row>
    <row r="4556" spans="20:28" x14ac:dyDescent="0.25">
      <c r="T4556" s="9" t="s">
        <v>11</v>
      </c>
      <c r="U4556" s="2">
        <v>4553</v>
      </c>
      <c r="V4556" s="2" t="s">
        <v>12</v>
      </c>
      <c r="W4556" s="2" t="s">
        <v>71</v>
      </c>
      <c r="X4556" s="2">
        <v>14</v>
      </c>
      <c r="Y4556" s="10">
        <v>3116.4</v>
      </c>
      <c r="Z4556" s="11">
        <f>VLOOKUP(W4556,looktax,2,FALSE)</f>
        <v>6.5000000000000002E-2</v>
      </c>
      <c r="AA4556" s="12">
        <f t="shared" si="142"/>
        <v>6.5000000000000002E-2</v>
      </c>
      <c r="AB4556" s="10">
        <f t="shared" si="143"/>
        <v>202.566</v>
      </c>
    </row>
    <row r="4557" spans="20:28" x14ac:dyDescent="0.25">
      <c r="T4557" s="9" t="s">
        <v>11</v>
      </c>
      <c r="U4557" s="2">
        <v>4554</v>
      </c>
      <c r="V4557" s="2" t="s">
        <v>12</v>
      </c>
      <c r="W4557" s="2" t="s">
        <v>74</v>
      </c>
      <c r="X4557" s="2">
        <v>10</v>
      </c>
      <c r="Y4557" s="10">
        <v>2247</v>
      </c>
      <c r="Z4557" s="11">
        <f>VLOOKUP(W4557,looktax,2,FALSE)</f>
        <v>5.7500000000000002E-2</v>
      </c>
      <c r="AA4557" s="12">
        <f t="shared" si="142"/>
        <v>5.7500000000000002E-2</v>
      </c>
      <c r="AB4557" s="10">
        <f t="shared" si="143"/>
        <v>129.20250000000001</v>
      </c>
    </row>
    <row r="4558" spans="20:28" x14ac:dyDescent="0.25">
      <c r="T4558" s="9" t="s">
        <v>11</v>
      </c>
      <c r="U4558" s="2">
        <v>4555</v>
      </c>
      <c r="V4558" s="2" t="s">
        <v>22</v>
      </c>
      <c r="W4558" s="2" t="s">
        <v>15</v>
      </c>
      <c r="X4558" s="2">
        <v>18</v>
      </c>
      <c r="Y4558" s="10">
        <v>1512</v>
      </c>
      <c r="Z4558" s="11" t="str">
        <f>VLOOKUP(W4558,looktax,2,FALSE)</f>
        <v>None</v>
      </c>
      <c r="AA4558" s="12">
        <f t="shared" si="142"/>
        <v>0</v>
      </c>
      <c r="AB4558" s="10">
        <f t="shared" si="143"/>
        <v>0</v>
      </c>
    </row>
    <row r="4559" spans="20:28" x14ac:dyDescent="0.25">
      <c r="T4559" s="9" t="s">
        <v>11</v>
      </c>
      <c r="U4559" s="2">
        <v>4556</v>
      </c>
      <c r="V4559" s="2" t="s">
        <v>22</v>
      </c>
      <c r="W4559" s="2" t="s">
        <v>38</v>
      </c>
      <c r="X4559" s="2">
        <v>27</v>
      </c>
      <c r="Y4559" s="10">
        <v>2246.4</v>
      </c>
      <c r="Z4559" s="11">
        <f>VLOOKUP(W4559,looktax,2,FALSE)</f>
        <v>4.2250000000000003E-2</v>
      </c>
      <c r="AA4559" s="12">
        <f t="shared" si="142"/>
        <v>4.2250000000000003E-2</v>
      </c>
      <c r="AB4559" s="10">
        <f t="shared" si="143"/>
        <v>94.91040000000001</v>
      </c>
    </row>
    <row r="4560" spans="20:28" x14ac:dyDescent="0.25">
      <c r="T4560" s="9" t="s">
        <v>11</v>
      </c>
      <c r="U4560" s="2">
        <v>4557</v>
      </c>
      <c r="V4560" s="2" t="s">
        <v>12</v>
      </c>
      <c r="W4560" s="2" t="s">
        <v>55</v>
      </c>
      <c r="X4560" s="2">
        <v>12</v>
      </c>
      <c r="Y4560" s="10">
        <v>2646</v>
      </c>
      <c r="Z4560" s="11">
        <f>VLOOKUP(W4560,looktax,2,FALSE)</f>
        <v>7.0000000000000007E-2</v>
      </c>
      <c r="AA4560" s="12">
        <f t="shared" si="142"/>
        <v>7.0000000000000007E-2</v>
      </c>
      <c r="AB4560" s="10">
        <f t="shared" si="143"/>
        <v>185.22000000000003</v>
      </c>
    </row>
    <row r="4561" spans="20:28" x14ac:dyDescent="0.25">
      <c r="T4561" s="9" t="s">
        <v>11</v>
      </c>
      <c r="U4561" s="2">
        <v>4558</v>
      </c>
      <c r="V4561" s="2" t="s">
        <v>22</v>
      </c>
      <c r="W4561" s="2" t="s">
        <v>63</v>
      </c>
      <c r="X4561" s="2">
        <v>23</v>
      </c>
      <c r="Y4561" s="10">
        <v>2024</v>
      </c>
      <c r="Z4561" s="11">
        <f>VLOOKUP(W4561,looktax,2,FALSE)</f>
        <v>0.04</v>
      </c>
      <c r="AA4561" s="12">
        <f t="shared" si="142"/>
        <v>0.04</v>
      </c>
      <c r="AB4561" s="10">
        <f t="shared" si="143"/>
        <v>80.960000000000008</v>
      </c>
    </row>
    <row r="4562" spans="20:28" x14ac:dyDescent="0.25">
      <c r="T4562" s="9" t="s">
        <v>11</v>
      </c>
      <c r="U4562" s="2">
        <v>4559</v>
      </c>
      <c r="V4562" s="2" t="s">
        <v>22</v>
      </c>
      <c r="W4562" s="2" t="s">
        <v>57</v>
      </c>
      <c r="X4562" s="2">
        <v>20</v>
      </c>
      <c r="Y4562" s="10">
        <v>1728</v>
      </c>
      <c r="Z4562" s="11">
        <f>VLOOKUP(W4562,looktax,2,FALSE)</f>
        <v>5.5E-2</v>
      </c>
      <c r="AA4562" s="12">
        <f t="shared" si="142"/>
        <v>5.5E-2</v>
      </c>
      <c r="AB4562" s="10">
        <f t="shared" si="143"/>
        <v>95.04</v>
      </c>
    </row>
    <row r="4563" spans="20:28" x14ac:dyDescent="0.25">
      <c r="T4563" s="9" t="s">
        <v>11</v>
      </c>
      <c r="U4563" s="2">
        <v>4560</v>
      </c>
      <c r="V4563" s="2" t="s">
        <v>26</v>
      </c>
      <c r="W4563" s="2" t="s">
        <v>31</v>
      </c>
      <c r="X4563" s="2">
        <v>21</v>
      </c>
      <c r="Y4563" s="10">
        <v>3276</v>
      </c>
      <c r="Z4563" s="11">
        <f>VLOOKUP(W4563,looktax,2,FALSE)</f>
        <v>7.4999999999999997E-2</v>
      </c>
      <c r="AA4563" s="12">
        <f t="shared" si="142"/>
        <v>7.4999999999999997E-2</v>
      </c>
      <c r="AB4563" s="10">
        <f t="shared" si="143"/>
        <v>245.7</v>
      </c>
    </row>
    <row r="4564" spans="20:28" x14ac:dyDescent="0.25">
      <c r="T4564" s="9" t="s">
        <v>11</v>
      </c>
      <c r="U4564" s="2">
        <v>4561</v>
      </c>
      <c r="V4564" s="2" t="s">
        <v>25</v>
      </c>
      <c r="W4564" s="2" t="s">
        <v>19</v>
      </c>
      <c r="X4564" s="2">
        <v>25</v>
      </c>
      <c r="Y4564" s="10">
        <v>1495</v>
      </c>
      <c r="Z4564" s="11">
        <f>VLOOKUP(W4564,looktax,2,FALSE)</f>
        <v>5.6000000000000001E-2</v>
      </c>
      <c r="AA4564" s="12">
        <f t="shared" si="142"/>
        <v>5.6000000000000001E-2</v>
      </c>
      <c r="AB4564" s="10">
        <f t="shared" si="143"/>
        <v>83.72</v>
      </c>
    </row>
    <row r="4565" spans="20:28" x14ac:dyDescent="0.25">
      <c r="T4565" s="9" t="s">
        <v>11</v>
      </c>
      <c r="U4565" s="2">
        <v>4562</v>
      </c>
      <c r="V4565" s="2" t="s">
        <v>12</v>
      </c>
      <c r="W4565" s="2" t="s">
        <v>57</v>
      </c>
      <c r="X4565" s="2">
        <v>35</v>
      </c>
      <c r="Y4565" s="10">
        <v>7056</v>
      </c>
      <c r="Z4565" s="11">
        <f>VLOOKUP(W4565,looktax,2,FALSE)</f>
        <v>5.5E-2</v>
      </c>
      <c r="AA4565" s="12">
        <f t="shared" si="142"/>
        <v>5.5E-2</v>
      </c>
      <c r="AB4565" s="10">
        <f t="shared" si="143"/>
        <v>388.08</v>
      </c>
    </row>
    <row r="4566" spans="20:28" x14ac:dyDescent="0.25">
      <c r="T4566" s="9" t="s">
        <v>11</v>
      </c>
      <c r="U4566" s="2">
        <v>4563</v>
      </c>
      <c r="V4566" s="2" t="s">
        <v>20</v>
      </c>
      <c r="W4566" s="2" t="s">
        <v>38</v>
      </c>
      <c r="X4566" s="2">
        <v>32</v>
      </c>
      <c r="Y4566" s="10">
        <v>1540.8</v>
      </c>
      <c r="Z4566" s="11">
        <f>VLOOKUP(W4566,looktax,2,FALSE)</f>
        <v>4.2250000000000003E-2</v>
      </c>
      <c r="AA4566" s="12">
        <f t="shared" si="142"/>
        <v>4.2250000000000003E-2</v>
      </c>
      <c r="AB4566" s="10">
        <f t="shared" si="143"/>
        <v>65.098799999999997</v>
      </c>
    </row>
    <row r="4567" spans="20:28" x14ac:dyDescent="0.25">
      <c r="T4567" s="9" t="s">
        <v>3</v>
      </c>
      <c r="U4567" s="2">
        <v>4564</v>
      </c>
      <c r="V4567" s="2" t="s">
        <v>22</v>
      </c>
      <c r="W4567" s="2" t="s">
        <v>19</v>
      </c>
      <c r="X4567" s="2">
        <v>11</v>
      </c>
      <c r="Y4567" s="10">
        <v>924</v>
      </c>
      <c r="Z4567" s="11">
        <f>VLOOKUP(W4567,looktax,2,FALSE)</f>
        <v>5.6000000000000001E-2</v>
      </c>
      <c r="AA4567" s="12">
        <f t="shared" si="142"/>
        <v>0</v>
      </c>
      <c r="AB4567" s="10">
        <f t="shared" si="143"/>
        <v>0</v>
      </c>
    </row>
    <row r="4568" spans="20:28" x14ac:dyDescent="0.25">
      <c r="T4568" s="9" t="s">
        <v>11</v>
      </c>
      <c r="U4568" s="2">
        <v>4565</v>
      </c>
      <c r="V4568" s="2" t="s">
        <v>20</v>
      </c>
      <c r="W4568" s="2" t="s">
        <v>38</v>
      </c>
      <c r="X4568" s="2">
        <v>34</v>
      </c>
      <c r="Y4568" s="10">
        <v>1606.5</v>
      </c>
      <c r="Z4568" s="11">
        <f>VLOOKUP(W4568,looktax,2,FALSE)</f>
        <v>4.2250000000000003E-2</v>
      </c>
      <c r="AA4568" s="12">
        <f t="shared" si="142"/>
        <v>4.2250000000000003E-2</v>
      </c>
      <c r="AB4568" s="10">
        <f t="shared" si="143"/>
        <v>67.874625000000009</v>
      </c>
    </row>
    <row r="4569" spans="20:28" x14ac:dyDescent="0.25">
      <c r="T4569" s="9" t="s">
        <v>11</v>
      </c>
      <c r="U4569" s="2">
        <v>4566</v>
      </c>
      <c r="V4569" s="2" t="s">
        <v>21</v>
      </c>
      <c r="W4569" s="2" t="s">
        <v>41</v>
      </c>
      <c r="X4569" s="2">
        <v>29</v>
      </c>
      <c r="Y4569" s="10">
        <v>2233</v>
      </c>
      <c r="Z4569" s="11">
        <f>VLOOKUP(W4569,looktax,2,FALSE)</f>
        <v>0.04</v>
      </c>
      <c r="AA4569" s="12">
        <f t="shared" si="142"/>
        <v>0.04</v>
      </c>
      <c r="AB4569" s="10">
        <f t="shared" si="143"/>
        <v>89.320000000000007</v>
      </c>
    </row>
    <row r="4570" spans="20:28" x14ac:dyDescent="0.25">
      <c r="T4570" s="9" t="s">
        <v>11</v>
      </c>
      <c r="U4570" s="2">
        <v>4567</v>
      </c>
      <c r="V4570" s="2" t="s">
        <v>21</v>
      </c>
      <c r="W4570" s="2" t="s">
        <v>72</v>
      </c>
      <c r="X4570" s="2">
        <v>15</v>
      </c>
      <c r="Y4570" s="10">
        <v>1008</v>
      </c>
      <c r="Z4570" s="11">
        <f>VLOOKUP(W4570,looktax,2,FALSE)</f>
        <v>0.06</v>
      </c>
      <c r="AA4570" s="12">
        <f t="shared" si="142"/>
        <v>0.06</v>
      </c>
      <c r="AB4570" s="10">
        <f t="shared" si="143"/>
        <v>60.48</v>
      </c>
    </row>
    <row r="4571" spans="20:28" x14ac:dyDescent="0.25">
      <c r="T4571" s="9" t="s">
        <v>11</v>
      </c>
      <c r="U4571" s="2">
        <v>4568</v>
      </c>
      <c r="V4571" s="2" t="s">
        <v>26</v>
      </c>
      <c r="W4571" s="2" t="s">
        <v>27</v>
      </c>
      <c r="X4571" s="2">
        <v>17</v>
      </c>
      <c r="Y4571" s="10">
        <v>2754</v>
      </c>
      <c r="Z4571" s="11">
        <f>VLOOKUP(W4571,looktax,2,FALSE)</f>
        <v>7.0000000000000007E-2</v>
      </c>
      <c r="AA4571" s="12">
        <f t="shared" si="142"/>
        <v>7.0000000000000007E-2</v>
      </c>
      <c r="AB4571" s="10">
        <f t="shared" si="143"/>
        <v>192.78000000000003</v>
      </c>
    </row>
    <row r="4572" spans="20:28" x14ac:dyDescent="0.25">
      <c r="T4572" s="9" t="s">
        <v>11</v>
      </c>
      <c r="U4572" s="2">
        <v>4569</v>
      </c>
      <c r="V4572" s="2" t="s">
        <v>25</v>
      </c>
      <c r="W4572" s="2" t="s">
        <v>28</v>
      </c>
      <c r="X4572" s="2">
        <v>28</v>
      </c>
      <c r="Y4572" s="10">
        <v>1874.6</v>
      </c>
      <c r="Z4572" s="11">
        <f>VLOOKUP(W4572,looktax,2,FALSE)</f>
        <v>6.5000000000000002E-2</v>
      </c>
      <c r="AA4572" s="12">
        <f t="shared" si="142"/>
        <v>6.5000000000000002E-2</v>
      </c>
      <c r="AB4572" s="10">
        <f t="shared" si="143"/>
        <v>121.849</v>
      </c>
    </row>
    <row r="4573" spans="20:28" x14ac:dyDescent="0.25">
      <c r="T4573" s="9" t="s">
        <v>11</v>
      </c>
      <c r="U4573" s="2">
        <v>4570</v>
      </c>
      <c r="V4573" s="2" t="s">
        <v>25</v>
      </c>
      <c r="W4573" s="2" t="s">
        <v>63</v>
      </c>
      <c r="X4573" s="2">
        <v>17</v>
      </c>
      <c r="Y4573" s="10">
        <v>1027.6500000000001</v>
      </c>
      <c r="Z4573" s="11">
        <f>VLOOKUP(W4573,looktax,2,FALSE)</f>
        <v>0.04</v>
      </c>
      <c r="AA4573" s="12">
        <f t="shared" si="142"/>
        <v>0.04</v>
      </c>
      <c r="AB4573" s="10">
        <f t="shared" si="143"/>
        <v>41.106000000000002</v>
      </c>
    </row>
    <row r="4574" spans="20:28" x14ac:dyDescent="0.25">
      <c r="T4574" s="9" t="s">
        <v>11</v>
      </c>
      <c r="U4574" s="2">
        <v>4571</v>
      </c>
      <c r="V4574" s="2" t="s">
        <v>25</v>
      </c>
      <c r="W4574" s="2" t="s">
        <v>28</v>
      </c>
      <c r="X4574" s="2">
        <v>10</v>
      </c>
      <c r="Y4574" s="10">
        <v>676</v>
      </c>
      <c r="Z4574" s="11">
        <f>VLOOKUP(W4574,looktax,2,FALSE)</f>
        <v>6.5000000000000002E-2</v>
      </c>
      <c r="AA4574" s="12">
        <f t="shared" si="142"/>
        <v>6.5000000000000002E-2</v>
      </c>
      <c r="AB4574" s="10">
        <f t="shared" si="143"/>
        <v>43.940000000000005</v>
      </c>
    </row>
    <row r="4575" spans="20:28" x14ac:dyDescent="0.25">
      <c r="T4575" s="9" t="s">
        <v>11</v>
      </c>
      <c r="U4575" s="2">
        <v>4572</v>
      </c>
      <c r="V4575" s="2" t="s">
        <v>12</v>
      </c>
      <c r="W4575" s="2" t="s">
        <v>56</v>
      </c>
      <c r="X4575" s="2">
        <v>34</v>
      </c>
      <c r="Y4575" s="10">
        <v>6783</v>
      </c>
      <c r="Z4575" s="11">
        <f>VLOOKUP(W4575,looktax,2,FALSE)</f>
        <v>0.06</v>
      </c>
      <c r="AA4575" s="12">
        <f t="shared" si="142"/>
        <v>0.06</v>
      </c>
      <c r="AB4575" s="10">
        <f t="shared" si="143"/>
        <v>406.97999999999996</v>
      </c>
    </row>
    <row r="4576" spans="20:28" x14ac:dyDescent="0.25">
      <c r="T4576" s="9" t="s">
        <v>11</v>
      </c>
      <c r="U4576" s="2">
        <v>4573</v>
      </c>
      <c r="V4576" s="2" t="s">
        <v>20</v>
      </c>
      <c r="W4576" s="2" t="s">
        <v>35</v>
      </c>
      <c r="X4576" s="2">
        <v>17</v>
      </c>
      <c r="Y4576" s="10">
        <v>833.85</v>
      </c>
      <c r="Z4576" s="11">
        <f>VLOOKUP(W4576,looktax,2,FALSE)</f>
        <v>6.3500000000000001E-2</v>
      </c>
      <c r="AA4576" s="12">
        <f t="shared" si="142"/>
        <v>6.3500000000000001E-2</v>
      </c>
      <c r="AB4576" s="10">
        <f t="shared" si="143"/>
        <v>52.949475</v>
      </c>
    </row>
    <row r="4577" spans="20:28" x14ac:dyDescent="0.25">
      <c r="T4577" s="9" t="s">
        <v>11</v>
      </c>
      <c r="U4577" s="2">
        <v>4574</v>
      </c>
      <c r="V4577" s="2" t="s">
        <v>23</v>
      </c>
      <c r="W4577" s="2" t="s">
        <v>40</v>
      </c>
      <c r="X4577" s="2">
        <v>28</v>
      </c>
      <c r="Y4577" s="10">
        <v>432.6</v>
      </c>
      <c r="Z4577" s="11">
        <f>VLOOKUP(W4577,looktax,2,FALSE)</f>
        <v>0.06</v>
      </c>
      <c r="AA4577" s="12">
        <f t="shared" si="142"/>
        <v>0.06</v>
      </c>
      <c r="AB4577" s="10">
        <f t="shared" si="143"/>
        <v>25.956</v>
      </c>
    </row>
    <row r="4578" spans="20:28" x14ac:dyDescent="0.25">
      <c r="T4578" s="9" t="s">
        <v>11</v>
      </c>
      <c r="U4578" s="2">
        <v>4575</v>
      </c>
      <c r="V4578" s="2" t="s">
        <v>26</v>
      </c>
      <c r="W4578" s="2" t="s">
        <v>31</v>
      </c>
      <c r="X4578" s="2">
        <v>23</v>
      </c>
      <c r="Y4578" s="10">
        <v>3657</v>
      </c>
      <c r="Z4578" s="11">
        <f>VLOOKUP(W4578,looktax,2,FALSE)</f>
        <v>7.4999999999999997E-2</v>
      </c>
      <c r="AA4578" s="12">
        <f t="shared" si="142"/>
        <v>7.4999999999999997E-2</v>
      </c>
      <c r="AB4578" s="10">
        <f t="shared" si="143"/>
        <v>274.27499999999998</v>
      </c>
    </row>
    <row r="4579" spans="20:28" x14ac:dyDescent="0.25">
      <c r="T4579" s="9" t="s">
        <v>11</v>
      </c>
      <c r="U4579" s="2">
        <v>4576</v>
      </c>
      <c r="V4579" s="2" t="s">
        <v>20</v>
      </c>
      <c r="W4579" s="2" t="s">
        <v>33</v>
      </c>
      <c r="X4579" s="2">
        <v>14</v>
      </c>
      <c r="Y4579" s="10">
        <v>573.29999999999995</v>
      </c>
      <c r="Z4579" s="11">
        <f>VLOOKUP(W4579,looktax,2,FALSE)</f>
        <v>2.9000000000000001E-2</v>
      </c>
      <c r="AA4579" s="12">
        <f t="shared" si="142"/>
        <v>2.9000000000000001E-2</v>
      </c>
      <c r="AB4579" s="10">
        <f t="shared" si="143"/>
        <v>16.625699999999998</v>
      </c>
    </row>
    <row r="4580" spans="20:28" x14ac:dyDescent="0.25">
      <c r="T4580" s="9" t="s">
        <v>11</v>
      </c>
      <c r="U4580" s="2">
        <v>4577</v>
      </c>
      <c r="V4580" s="2" t="s">
        <v>23</v>
      </c>
      <c r="W4580" s="2" t="s">
        <v>68</v>
      </c>
      <c r="X4580" s="2">
        <v>14</v>
      </c>
      <c r="Y4580" s="10">
        <v>195.3</v>
      </c>
      <c r="Z4580" s="11">
        <f>VLOOKUP(W4580,looktax,2,FALSE)</f>
        <v>0.06</v>
      </c>
      <c r="AA4580" s="12">
        <f t="shared" si="142"/>
        <v>0.06</v>
      </c>
      <c r="AB4580" s="10">
        <f t="shared" si="143"/>
        <v>11.718</v>
      </c>
    </row>
    <row r="4581" spans="20:28" x14ac:dyDescent="0.25">
      <c r="T4581" s="9" t="s">
        <v>11</v>
      </c>
      <c r="U4581" s="2">
        <v>4578</v>
      </c>
      <c r="V4581" s="2" t="s">
        <v>12</v>
      </c>
      <c r="W4581" s="2" t="s">
        <v>49</v>
      </c>
      <c r="X4581" s="2">
        <v>26</v>
      </c>
      <c r="Y4581" s="10">
        <v>5678.4</v>
      </c>
      <c r="Z4581" s="11">
        <f>VLOOKUP(W4581,looktax,2,FALSE)</f>
        <v>4.4999999999999998E-2</v>
      </c>
      <c r="AA4581" s="12">
        <f t="shared" si="142"/>
        <v>4.4999999999999998E-2</v>
      </c>
      <c r="AB4581" s="10">
        <f t="shared" si="143"/>
        <v>255.52799999999996</v>
      </c>
    </row>
    <row r="4582" spans="20:28" x14ac:dyDescent="0.25">
      <c r="T4582" s="9" t="s">
        <v>11</v>
      </c>
      <c r="U4582" s="2">
        <v>4579</v>
      </c>
      <c r="V4582" s="2" t="s">
        <v>24</v>
      </c>
      <c r="W4582" s="2" t="s">
        <v>52</v>
      </c>
      <c r="X4582" s="2">
        <v>14</v>
      </c>
      <c r="Y4582" s="10">
        <v>891.8</v>
      </c>
      <c r="Z4582" s="11">
        <f>VLOOKUP(W4582,looktax,2,FALSE)</f>
        <v>0.06</v>
      </c>
      <c r="AA4582" s="12">
        <f t="shared" si="142"/>
        <v>0.06</v>
      </c>
      <c r="AB4582" s="10">
        <f t="shared" si="143"/>
        <v>53.507999999999996</v>
      </c>
    </row>
    <row r="4583" spans="20:28" x14ac:dyDescent="0.25">
      <c r="T4583" s="9" t="s">
        <v>11</v>
      </c>
      <c r="U4583" s="2">
        <v>4580</v>
      </c>
      <c r="V4583" s="2" t="s">
        <v>24</v>
      </c>
      <c r="W4583" s="2" t="s">
        <v>31</v>
      </c>
      <c r="X4583" s="2">
        <v>21</v>
      </c>
      <c r="Y4583" s="10">
        <v>1324.05</v>
      </c>
      <c r="Z4583" s="11">
        <f>VLOOKUP(W4583,looktax,2,FALSE)</f>
        <v>7.4999999999999997E-2</v>
      </c>
      <c r="AA4583" s="12">
        <f t="shared" si="142"/>
        <v>7.4999999999999997E-2</v>
      </c>
      <c r="AB4583" s="10">
        <f t="shared" si="143"/>
        <v>99.303749999999994</v>
      </c>
    </row>
    <row r="4584" spans="20:28" x14ac:dyDescent="0.25">
      <c r="T4584" s="9" t="s">
        <v>11</v>
      </c>
      <c r="U4584" s="2">
        <v>4581</v>
      </c>
      <c r="V4584" s="2" t="s">
        <v>26</v>
      </c>
      <c r="W4584" s="2" t="s">
        <v>15</v>
      </c>
      <c r="X4584" s="2">
        <v>13</v>
      </c>
      <c r="Y4584" s="10">
        <v>1833</v>
      </c>
      <c r="Z4584" s="11" t="str">
        <f>VLOOKUP(W4584,looktax,2,FALSE)</f>
        <v>None</v>
      </c>
      <c r="AA4584" s="12">
        <f t="shared" si="142"/>
        <v>0</v>
      </c>
      <c r="AB4584" s="10">
        <f t="shared" si="143"/>
        <v>0</v>
      </c>
    </row>
    <row r="4585" spans="20:28" x14ac:dyDescent="0.25">
      <c r="T4585" s="9" t="s">
        <v>3</v>
      </c>
      <c r="U4585" s="2">
        <v>4582</v>
      </c>
      <c r="V4585" s="2" t="s">
        <v>25</v>
      </c>
      <c r="W4585" s="2" t="s">
        <v>44</v>
      </c>
      <c r="X4585" s="2">
        <v>22</v>
      </c>
      <c r="Y4585" s="10">
        <v>1458.6</v>
      </c>
      <c r="Z4585" s="11" t="str">
        <f>VLOOKUP(W4585,looktax,2,FALSE)</f>
        <v>None</v>
      </c>
      <c r="AA4585" s="12">
        <f t="shared" si="142"/>
        <v>0</v>
      </c>
      <c r="AB4585" s="10">
        <f t="shared" si="143"/>
        <v>0</v>
      </c>
    </row>
    <row r="4586" spans="20:28" x14ac:dyDescent="0.25">
      <c r="T4586" s="9" t="s">
        <v>11</v>
      </c>
      <c r="U4586" s="2">
        <v>4583</v>
      </c>
      <c r="V4586" s="2" t="s">
        <v>20</v>
      </c>
      <c r="W4586" s="2" t="s">
        <v>44</v>
      </c>
      <c r="X4586" s="2">
        <v>13</v>
      </c>
      <c r="Y4586" s="10">
        <v>608.4</v>
      </c>
      <c r="Z4586" s="11" t="str">
        <f>VLOOKUP(W4586,looktax,2,FALSE)</f>
        <v>None</v>
      </c>
      <c r="AA4586" s="12">
        <f t="shared" si="142"/>
        <v>0</v>
      </c>
      <c r="AB4586" s="10">
        <f t="shared" si="143"/>
        <v>0</v>
      </c>
    </row>
    <row r="4587" spans="20:28" x14ac:dyDescent="0.25">
      <c r="T4587" s="9" t="s">
        <v>11</v>
      </c>
      <c r="U4587" s="2">
        <v>4584</v>
      </c>
      <c r="V4587" s="2" t="s">
        <v>21</v>
      </c>
      <c r="W4587" s="2" t="s">
        <v>38</v>
      </c>
      <c r="X4587" s="2">
        <v>26</v>
      </c>
      <c r="Y4587" s="10">
        <v>1729</v>
      </c>
      <c r="Z4587" s="11">
        <f>VLOOKUP(W4587,looktax,2,FALSE)</f>
        <v>4.2250000000000003E-2</v>
      </c>
      <c r="AA4587" s="12">
        <f t="shared" si="142"/>
        <v>4.2250000000000003E-2</v>
      </c>
      <c r="AB4587" s="10">
        <f t="shared" si="143"/>
        <v>73.050250000000005</v>
      </c>
    </row>
    <row r="4588" spans="20:28" x14ac:dyDescent="0.25">
      <c r="T4588" s="9" t="s">
        <v>11</v>
      </c>
      <c r="U4588" s="2">
        <v>4585</v>
      </c>
      <c r="V4588" s="2" t="s">
        <v>12</v>
      </c>
      <c r="W4588" s="2" t="s">
        <v>10</v>
      </c>
      <c r="X4588" s="2">
        <v>16</v>
      </c>
      <c r="Y4588" s="10">
        <v>3091.2</v>
      </c>
      <c r="Z4588" s="11">
        <f>VLOOKUP(W4588,looktax,2,FALSE)</f>
        <v>0.04</v>
      </c>
      <c r="AA4588" s="12">
        <f t="shared" si="142"/>
        <v>0.04</v>
      </c>
      <c r="AB4588" s="10">
        <f t="shared" si="143"/>
        <v>123.648</v>
      </c>
    </row>
    <row r="4589" spans="20:28" x14ac:dyDescent="0.25">
      <c r="T4589" s="9" t="s">
        <v>11</v>
      </c>
      <c r="U4589" s="2">
        <v>4586</v>
      </c>
      <c r="V4589" s="2" t="s">
        <v>25</v>
      </c>
      <c r="W4589" s="2" t="s">
        <v>47</v>
      </c>
      <c r="X4589" s="2">
        <v>23</v>
      </c>
      <c r="Y4589" s="10">
        <v>1569.75</v>
      </c>
      <c r="Z4589" s="11">
        <f>VLOOKUP(W4589,looktax,2,FALSE)</f>
        <v>0.04</v>
      </c>
      <c r="AA4589" s="12">
        <f t="shared" si="142"/>
        <v>0.04</v>
      </c>
      <c r="AB4589" s="10">
        <f t="shared" si="143"/>
        <v>62.79</v>
      </c>
    </row>
    <row r="4590" spans="20:28" x14ac:dyDescent="0.25">
      <c r="T4590" s="9" t="s">
        <v>11</v>
      </c>
      <c r="U4590" s="2">
        <v>4587</v>
      </c>
      <c r="V4590" s="2" t="s">
        <v>24</v>
      </c>
      <c r="W4590" s="2" t="s">
        <v>55</v>
      </c>
      <c r="X4590" s="2">
        <v>30</v>
      </c>
      <c r="Y4590" s="10">
        <v>1969.5</v>
      </c>
      <c r="Z4590" s="11">
        <f>VLOOKUP(W4590,looktax,2,FALSE)</f>
        <v>7.0000000000000007E-2</v>
      </c>
      <c r="AA4590" s="12">
        <f t="shared" si="142"/>
        <v>7.0000000000000007E-2</v>
      </c>
      <c r="AB4590" s="10">
        <f t="shared" si="143"/>
        <v>137.86500000000001</v>
      </c>
    </row>
    <row r="4591" spans="20:28" x14ac:dyDescent="0.25">
      <c r="T4591" s="9" t="s">
        <v>11</v>
      </c>
      <c r="U4591" s="2">
        <v>4588</v>
      </c>
      <c r="V4591" s="2" t="s">
        <v>26</v>
      </c>
      <c r="W4591" s="2" t="s">
        <v>72</v>
      </c>
      <c r="X4591" s="2">
        <v>31</v>
      </c>
      <c r="Y4591" s="10">
        <v>4510.5</v>
      </c>
      <c r="Z4591" s="11">
        <f>VLOOKUP(W4591,looktax,2,FALSE)</f>
        <v>0.06</v>
      </c>
      <c r="AA4591" s="12">
        <f t="shared" si="142"/>
        <v>0.06</v>
      </c>
      <c r="AB4591" s="10">
        <f t="shared" si="143"/>
        <v>270.63</v>
      </c>
    </row>
    <row r="4592" spans="20:28" x14ac:dyDescent="0.25">
      <c r="T4592" s="9" t="s">
        <v>11</v>
      </c>
      <c r="U4592" s="2">
        <v>4589</v>
      </c>
      <c r="V4592" s="2" t="s">
        <v>26</v>
      </c>
      <c r="W4592" s="2" t="s">
        <v>46</v>
      </c>
      <c r="X4592" s="2">
        <v>28</v>
      </c>
      <c r="Y4592" s="10">
        <v>4410</v>
      </c>
      <c r="Z4592" s="11">
        <f>VLOOKUP(W4592,looktax,2,FALSE)</f>
        <v>5.9499999999999997E-2</v>
      </c>
      <c r="AA4592" s="12">
        <f t="shared" si="142"/>
        <v>5.9499999999999997E-2</v>
      </c>
      <c r="AB4592" s="10">
        <f t="shared" si="143"/>
        <v>262.39499999999998</v>
      </c>
    </row>
    <row r="4593" spans="20:28" x14ac:dyDescent="0.25">
      <c r="T4593" s="9" t="s">
        <v>3</v>
      </c>
      <c r="U4593" s="2">
        <v>4590</v>
      </c>
      <c r="V4593" s="2" t="s">
        <v>23</v>
      </c>
      <c r="W4593" s="2" t="s">
        <v>47</v>
      </c>
      <c r="X4593" s="2">
        <v>12</v>
      </c>
      <c r="Y4593" s="10">
        <v>169.2</v>
      </c>
      <c r="Z4593" s="11">
        <f>VLOOKUP(W4593,looktax,2,FALSE)</f>
        <v>0.04</v>
      </c>
      <c r="AA4593" s="12">
        <f t="shared" si="142"/>
        <v>0</v>
      </c>
      <c r="AB4593" s="10">
        <f t="shared" si="143"/>
        <v>0</v>
      </c>
    </row>
    <row r="4594" spans="20:28" x14ac:dyDescent="0.25">
      <c r="T4594" s="9" t="s">
        <v>11</v>
      </c>
      <c r="U4594" s="2">
        <v>4591</v>
      </c>
      <c r="V4594" s="2" t="s">
        <v>26</v>
      </c>
      <c r="W4594" s="2" t="s">
        <v>65</v>
      </c>
      <c r="X4594" s="2">
        <v>21</v>
      </c>
      <c r="Y4594" s="10">
        <v>2835</v>
      </c>
      <c r="Z4594" s="11">
        <f>VLOOKUP(W4594,looktax,2,FALSE)</f>
        <v>0.05</v>
      </c>
      <c r="AA4594" s="12">
        <f t="shared" si="142"/>
        <v>0.05</v>
      </c>
      <c r="AB4594" s="10">
        <f t="shared" si="143"/>
        <v>141.75</v>
      </c>
    </row>
    <row r="4595" spans="20:28" x14ac:dyDescent="0.25">
      <c r="T4595" s="9" t="s">
        <v>11</v>
      </c>
      <c r="U4595" s="2">
        <v>4592</v>
      </c>
      <c r="V4595" s="2" t="s">
        <v>25</v>
      </c>
      <c r="W4595" s="2" t="s">
        <v>35</v>
      </c>
      <c r="X4595" s="2">
        <v>10</v>
      </c>
      <c r="Y4595" s="10">
        <v>702</v>
      </c>
      <c r="Z4595" s="11">
        <f>VLOOKUP(W4595,looktax,2,FALSE)</f>
        <v>6.3500000000000001E-2</v>
      </c>
      <c r="AA4595" s="12">
        <f t="shared" si="142"/>
        <v>6.3500000000000001E-2</v>
      </c>
      <c r="AB4595" s="10">
        <f t="shared" si="143"/>
        <v>44.576999999999998</v>
      </c>
    </row>
    <row r="4596" spans="20:28" x14ac:dyDescent="0.25">
      <c r="T4596" s="9" t="s">
        <v>11</v>
      </c>
      <c r="U4596" s="2">
        <v>4593</v>
      </c>
      <c r="V4596" s="2" t="s">
        <v>26</v>
      </c>
      <c r="W4596" s="2" t="s">
        <v>60</v>
      </c>
      <c r="X4596" s="2">
        <v>24</v>
      </c>
      <c r="Y4596" s="10">
        <v>3276</v>
      </c>
      <c r="Z4596" s="11">
        <f>VLOOKUP(W4596,looktax,2,FALSE)</f>
        <v>0.05</v>
      </c>
      <c r="AA4596" s="12">
        <f t="shared" si="142"/>
        <v>0.05</v>
      </c>
      <c r="AB4596" s="10">
        <f t="shared" si="143"/>
        <v>163.80000000000001</v>
      </c>
    </row>
    <row r="4597" spans="20:28" x14ac:dyDescent="0.25">
      <c r="T4597" s="9" t="s">
        <v>3</v>
      </c>
      <c r="U4597" s="2">
        <v>4594</v>
      </c>
      <c r="V4597" s="2" t="s">
        <v>22</v>
      </c>
      <c r="W4597" s="2" t="s">
        <v>58</v>
      </c>
      <c r="X4597" s="2">
        <v>20</v>
      </c>
      <c r="Y4597" s="10">
        <v>1536</v>
      </c>
      <c r="Z4597" s="11" t="str">
        <f>VLOOKUP(W4597,looktax,2,FALSE)</f>
        <v>None</v>
      </c>
      <c r="AA4597" s="12">
        <f t="shared" si="142"/>
        <v>0</v>
      </c>
      <c r="AB4597" s="10">
        <f t="shared" si="143"/>
        <v>0</v>
      </c>
    </row>
    <row r="4598" spans="20:28" x14ac:dyDescent="0.25">
      <c r="T4598" s="9" t="s">
        <v>11</v>
      </c>
      <c r="U4598" s="2">
        <v>4595</v>
      </c>
      <c r="V4598" s="2" t="s">
        <v>12</v>
      </c>
      <c r="W4598" s="2" t="s">
        <v>36</v>
      </c>
      <c r="X4598" s="2">
        <v>24</v>
      </c>
      <c r="Y4598" s="10">
        <v>4989.6000000000004</v>
      </c>
      <c r="Z4598" s="11">
        <f>VLOOKUP(W4598,looktax,2,FALSE)</f>
        <v>7.0000000000000007E-2</v>
      </c>
      <c r="AA4598" s="12">
        <f t="shared" si="142"/>
        <v>7.0000000000000007E-2</v>
      </c>
      <c r="AB4598" s="10">
        <f t="shared" si="143"/>
        <v>349.27200000000005</v>
      </c>
    </row>
    <row r="4599" spans="20:28" x14ac:dyDescent="0.25">
      <c r="T4599" s="9" t="s">
        <v>11</v>
      </c>
      <c r="U4599" s="2">
        <v>4596</v>
      </c>
      <c r="V4599" s="2" t="s">
        <v>12</v>
      </c>
      <c r="W4599" s="2" t="s">
        <v>53</v>
      </c>
      <c r="X4599" s="2">
        <v>33</v>
      </c>
      <c r="Y4599" s="10">
        <v>6237</v>
      </c>
      <c r="Z4599" s="11">
        <f>VLOOKUP(W4599,looktax,2,FALSE)</f>
        <v>5.5E-2</v>
      </c>
      <c r="AA4599" s="12">
        <f t="shared" si="142"/>
        <v>5.5E-2</v>
      </c>
      <c r="AB4599" s="10">
        <f t="shared" si="143"/>
        <v>343.03500000000003</v>
      </c>
    </row>
    <row r="4600" spans="20:28" x14ac:dyDescent="0.25">
      <c r="T4600" s="9" t="s">
        <v>11</v>
      </c>
      <c r="U4600" s="2">
        <v>4597</v>
      </c>
      <c r="V4600" s="2" t="s">
        <v>20</v>
      </c>
      <c r="W4600" s="2" t="s">
        <v>41</v>
      </c>
      <c r="X4600" s="2">
        <v>25</v>
      </c>
      <c r="Y4600" s="10">
        <v>1012.5</v>
      </c>
      <c r="Z4600" s="11">
        <f>VLOOKUP(W4600,looktax,2,FALSE)</f>
        <v>0.04</v>
      </c>
      <c r="AA4600" s="12">
        <f t="shared" si="142"/>
        <v>0.04</v>
      </c>
      <c r="AB4600" s="10">
        <f t="shared" si="143"/>
        <v>40.5</v>
      </c>
    </row>
    <row r="4601" spans="20:28" x14ac:dyDescent="0.25">
      <c r="T4601" s="9" t="s">
        <v>3</v>
      </c>
      <c r="U4601" s="2">
        <v>4598</v>
      </c>
      <c r="V4601" s="2" t="s">
        <v>20</v>
      </c>
      <c r="W4601" s="2" t="s">
        <v>71</v>
      </c>
      <c r="X4601" s="2">
        <v>18</v>
      </c>
      <c r="Y4601" s="10">
        <v>737.1</v>
      </c>
      <c r="Z4601" s="11">
        <f>VLOOKUP(W4601,looktax,2,FALSE)</f>
        <v>6.5000000000000002E-2</v>
      </c>
      <c r="AA4601" s="12">
        <f t="shared" si="142"/>
        <v>0</v>
      </c>
      <c r="AB4601" s="10">
        <f t="shared" si="143"/>
        <v>0</v>
      </c>
    </row>
    <row r="4602" spans="20:28" x14ac:dyDescent="0.25">
      <c r="T4602" s="9" t="s">
        <v>11</v>
      </c>
      <c r="U4602" s="2">
        <v>4599</v>
      </c>
      <c r="V4602" s="2" t="s">
        <v>25</v>
      </c>
      <c r="W4602" s="2" t="s">
        <v>13</v>
      </c>
      <c r="X4602" s="2">
        <v>26</v>
      </c>
      <c r="Y4602" s="10">
        <v>1673.1</v>
      </c>
      <c r="Z4602" s="11">
        <f>VLOOKUP(W4602,looktax,2,FALSE)</f>
        <v>6.25E-2</v>
      </c>
      <c r="AA4602" s="12">
        <f t="shared" si="142"/>
        <v>6.25E-2</v>
      </c>
      <c r="AB4602" s="10">
        <f t="shared" si="143"/>
        <v>104.56874999999999</v>
      </c>
    </row>
    <row r="4603" spans="20:28" x14ac:dyDescent="0.25">
      <c r="T4603" s="9" t="s">
        <v>11</v>
      </c>
      <c r="U4603" s="2">
        <v>4600</v>
      </c>
      <c r="V4603" s="2" t="s">
        <v>25</v>
      </c>
      <c r="W4603" s="2" t="s">
        <v>47</v>
      </c>
      <c r="X4603" s="2">
        <v>19</v>
      </c>
      <c r="Y4603" s="10">
        <v>1222.6500000000001</v>
      </c>
      <c r="Z4603" s="11">
        <f>VLOOKUP(W4603,looktax,2,FALSE)</f>
        <v>0.04</v>
      </c>
      <c r="AA4603" s="12">
        <f t="shared" si="142"/>
        <v>0.04</v>
      </c>
      <c r="AB4603" s="10">
        <f t="shared" si="143"/>
        <v>48.906000000000006</v>
      </c>
    </row>
    <row r="4604" spans="20:28" x14ac:dyDescent="0.25">
      <c r="T4604" s="9" t="s">
        <v>11</v>
      </c>
      <c r="U4604" s="2">
        <v>4601</v>
      </c>
      <c r="V4604" s="2" t="s">
        <v>26</v>
      </c>
      <c r="W4604" s="2" t="s">
        <v>56</v>
      </c>
      <c r="X4604" s="2">
        <v>29</v>
      </c>
      <c r="Y4604" s="10">
        <v>4132.5</v>
      </c>
      <c r="Z4604" s="11">
        <f>VLOOKUP(W4604,looktax,2,FALSE)</f>
        <v>0.06</v>
      </c>
      <c r="AA4604" s="12">
        <f t="shared" si="142"/>
        <v>0.06</v>
      </c>
      <c r="AB4604" s="10">
        <f t="shared" si="143"/>
        <v>247.95</v>
      </c>
    </row>
    <row r="4605" spans="20:28" x14ac:dyDescent="0.25">
      <c r="T4605" s="9" t="s">
        <v>11</v>
      </c>
      <c r="U4605" s="2">
        <v>4602</v>
      </c>
      <c r="V4605" s="2" t="s">
        <v>22</v>
      </c>
      <c r="W4605" s="2" t="s">
        <v>74</v>
      </c>
      <c r="X4605" s="2">
        <v>19</v>
      </c>
      <c r="Y4605" s="10">
        <v>1428.8</v>
      </c>
      <c r="Z4605" s="11">
        <f>VLOOKUP(W4605,looktax,2,FALSE)</f>
        <v>5.7500000000000002E-2</v>
      </c>
      <c r="AA4605" s="12">
        <f t="shared" si="142"/>
        <v>5.7500000000000002E-2</v>
      </c>
      <c r="AB4605" s="10">
        <f t="shared" si="143"/>
        <v>82.156000000000006</v>
      </c>
    </row>
    <row r="4606" spans="20:28" x14ac:dyDescent="0.25">
      <c r="T4606" s="9" t="s">
        <v>11</v>
      </c>
      <c r="U4606" s="2">
        <v>4603</v>
      </c>
      <c r="V4606" s="2" t="s">
        <v>20</v>
      </c>
      <c r="W4606" s="2" t="s">
        <v>67</v>
      </c>
      <c r="X4606" s="2">
        <v>30</v>
      </c>
      <c r="Y4606" s="10">
        <v>1471.5</v>
      </c>
      <c r="Z4606" s="11" t="str">
        <f>VLOOKUP(W4606,looktax,2,FALSE)</f>
        <v>None</v>
      </c>
      <c r="AA4606" s="12">
        <f t="shared" si="142"/>
        <v>0</v>
      </c>
      <c r="AB4606" s="10">
        <f t="shared" si="143"/>
        <v>0</v>
      </c>
    </row>
    <row r="4607" spans="20:28" x14ac:dyDescent="0.25">
      <c r="T4607" s="9" t="s">
        <v>3</v>
      </c>
      <c r="U4607" s="2">
        <v>4604</v>
      </c>
      <c r="V4607" s="2" t="s">
        <v>23</v>
      </c>
      <c r="W4607" s="2" t="s">
        <v>52</v>
      </c>
      <c r="X4607" s="2">
        <v>30</v>
      </c>
      <c r="Y4607" s="10">
        <v>477</v>
      </c>
      <c r="Z4607" s="11">
        <f>VLOOKUP(W4607,looktax,2,FALSE)</f>
        <v>0.06</v>
      </c>
      <c r="AA4607" s="12">
        <f t="shared" si="142"/>
        <v>0</v>
      </c>
      <c r="AB4607" s="10">
        <f t="shared" si="143"/>
        <v>0</v>
      </c>
    </row>
    <row r="4608" spans="20:28" x14ac:dyDescent="0.25">
      <c r="T4608" s="9" t="s">
        <v>11</v>
      </c>
      <c r="U4608" s="2">
        <v>4605</v>
      </c>
      <c r="V4608" s="2" t="s">
        <v>24</v>
      </c>
      <c r="W4608" s="2" t="s">
        <v>60</v>
      </c>
      <c r="X4608" s="2">
        <v>17</v>
      </c>
      <c r="Y4608" s="10">
        <v>1160.25</v>
      </c>
      <c r="Z4608" s="11">
        <f>VLOOKUP(W4608,looktax,2,FALSE)</f>
        <v>0.05</v>
      </c>
      <c r="AA4608" s="12">
        <f t="shared" si="142"/>
        <v>0.05</v>
      </c>
      <c r="AB4608" s="10">
        <f t="shared" si="143"/>
        <v>58.012500000000003</v>
      </c>
    </row>
    <row r="4609" spans="20:28" x14ac:dyDescent="0.25">
      <c r="T4609" s="9" t="s">
        <v>3</v>
      </c>
      <c r="U4609" s="2">
        <v>4606</v>
      </c>
      <c r="V4609" s="2" t="s">
        <v>12</v>
      </c>
      <c r="W4609" s="2" t="s">
        <v>47</v>
      </c>
      <c r="X4609" s="2">
        <v>34</v>
      </c>
      <c r="Y4609" s="10">
        <v>6426</v>
      </c>
      <c r="Z4609" s="11">
        <f>VLOOKUP(W4609,looktax,2,FALSE)</f>
        <v>0.04</v>
      </c>
      <c r="AA4609" s="12">
        <f t="shared" si="142"/>
        <v>0</v>
      </c>
      <c r="AB4609" s="10">
        <f t="shared" si="143"/>
        <v>0</v>
      </c>
    </row>
    <row r="4610" spans="20:28" x14ac:dyDescent="0.25">
      <c r="T4610" s="9" t="s">
        <v>11</v>
      </c>
      <c r="U4610" s="2">
        <v>4607</v>
      </c>
      <c r="V4610" s="2" t="s">
        <v>12</v>
      </c>
      <c r="W4610" s="2" t="s">
        <v>41</v>
      </c>
      <c r="X4610" s="2">
        <v>30</v>
      </c>
      <c r="Y4610" s="10">
        <v>6552</v>
      </c>
      <c r="Z4610" s="11">
        <f>VLOOKUP(W4610,looktax,2,FALSE)</f>
        <v>0.04</v>
      </c>
      <c r="AA4610" s="12">
        <f t="shared" si="142"/>
        <v>0.04</v>
      </c>
      <c r="AB4610" s="10">
        <f t="shared" si="143"/>
        <v>262.08</v>
      </c>
    </row>
    <row r="4611" spans="20:28" x14ac:dyDescent="0.25">
      <c r="T4611" s="9" t="s">
        <v>11</v>
      </c>
      <c r="U4611" s="2">
        <v>4608</v>
      </c>
      <c r="V4611" s="2" t="s">
        <v>21</v>
      </c>
      <c r="W4611" s="2" t="s">
        <v>36</v>
      </c>
      <c r="X4611" s="2">
        <v>14</v>
      </c>
      <c r="Y4611" s="10">
        <v>940.8</v>
      </c>
      <c r="Z4611" s="11">
        <f>VLOOKUP(W4611,looktax,2,FALSE)</f>
        <v>7.0000000000000007E-2</v>
      </c>
      <c r="AA4611" s="12">
        <f t="shared" si="142"/>
        <v>7.0000000000000007E-2</v>
      </c>
      <c r="AB4611" s="10">
        <f t="shared" si="143"/>
        <v>65.856000000000009</v>
      </c>
    </row>
    <row r="4612" spans="20:28" x14ac:dyDescent="0.25">
      <c r="T4612" s="9" t="s">
        <v>11</v>
      </c>
      <c r="U4612" s="2">
        <v>4609</v>
      </c>
      <c r="V4612" s="2" t="s">
        <v>12</v>
      </c>
      <c r="W4612" s="2" t="s">
        <v>47</v>
      </c>
      <c r="X4612" s="2">
        <v>15</v>
      </c>
      <c r="Y4612" s="10">
        <v>3244.5</v>
      </c>
      <c r="Z4612" s="11">
        <f>VLOOKUP(W4612,looktax,2,FALSE)</f>
        <v>0.04</v>
      </c>
      <c r="AA4612" s="12">
        <f t="shared" si="142"/>
        <v>0.04</v>
      </c>
      <c r="AB4612" s="10">
        <f t="shared" si="143"/>
        <v>129.78</v>
      </c>
    </row>
    <row r="4613" spans="20:28" x14ac:dyDescent="0.25">
      <c r="T4613" s="9" t="s">
        <v>11</v>
      </c>
      <c r="U4613" s="2">
        <v>4610</v>
      </c>
      <c r="V4613" s="2" t="s">
        <v>23</v>
      </c>
      <c r="W4613" s="2" t="s">
        <v>48</v>
      </c>
      <c r="X4613" s="2">
        <v>33</v>
      </c>
      <c r="Y4613" s="10">
        <v>514.79999999999995</v>
      </c>
      <c r="Z4613" s="11">
        <f>VLOOKUP(W4613,looktax,2,FALSE)</f>
        <v>7.0000000000000007E-2</v>
      </c>
      <c r="AA4613" s="12">
        <f t="shared" ref="AA4613:AA4676" si="144">IF(OR(T4613="nonprofit",Z4613="none"),0,Z4613)</f>
        <v>7.0000000000000007E-2</v>
      </c>
      <c r="AB4613" s="10">
        <f t="shared" ref="AB4613:AB4676" si="145">AA4613*Y4613</f>
        <v>36.036000000000001</v>
      </c>
    </row>
    <row r="4614" spans="20:28" x14ac:dyDescent="0.25">
      <c r="T4614" s="9" t="s">
        <v>11</v>
      </c>
      <c r="U4614" s="2">
        <v>4611</v>
      </c>
      <c r="V4614" s="2" t="s">
        <v>22</v>
      </c>
      <c r="W4614" s="2" t="s">
        <v>46</v>
      </c>
      <c r="X4614" s="2">
        <v>34</v>
      </c>
      <c r="Y4614" s="10">
        <v>2720</v>
      </c>
      <c r="Z4614" s="11">
        <f>VLOOKUP(W4614,looktax,2,FALSE)</f>
        <v>5.9499999999999997E-2</v>
      </c>
      <c r="AA4614" s="12">
        <f t="shared" si="144"/>
        <v>5.9499999999999997E-2</v>
      </c>
      <c r="AB4614" s="10">
        <f t="shared" si="145"/>
        <v>161.84</v>
      </c>
    </row>
    <row r="4615" spans="20:28" x14ac:dyDescent="0.25">
      <c r="T4615" s="9" t="s">
        <v>11</v>
      </c>
      <c r="U4615" s="2">
        <v>4612</v>
      </c>
      <c r="V4615" s="2" t="s">
        <v>23</v>
      </c>
      <c r="W4615" s="2" t="s">
        <v>51</v>
      </c>
      <c r="X4615" s="2">
        <v>29</v>
      </c>
      <c r="Y4615" s="10">
        <v>465.45</v>
      </c>
      <c r="Z4615" s="11">
        <f>VLOOKUP(W4615,looktax,2,FALSE)</f>
        <v>0.06</v>
      </c>
      <c r="AA4615" s="12">
        <f t="shared" si="144"/>
        <v>0.06</v>
      </c>
      <c r="AB4615" s="10">
        <f t="shared" si="145"/>
        <v>27.927</v>
      </c>
    </row>
    <row r="4616" spans="20:28" x14ac:dyDescent="0.25">
      <c r="T4616" s="9" t="s">
        <v>11</v>
      </c>
      <c r="U4616" s="2">
        <v>4613</v>
      </c>
      <c r="V4616" s="2" t="s">
        <v>26</v>
      </c>
      <c r="W4616" s="2" t="s">
        <v>47</v>
      </c>
      <c r="X4616" s="2">
        <v>15</v>
      </c>
      <c r="Y4616" s="10">
        <v>2025</v>
      </c>
      <c r="Z4616" s="11">
        <f>VLOOKUP(W4616,looktax,2,FALSE)</f>
        <v>0.04</v>
      </c>
      <c r="AA4616" s="12">
        <f t="shared" si="144"/>
        <v>0.04</v>
      </c>
      <c r="AB4616" s="10">
        <f t="shared" si="145"/>
        <v>81</v>
      </c>
    </row>
    <row r="4617" spans="20:28" x14ac:dyDescent="0.25">
      <c r="T4617" s="9" t="s">
        <v>3</v>
      </c>
      <c r="U4617" s="2">
        <v>4614</v>
      </c>
      <c r="V4617" s="2" t="s">
        <v>23</v>
      </c>
      <c r="W4617" s="2" t="s">
        <v>64</v>
      </c>
      <c r="X4617" s="2">
        <v>23</v>
      </c>
      <c r="Y4617" s="10">
        <v>369.15</v>
      </c>
      <c r="Z4617" s="11">
        <f>VLOOKUP(W4617,looktax,2,FALSE)</f>
        <v>4.7500000000000001E-2</v>
      </c>
      <c r="AA4617" s="12">
        <f t="shared" si="144"/>
        <v>0</v>
      </c>
      <c r="AB4617" s="10">
        <f t="shared" si="145"/>
        <v>0</v>
      </c>
    </row>
    <row r="4618" spans="20:28" x14ac:dyDescent="0.25">
      <c r="T4618" s="9" t="s">
        <v>11</v>
      </c>
      <c r="U4618" s="2">
        <v>4615</v>
      </c>
      <c r="V4618" s="2" t="s">
        <v>24</v>
      </c>
      <c r="W4618" s="2" t="s">
        <v>59</v>
      </c>
      <c r="X4618" s="2">
        <v>34</v>
      </c>
      <c r="Y4618" s="10">
        <v>2210</v>
      </c>
      <c r="Z4618" s="11">
        <f>VLOOKUP(W4618,looktax,2,FALSE)</f>
        <v>0.04</v>
      </c>
      <c r="AA4618" s="12">
        <f t="shared" si="144"/>
        <v>0.04</v>
      </c>
      <c r="AB4618" s="10">
        <f t="shared" si="145"/>
        <v>88.4</v>
      </c>
    </row>
    <row r="4619" spans="20:28" x14ac:dyDescent="0.25">
      <c r="T4619" s="9" t="s">
        <v>11</v>
      </c>
      <c r="U4619" s="2">
        <v>4616</v>
      </c>
      <c r="V4619" s="2" t="s">
        <v>24</v>
      </c>
      <c r="W4619" s="2" t="s">
        <v>37</v>
      </c>
      <c r="X4619" s="2">
        <v>17</v>
      </c>
      <c r="Y4619" s="10">
        <v>1193.4000000000001</v>
      </c>
      <c r="Z4619" s="11" t="str">
        <f>VLOOKUP(W4619,looktax,2,FALSE)</f>
        <v>None</v>
      </c>
      <c r="AA4619" s="12">
        <f t="shared" si="144"/>
        <v>0</v>
      </c>
      <c r="AB4619" s="10">
        <f t="shared" si="145"/>
        <v>0</v>
      </c>
    </row>
    <row r="4620" spans="20:28" x14ac:dyDescent="0.25">
      <c r="T4620" s="9" t="s">
        <v>11</v>
      </c>
      <c r="U4620" s="2">
        <v>4617</v>
      </c>
      <c r="V4620" s="2" t="s">
        <v>22</v>
      </c>
      <c r="W4620" s="2" t="s">
        <v>36</v>
      </c>
      <c r="X4620" s="2">
        <v>23</v>
      </c>
      <c r="Y4620" s="10">
        <v>1987.2</v>
      </c>
      <c r="Z4620" s="11">
        <f>VLOOKUP(W4620,looktax,2,FALSE)</f>
        <v>7.0000000000000007E-2</v>
      </c>
      <c r="AA4620" s="12">
        <f t="shared" si="144"/>
        <v>7.0000000000000007E-2</v>
      </c>
      <c r="AB4620" s="10">
        <f t="shared" si="145"/>
        <v>139.10400000000001</v>
      </c>
    </row>
    <row r="4621" spans="20:28" x14ac:dyDescent="0.25">
      <c r="T4621" s="9" t="s">
        <v>11</v>
      </c>
      <c r="U4621" s="2">
        <v>4618</v>
      </c>
      <c r="V4621" s="2" t="s">
        <v>25</v>
      </c>
      <c r="W4621" s="2" t="s">
        <v>72</v>
      </c>
      <c r="X4621" s="2">
        <v>26</v>
      </c>
      <c r="Y4621" s="10">
        <v>1690</v>
      </c>
      <c r="Z4621" s="11">
        <f>VLOOKUP(W4621,looktax,2,FALSE)</f>
        <v>0.06</v>
      </c>
      <c r="AA4621" s="12">
        <f t="shared" si="144"/>
        <v>0.06</v>
      </c>
      <c r="AB4621" s="10">
        <f t="shared" si="145"/>
        <v>101.39999999999999</v>
      </c>
    </row>
    <row r="4622" spans="20:28" x14ac:dyDescent="0.25">
      <c r="T4622" s="9" t="s">
        <v>11</v>
      </c>
      <c r="U4622" s="2">
        <v>4619</v>
      </c>
      <c r="V4622" s="2" t="s">
        <v>26</v>
      </c>
      <c r="W4622" s="2" t="s">
        <v>73</v>
      </c>
      <c r="X4622" s="2">
        <v>27</v>
      </c>
      <c r="Y4622" s="10">
        <v>3685.5</v>
      </c>
      <c r="Z4622" s="11">
        <f>VLOOKUP(W4622,looktax,2,FALSE)</f>
        <v>0.04</v>
      </c>
      <c r="AA4622" s="12">
        <f t="shared" si="144"/>
        <v>0.04</v>
      </c>
      <c r="AB4622" s="10">
        <f t="shared" si="145"/>
        <v>147.42000000000002</v>
      </c>
    </row>
    <row r="4623" spans="20:28" x14ac:dyDescent="0.25">
      <c r="T4623" s="9" t="s">
        <v>11</v>
      </c>
      <c r="U4623" s="2">
        <v>4620</v>
      </c>
      <c r="V4623" s="2" t="s">
        <v>12</v>
      </c>
      <c r="W4623" s="2" t="s">
        <v>34</v>
      </c>
      <c r="X4623" s="2">
        <v>23</v>
      </c>
      <c r="Y4623" s="10">
        <v>5071.5</v>
      </c>
      <c r="Z4623" s="11">
        <f>VLOOKUP(W4623,looktax,2,FALSE)</f>
        <v>6.25E-2</v>
      </c>
      <c r="AA4623" s="12">
        <f t="shared" si="144"/>
        <v>6.25E-2</v>
      </c>
      <c r="AB4623" s="10">
        <f t="shared" si="145"/>
        <v>316.96875</v>
      </c>
    </row>
    <row r="4624" spans="20:28" x14ac:dyDescent="0.25">
      <c r="T4624" s="9" t="s">
        <v>11</v>
      </c>
      <c r="U4624" s="2">
        <v>4621</v>
      </c>
      <c r="V4624" s="2" t="s">
        <v>25</v>
      </c>
      <c r="W4624" s="2" t="s">
        <v>41</v>
      </c>
      <c r="X4624" s="2">
        <v>24</v>
      </c>
      <c r="Y4624" s="10">
        <v>1622.4</v>
      </c>
      <c r="Z4624" s="11">
        <f>VLOOKUP(W4624,looktax,2,FALSE)</f>
        <v>0.04</v>
      </c>
      <c r="AA4624" s="12">
        <f t="shared" si="144"/>
        <v>0.04</v>
      </c>
      <c r="AB4624" s="10">
        <f t="shared" si="145"/>
        <v>64.896000000000001</v>
      </c>
    </row>
    <row r="4625" spans="20:28" x14ac:dyDescent="0.25">
      <c r="T4625" s="9" t="s">
        <v>11</v>
      </c>
      <c r="U4625" s="2">
        <v>4622</v>
      </c>
      <c r="V4625" s="2" t="s">
        <v>24</v>
      </c>
      <c r="W4625" s="2" t="s">
        <v>46</v>
      </c>
      <c r="X4625" s="2">
        <v>20</v>
      </c>
      <c r="Y4625" s="10">
        <v>1209</v>
      </c>
      <c r="Z4625" s="11">
        <f>VLOOKUP(W4625,looktax,2,FALSE)</f>
        <v>5.9499999999999997E-2</v>
      </c>
      <c r="AA4625" s="12">
        <f t="shared" si="144"/>
        <v>5.9499999999999997E-2</v>
      </c>
      <c r="AB4625" s="10">
        <f t="shared" si="145"/>
        <v>71.93549999999999</v>
      </c>
    </row>
    <row r="4626" spans="20:28" x14ac:dyDescent="0.25">
      <c r="T4626" s="9" t="s">
        <v>11</v>
      </c>
      <c r="U4626" s="2">
        <v>4623</v>
      </c>
      <c r="V4626" s="2" t="s">
        <v>26</v>
      </c>
      <c r="W4626" s="2" t="s">
        <v>67</v>
      </c>
      <c r="X4626" s="2">
        <v>18</v>
      </c>
      <c r="Y4626" s="10">
        <v>2835</v>
      </c>
      <c r="Z4626" s="11" t="str">
        <f>VLOOKUP(W4626,looktax,2,FALSE)</f>
        <v>None</v>
      </c>
      <c r="AA4626" s="12">
        <f t="shared" si="144"/>
        <v>0</v>
      </c>
      <c r="AB4626" s="10">
        <f t="shared" si="145"/>
        <v>0</v>
      </c>
    </row>
    <row r="4627" spans="20:28" x14ac:dyDescent="0.25">
      <c r="T4627" s="9" t="s">
        <v>11</v>
      </c>
      <c r="U4627" s="2">
        <v>4624</v>
      </c>
      <c r="V4627" s="2" t="s">
        <v>24</v>
      </c>
      <c r="W4627" s="2" t="s">
        <v>51</v>
      </c>
      <c r="X4627" s="2">
        <v>11</v>
      </c>
      <c r="Y4627" s="10">
        <v>722.15</v>
      </c>
      <c r="Z4627" s="11">
        <f>VLOOKUP(W4627,looktax,2,FALSE)</f>
        <v>0.06</v>
      </c>
      <c r="AA4627" s="12">
        <f t="shared" si="144"/>
        <v>0.06</v>
      </c>
      <c r="AB4627" s="10">
        <f t="shared" si="145"/>
        <v>43.328999999999994</v>
      </c>
    </row>
    <row r="4628" spans="20:28" x14ac:dyDescent="0.25">
      <c r="T4628" s="9" t="s">
        <v>11</v>
      </c>
      <c r="U4628" s="2">
        <v>4625</v>
      </c>
      <c r="V4628" s="2" t="s">
        <v>24</v>
      </c>
      <c r="W4628" s="2" t="s">
        <v>57</v>
      </c>
      <c r="X4628" s="2">
        <v>22</v>
      </c>
      <c r="Y4628" s="10">
        <v>1458.6</v>
      </c>
      <c r="Z4628" s="11">
        <f>VLOOKUP(W4628,looktax,2,FALSE)</f>
        <v>5.5E-2</v>
      </c>
      <c r="AA4628" s="12">
        <f t="shared" si="144"/>
        <v>5.5E-2</v>
      </c>
      <c r="AB4628" s="10">
        <f t="shared" si="145"/>
        <v>80.222999999999999</v>
      </c>
    </row>
    <row r="4629" spans="20:28" x14ac:dyDescent="0.25">
      <c r="T4629" s="9" t="s">
        <v>11</v>
      </c>
      <c r="U4629" s="2">
        <v>4626</v>
      </c>
      <c r="V4629" s="2" t="s">
        <v>22</v>
      </c>
      <c r="W4629" s="2" t="s">
        <v>51</v>
      </c>
      <c r="X4629" s="2">
        <v>22</v>
      </c>
      <c r="Y4629" s="10">
        <v>1848</v>
      </c>
      <c r="Z4629" s="11">
        <f>VLOOKUP(W4629,looktax,2,FALSE)</f>
        <v>0.06</v>
      </c>
      <c r="AA4629" s="12">
        <f t="shared" si="144"/>
        <v>0.06</v>
      </c>
      <c r="AB4629" s="10">
        <f t="shared" si="145"/>
        <v>110.88</v>
      </c>
    </row>
    <row r="4630" spans="20:28" x14ac:dyDescent="0.25">
      <c r="T4630" s="9" t="s">
        <v>11</v>
      </c>
      <c r="U4630" s="2">
        <v>4627</v>
      </c>
      <c r="V4630" s="2" t="s">
        <v>26</v>
      </c>
      <c r="W4630" s="2" t="s">
        <v>57</v>
      </c>
      <c r="X4630" s="2">
        <v>31</v>
      </c>
      <c r="Y4630" s="10">
        <v>5115</v>
      </c>
      <c r="Z4630" s="11">
        <f>VLOOKUP(W4630,looktax,2,FALSE)</f>
        <v>5.5E-2</v>
      </c>
      <c r="AA4630" s="12">
        <f t="shared" si="144"/>
        <v>5.5E-2</v>
      </c>
      <c r="AB4630" s="10">
        <f t="shared" si="145"/>
        <v>281.32499999999999</v>
      </c>
    </row>
    <row r="4631" spans="20:28" x14ac:dyDescent="0.25">
      <c r="T4631" s="9" t="s">
        <v>11</v>
      </c>
      <c r="U4631" s="2">
        <v>4628</v>
      </c>
      <c r="V4631" s="2" t="s">
        <v>22</v>
      </c>
      <c r="W4631" s="2" t="s">
        <v>73</v>
      </c>
      <c r="X4631" s="2">
        <v>19</v>
      </c>
      <c r="Y4631" s="10">
        <v>1444</v>
      </c>
      <c r="Z4631" s="11">
        <f>VLOOKUP(W4631,looktax,2,FALSE)</f>
        <v>0.04</v>
      </c>
      <c r="AA4631" s="12">
        <f t="shared" si="144"/>
        <v>0.04</v>
      </c>
      <c r="AB4631" s="10">
        <f t="shared" si="145"/>
        <v>57.76</v>
      </c>
    </row>
    <row r="4632" spans="20:28" x14ac:dyDescent="0.25">
      <c r="T4632" s="9" t="s">
        <v>11</v>
      </c>
      <c r="U4632" s="2">
        <v>4629</v>
      </c>
      <c r="V4632" s="2" t="s">
        <v>22</v>
      </c>
      <c r="W4632" s="2" t="s">
        <v>60</v>
      </c>
      <c r="X4632" s="2">
        <v>19</v>
      </c>
      <c r="Y4632" s="10">
        <v>1565.6</v>
      </c>
      <c r="Z4632" s="11">
        <f>VLOOKUP(W4632,looktax,2,FALSE)</f>
        <v>0.05</v>
      </c>
      <c r="AA4632" s="12">
        <f t="shared" si="144"/>
        <v>0.05</v>
      </c>
      <c r="AB4632" s="10">
        <f t="shared" si="145"/>
        <v>78.28</v>
      </c>
    </row>
    <row r="4633" spans="20:28" x14ac:dyDescent="0.25">
      <c r="T4633" s="9" t="s">
        <v>11</v>
      </c>
      <c r="U4633" s="2">
        <v>4630</v>
      </c>
      <c r="V4633" s="2" t="s">
        <v>23</v>
      </c>
      <c r="W4633" s="2" t="s">
        <v>59</v>
      </c>
      <c r="X4633" s="2">
        <v>19</v>
      </c>
      <c r="Y4633" s="10">
        <v>282.14999999999998</v>
      </c>
      <c r="Z4633" s="11">
        <f>VLOOKUP(W4633,looktax,2,FALSE)</f>
        <v>0.04</v>
      </c>
      <c r="AA4633" s="12">
        <f t="shared" si="144"/>
        <v>0.04</v>
      </c>
      <c r="AB4633" s="10">
        <f t="shared" si="145"/>
        <v>11.286</v>
      </c>
    </row>
    <row r="4634" spans="20:28" x14ac:dyDescent="0.25">
      <c r="T4634" s="9" t="s">
        <v>11</v>
      </c>
      <c r="U4634" s="2">
        <v>4631</v>
      </c>
      <c r="V4634" s="2" t="s">
        <v>20</v>
      </c>
      <c r="W4634" s="2" t="s">
        <v>70</v>
      </c>
      <c r="X4634" s="2">
        <v>21</v>
      </c>
      <c r="Y4634" s="10">
        <v>1011.15</v>
      </c>
      <c r="Z4634" s="11">
        <f>VLOOKUP(W4634,looktax,2,FALSE)</f>
        <v>5.2999999999999999E-2</v>
      </c>
      <c r="AA4634" s="12">
        <f t="shared" si="144"/>
        <v>5.2999999999999999E-2</v>
      </c>
      <c r="AB4634" s="10">
        <f t="shared" si="145"/>
        <v>53.590949999999999</v>
      </c>
    </row>
    <row r="4635" spans="20:28" x14ac:dyDescent="0.25">
      <c r="T4635" s="9" t="s">
        <v>3</v>
      </c>
      <c r="U4635" s="2">
        <v>4632</v>
      </c>
      <c r="V4635" s="2" t="s">
        <v>23</v>
      </c>
      <c r="W4635" s="2" t="s">
        <v>38</v>
      </c>
      <c r="X4635" s="2">
        <v>32</v>
      </c>
      <c r="Y4635" s="10">
        <v>484.8</v>
      </c>
      <c r="Z4635" s="11">
        <f>VLOOKUP(W4635,looktax,2,FALSE)</f>
        <v>4.2250000000000003E-2</v>
      </c>
      <c r="AA4635" s="12">
        <f t="shared" si="144"/>
        <v>0</v>
      </c>
      <c r="AB4635" s="10">
        <f t="shared" si="145"/>
        <v>0</v>
      </c>
    </row>
    <row r="4636" spans="20:28" x14ac:dyDescent="0.25">
      <c r="T4636" s="9" t="s">
        <v>3</v>
      </c>
      <c r="U4636" s="2">
        <v>4633</v>
      </c>
      <c r="V4636" s="2" t="s">
        <v>12</v>
      </c>
      <c r="W4636" s="2" t="s">
        <v>33</v>
      </c>
      <c r="X4636" s="2">
        <v>34</v>
      </c>
      <c r="Y4636" s="10">
        <v>7425.6</v>
      </c>
      <c r="Z4636" s="11">
        <f>VLOOKUP(W4636,looktax,2,FALSE)</f>
        <v>2.9000000000000001E-2</v>
      </c>
      <c r="AA4636" s="12">
        <f t="shared" si="144"/>
        <v>0</v>
      </c>
      <c r="AB4636" s="10">
        <f t="shared" si="145"/>
        <v>0</v>
      </c>
    </row>
    <row r="4637" spans="20:28" x14ac:dyDescent="0.25">
      <c r="T4637" s="9" t="s">
        <v>11</v>
      </c>
      <c r="U4637" s="2">
        <v>4634</v>
      </c>
      <c r="V4637" s="2" t="s">
        <v>22</v>
      </c>
      <c r="W4637" s="2" t="s">
        <v>34</v>
      </c>
      <c r="X4637" s="2">
        <v>11</v>
      </c>
      <c r="Y4637" s="10">
        <v>827.2</v>
      </c>
      <c r="Z4637" s="11">
        <f>VLOOKUP(W4637,looktax,2,FALSE)</f>
        <v>6.25E-2</v>
      </c>
      <c r="AA4637" s="12">
        <f t="shared" si="144"/>
        <v>6.25E-2</v>
      </c>
      <c r="AB4637" s="10">
        <f t="shared" si="145"/>
        <v>51.7</v>
      </c>
    </row>
    <row r="4638" spans="20:28" x14ac:dyDescent="0.25">
      <c r="T4638" s="9" t="s">
        <v>11</v>
      </c>
      <c r="U4638" s="2">
        <v>4635</v>
      </c>
      <c r="V4638" s="2" t="s">
        <v>21</v>
      </c>
      <c r="W4638" s="2" t="s">
        <v>54</v>
      </c>
      <c r="X4638" s="2">
        <v>16</v>
      </c>
      <c r="Y4638" s="10">
        <v>1187.2</v>
      </c>
      <c r="Z4638" s="11">
        <f>VLOOKUP(W4638,looktax,2,FALSE)</f>
        <v>6.25E-2</v>
      </c>
      <c r="AA4638" s="12">
        <f t="shared" si="144"/>
        <v>6.25E-2</v>
      </c>
      <c r="AB4638" s="10">
        <f t="shared" si="145"/>
        <v>74.2</v>
      </c>
    </row>
    <row r="4639" spans="20:28" x14ac:dyDescent="0.25">
      <c r="T4639" s="9" t="s">
        <v>11</v>
      </c>
      <c r="U4639" s="2">
        <v>4636</v>
      </c>
      <c r="V4639" s="2" t="s">
        <v>25</v>
      </c>
      <c r="W4639" s="2" t="s">
        <v>44</v>
      </c>
      <c r="X4639" s="2">
        <v>34</v>
      </c>
      <c r="Y4639" s="10">
        <v>2165.8000000000002</v>
      </c>
      <c r="Z4639" s="11" t="str">
        <f>VLOOKUP(W4639,looktax,2,FALSE)</f>
        <v>None</v>
      </c>
      <c r="AA4639" s="12">
        <f t="shared" si="144"/>
        <v>0</v>
      </c>
      <c r="AB4639" s="10">
        <f t="shared" si="145"/>
        <v>0</v>
      </c>
    </row>
    <row r="4640" spans="20:28" x14ac:dyDescent="0.25">
      <c r="T4640" s="9" t="s">
        <v>11</v>
      </c>
      <c r="U4640" s="2">
        <v>4637</v>
      </c>
      <c r="V4640" s="2" t="s">
        <v>23</v>
      </c>
      <c r="W4640" s="2" t="s">
        <v>44</v>
      </c>
      <c r="X4640" s="2">
        <v>29</v>
      </c>
      <c r="Y4640" s="10">
        <v>421.95</v>
      </c>
      <c r="Z4640" s="11" t="str">
        <f>VLOOKUP(W4640,looktax,2,FALSE)</f>
        <v>None</v>
      </c>
      <c r="AA4640" s="12">
        <f t="shared" si="144"/>
        <v>0</v>
      </c>
      <c r="AB4640" s="10">
        <f t="shared" si="145"/>
        <v>0</v>
      </c>
    </row>
    <row r="4641" spans="20:28" x14ac:dyDescent="0.25">
      <c r="T4641" s="9" t="s">
        <v>11</v>
      </c>
      <c r="U4641" s="2">
        <v>4638</v>
      </c>
      <c r="V4641" s="2" t="s">
        <v>24</v>
      </c>
      <c r="W4641" s="2" t="s">
        <v>55</v>
      </c>
      <c r="X4641" s="2">
        <v>12</v>
      </c>
      <c r="Y4641" s="10">
        <v>803.4</v>
      </c>
      <c r="Z4641" s="11">
        <f>VLOOKUP(W4641,looktax,2,FALSE)</f>
        <v>7.0000000000000007E-2</v>
      </c>
      <c r="AA4641" s="12">
        <f t="shared" si="144"/>
        <v>7.0000000000000007E-2</v>
      </c>
      <c r="AB4641" s="10">
        <f t="shared" si="145"/>
        <v>56.238000000000007</v>
      </c>
    </row>
    <row r="4642" spans="20:28" x14ac:dyDescent="0.25">
      <c r="T4642" s="9" t="s">
        <v>11</v>
      </c>
      <c r="U4642" s="2">
        <v>4639</v>
      </c>
      <c r="V4642" s="2" t="s">
        <v>23</v>
      </c>
      <c r="W4642" s="2" t="s">
        <v>34</v>
      </c>
      <c r="X4642" s="2">
        <v>31</v>
      </c>
      <c r="Y4642" s="10">
        <v>497.55</v>
      </c>
      <c r="Z4642" s="11">
        <f>VLOOKUP(W4642,looktax,2,FALSE)</f>
        <v>6.25E-2</v>
      </c>
      <c r="AA4642" s="12">
        <f t="shared" si="144"/>
        <v>6.25E-2</v>
      </c>
      <c r="AB4642" s="10">
        <f t="shared" si="145"/>
        <v>31.096875000000001</v>
      </c>
    </row>
    <row r="4643" spans="20:28" x14ac:dyDescent="0.25">
      <c r="T4643" s="9" t="s">
        <v>11</v>
      </c>
      <c r="U4643" s="2">
        <v>4640</v>
      </c>
      <c r="V4643" s="2" t="s">
        <v>20</v>
      </c>
      <c r="W4643" s="2" t="s">
        <v>50</v>
      </c>
      <c r="X4643" s="2">
        <v>33</v>
      </c>
      <c r="Y4643" s="10">
        <v>1470.15</v>
      </c>
      <c r="Z4643" s="11">
        <f>VLOOKUP(W4643,looktax,2,FALSE)</f>
        <v>0.06</v>
      </c>
      <c r="AA4643" s="12">
        <f t="shared" si="144"/>
        <v>0.06</v>
      </c>
      <c r="AB4643" s="10">
        <f t="shared" si="145"/>
        <v>88.209000000000003</v>
      </c>
    </row>
    <row r="4644" spans="20:28" x14ac:dyDescent="0.25">
      <c r="T4644" s="9" t="s">
        <v>11</v>
      </c>
      <c r="U4644" s="2">
        <v>4641</v>
      </c>
      <c r="V4644" s="2" t="s">
        <v>23</v>
      </c>
      <c r="W4644" s="2" t="s">
        <v>65</v>
      </c>
      <c r="X4644" s="2">
        <v>35</v>
      </c>
      <c r="Y4644" s="10">
        <v>556.5</v>
      </c>
      <c r="Z4644" s="11">
        <f>VLOOKUP(W4644,looktax,2,FALSE)</f>
        <v>0.05</v>
      </c>
      <c r="AA4644" s="12">
        <f t="shared" si="144"/>
        <v>0.05</v>
      </c>
      <c r="AB4644" s="10">
        <f t="shared" si="145"/>
        <v>27.825000000000003</v>
      </c>
    </row>
    <row r="4645" spans="20:28" x14ac:dyDescent="0.25">
      <c r="T4645" s="9" t="s">
        <v>11</v>
      </c>
      <c r="U4645" s="2">
        <v>4642</v>
      </c>
      <c r="V4645" s="2" t="s">
        <v>21</v>
      </c>
      <c r="W4645" s="2" t="s">
        <v>29</v>
      </c>
      <c r="X4645" s="2">
        <v>26</v>
      </c>
      <c r="Y4645" s="10">
        <v>1929.2</v>
      </c>
      <c r="Z4645" s="11">
        <f>VLOOKUP(W4645,looktax,2,FALSE)</f>
        <v>6.1499999999999999E-2</v>
      </c>
      <c r="AA4645" s="12">
        <f t="shared" si="144"/>
        <v>6.1499999999999999E-2</v>
      </c>
      <c r="AB4645" s="10">
        <f t="shared" si="145"/>
        <v>118.64579999999999</v>
      </c>
    </row>
    <row r="4646" spans="20:28" x14ac:dyDescent="0.25">
      <c r="T4646" s="9" t="s">
        <v>11</v>
      </c>
      <c r="U4646" s="2">
        <v>4643</v>
      </c>
      <c r="V4646" s="2" t="s">
        <v>22</v>
      </c>
      <c r="W4646" s="2" t="s">
        <v>60</v>
      </c>
      <c r="X4646" s="2">
        <v>14</v>
      </c>
      <c r="Y4646" s="10">
        <v>1064</v>
      </c>
      <c r="Z4646" s="11">
        <f>VLOOKUP(W4646,looktax,2,FALSE)</f>
        <v>0.05</v>
      </c>
      <c r="AA4646" s="12">
        <f t="shared" si="144"/>
        <v>0.05</v>
      </c>
      <c r="AB4646" s="10">
        <f t="shared" si="145"/>
        <v>53.2</v>
      </c>
    </row>
    <row r="4647" spans="20:28" x14ac:dyDescent="0.25">
      <c r="T4647" s="9" t="s">
        <v>11</v>
      </c>
      <c r="U4647" s="2">
        <v>4644</v>
      </c>
      <c r="V4647" s="2" t="s">
        <v>22</v>
      </c>
      <c r="W4647" s="2" t="s">
        <v>38</v>
      </c>
      <c r="X4647" s="2">
        <v>21</v>
      </c>
      <c r="Y4647" s="10">
        <v>1713.6</v>
      </c>
      <c r="Z4647" s="11">
        <f>VLOOKUP(W4647,looktax,2,FALSE)</f>
        <v>4.2250000000000003E-2</v>
      </c>
      <c r="AA4647" s="12">
        <f t="shared" si="144"/>
        <v>4.2250000000000003E-2</v>
      </c>
      <c r="AB4647" s="10">
        <f t="shared" si="145"/>
        <v>72.399600000000007</v>
      </c>
    </row>
    <row r="4648" spans="20:28" x14ac:dyDescent="0.25">
      <c r="T4648" s="9" t="s">
        <v>11</v>
      </c>
      <c r="U4648" s="2">
        <v>4645</v>
      </c>
      <c r="V4648" s="2" t="s">
        <v>12</v>
      </c>
      <c r="W4648" s="2" t="s">
        <v>55</v>
      </c>
      <c r="X4648" s="2">
        <v>16</v>
      </c>
      <c r="Y4648" s="10">
        <v>3460.8</v>
      </c>
      <c r="Z4648" s="11">
        <f>VLOOKUP(W4648,looktax,2,FALSE)</f>
        <v>7.0000000000000007E-2</v>
      </c>
      <c r="AA4648" s="12">
        <f t="shared" si="144"/>
        <v>7.0000000000000007E-2</v>
      </c>
      <c r="AB4648" s="10">
        <f t="shared" si="145"/>
        <v>242.25600000000003</v>
      </c>
    </row>
    <row r="4649" spans="20:28" x14ac:dyDescent="0.25">
      <c r="T4649" s="9" t="s">
        <v>11</v>
      </c>
      <c r="U4649" s="2">
        <v>4646</v>
      </c>
      <c r="V4649" s="2" t="s">
        <v>12</v>
      </c>
      <c r="W4649" s="2" t="s">
        <v>36</v>
      </c>
      <c r="X4649" s="2">
        <v>33</v>
      </c>
      <c r="Y4649" s="10">
        <v>6999.3</v>
      </c>
      <c r="Z4649" s="11">
        <f>VLOOKUP(W4649,looktax,2,FALSE)</f>
        <v>7.0000000000000007E-2</v>
      </c>
      <c r="AA4649" s="12">
        <f t="shared" si="144"/>
        <v>7.0000000000000007E-2</v>
      </c>
      <c r="AB4649" s="10">
        <f t="shared" si="145"/>
        <v>489.95100000000008</v>
      </c>
    </row>
    <row r="4650" spans="20:28" x14ac:dyDescent="0.25">
      <c r="T4650" s="9" t="s">
        <v>11</v>
      </c>
      <c r="U4650" s="2">
        <v>4647</v>
      </c>
      <c r="V4650" s="2" t="s">
        <v>23</v>
      </c>
      <c r="W4650" s="2" t="s">
        <v>54</v>
      </c>
      <c r="X4650" s="2">
        <v>22</v>
      </c>
      <c r="Y4650" s="10">
        <v>313.5</v>
      </c>
      <c r="Z4650" s="11">
        <f>VLOOKUP(W4650,looktax,2,FALSE)</f>
        <v>6.25E-2</v>
      </c>
      <c r="AA4650" s="12">
        <f t="shared" si="144"/>
        <v>6.25E-2</v>
      </c>
      <c r="AB4650" s="10">
        <f t="shared" si="145"/>
        <v>19.59375</v>
      </c>
    </row>
    <row r="4651" spans="20:28" x14ac:dyDescent="0.25">
      <c r="T4651" s="9" t="s">
        <v>11</v>
      </c>
      <c r="U4651" s="2">
        <v>4648</v>
      </c>
      <c r="V4651" s="2" t="s">
        <v>21</v>
      </c>
      <c r="W4651" s="2" t="s">
        <v>32</v>
      </c>
      <c r="X4651" s="2">
        <v>18</v>
      </c>
      <c r="Y4651" s="10">
        <v>1272.5999999999999</v>
      </c>
      <c r="Z4651" s="11">
        <f>VLOOKUP(W4651,looktax,2,FALSE)</f>
        <v>6.8750000000000006E-2</v>
      </c>
      <c r="AA4651" s="12">
        <f t="shared" si="144"/>
        <v>6.8750000000000006E-2</v>
      </c>
      <c r="AB4651" s="10">
        <f t="shared" si="145"/>
        <v>87.491249999999994</v>
      </c>
    </row>
    <row r="4652" spans="20:28" x14ac:dyDescent="0.25">
      <c r="T4652" s="9" t="s">
        <v>3</v>
      </c>
      <c r="U4652" s="2">
        <v>4649</v>
      </c>
      <c r="V4652" s="2" t="s">
        <v>23</v>
      </c>
      <c r="W4652" s="2" t="s">
        <v>65</v>
      </c>
      <c r="X4652" s="2">
        <v>29</v>
      </c>
      <c r="Y4652" s="10">
        <v>421.95</v>
      </c>
      <c r="Z4652" s="11">
        <f>VLOOKUP(W4652,looktax,2,FALSE)</f>
        <v>0.05</v>
      </c>
      <c r="AA4652" s="12">
        <f t="shared" si="144"/>
        <v>0</v>
      </c>
      <c r="AB4652" s="10">
        <f t="shared" si="145"/>
        <v>0</v>
      </c>
    </row>
    <row r="4653" spans="20:28" x14ac:dyDescent="0.25">
      <c r="T4653" s="9" t="s">
        <v>11</v>
      </c>
      <c r="U4653" s="2">
        <v>4650</v>
      </c>
      <c r="V4653" s="2" t="s">
        <v>23</v>
      </c>
      <c r="W4653" s="2" t="s">
        <v>73</v>
      </c>
      <c r="X4653" s="2">
        <v>31</v>
      </c>
      <c r="Y4653" s="10">
        <v>488.25</v>
      </c>
      <c r="Z4653" s="11">
        <f>VLOOKUP(W4653,looktax,2,FALSE)</f>
        <v>0.04</v>
      </c>
      <c r="AA4653" s="12">
        <f t="shared" si="144"/>
        <v>0.04</v>
      </c>
      <c r="AB4653" s="10">
        <f t="shared" si="145"/>
        <v>19.53</v>
      </c>
    </row>
    <row r="4654" spans="20:28" x14ac:dyDescent="0.25">
      <c r="T4654" s="9" t="s">
        <v>11</v>
      </c>
      <c r="U4654" s="2">
        <v>4651</v>
      </c>
      <c r="V4654" s="2" t="s">
        <v>26</v>
      </c>
      <c r="W4654" s="2" t="s">
        <v>17</v>
      </c>
      <c r="X4654" s="2">
        <v>27</v>
      </c>
      <c r="Y4654" s="10">
        <v>3969</v>
      </c>
      <c r="Z4654" s="11">
        <f>VLOOKUP(W4654,looktax,2,FALSE)</f>
        <v>0.06</v>
      </c>
      <c r="AA4654" s="12">
        <f t="shared" si="144"/>
        <v>0.06</v>
      </c>
      <c r="AB4654" s="10">
        <f t="shared" si="145"/>
        <v>238.14</v>
      </c>
    </row>
    <row r="4655" spans="20:28" x14ac:dyDescent="0.25">
      <c r="T4655" s="9" t="s">
        <v>11</v>
      </c>
      <c r="U4655" s="2">
        <v>4652</v>
      </c>
      <c r="V4655" s="2" t="s">
        <v>20</v>
      </c>
      <c r="W4655" s="2" t="s">
        <v>72</v>
      </c>
      <c r="X4655" s="2">
        <v>23</v>
      </c>
      <c r="Y4655" s="10">
        <v>941.85</v>
      </c>
      <c r="Z4655" s="11">
        <f>VLOOKUP(W4655,looktax,2,FALSE)</f>
        <v>0.06</v>
      </c>
      <c r="AA4655" s="12">
        <f t="shared" si="144"/>
        <v>0.06</v>
      </c>
      <c r="AB4655" s="10">
        <f t="shared" si="145"/>
        <v>56.511000000000003</v>
      </c>
    </row>
    <row r="4656" spans="20:28" x14ac:dyDescent="0.25">
      <c r="T4656" s="9" t="s">
        <v>11</v>
      </c>
      <c r="U4656" s="2">
        <v>4653</v>
      </c>
      <c r="V4656" s="2" t="s">
        <v>26</v>
      </c>
      <c r="W4656" s="2" t="s">
        <v>56</v>
      </c>
      <c r="X4656" s="2">
        <v>23</v>
      </c>
      <c r="Y4656" s="10">
        <v>3312</v>
      </c>
      <c r="Z4656" s="11">
        <f>VLOOKUP(W4656,looktax,2,FALSE)</f>
        <v>0.06</v>
      </c>
      <c r="AA4656" s="12">
        <f t="shared" si="144"/>
        <v>0.06</v>
      </c>
      <c r="AB4656" s="10">
        <f t="shared" si="145"/>
        <v>198.72</v>
      </c>
    </row>
    <row r="4657" spans="20:28" x14ac:dyDescent="0.25">
      <c r="T4657" s="9" t="s">
        <v>11</v>
      </c>
      <c r="U4657" s="2">
        <v>4654</v>
      </c>
      <c r="V4657" s="2" t="s">
        <v>22</v>
      </c>
      <c r="W4657" s="2" t="s">
        <v>67</v>
      </c>
      <c r="X4657" s="2">
        <v>35</v>
      </c>
      <c r="Y4657" s="10">
        <v>3080</v>
      </c>
      <c r="Z4657" s="11" t="str">
        <f>VLOOKUP(W4657,looktax,2,FALSE)</f>
        <v>None</v>
      </c>
      <c r="AA4657" s="12">
        <f t="shared" si="144"/>
        <v>0</v>
      </c>
      <c r="AB4657" s="10">
        <f t="shared" si="145"/>
        <v>0</v>
      </c>
    </row>
    <row r="4658" spans="20:28" x14ac:dyDescent="0.25">
      <c r="T4658" s="9" t="s">
        <v>11</v>
      </c>
      <c r="U4658" s="2">
        <v>4655</v>
      </c>
      <c r="V4658" s="2" t="s">
        <v>20</v>
      </c>
      <c r="W4658" s="2" t="s">
        <v>38</v>
      </c>
      <c r="X4658" s="2">
        <v>16</v>
      </c>
      <c r="Y4658" s="10">
        <v>648</v>
      </c>
      <c r="Z4658" s="11">
        <f>VLOOKUP(W4658,looktax,2,FALSE)</f>
        <v>4.2250000000000003E-2</v>
      </c>
      <c r="AA4658" s="12">
        <f t="shared" si="144"/>
        <v>4.2250000000000003E-2</v>
      </c>
      <c r="AB4658" s="10">
        <f t="shared" si="145"/>
        <v>27.378</v>
      </c>
    </row>
    <row r="4659" spans="20:28" x14ac:dyDescent="0.25">
      <c r="T4659" s="9" t="s">
        <v>11</v>
      </c>
      <c r="U4659" s="2">
        <v>4656</v>
      </c>
      <c r="V4659" s="2" t="s">
        <v>24</v>
      </c>
      <c r="W4659" s="2" t="s">
        <v>32</v>
      </c>
      <c r="X4659" s="2">
        <v>34</v>
      </c>
      <c r="Y4659" s="10">
        <v>2320.5</v>
      </c>
      <c r="Z4659" s="11">
        <f>VLOOKUP(W4659,looktax,2,FALSE)</f>
        <v>6.8750000000000006E-2</v>
      </c>
      <c r="AA4659" s="12">
        <f t="shared" si="144"/>
        <v>6.8750000000000006E-2</v>
      </c>
      <c r="AB4659" s="10">
        <f t="shared" si="145"/>
        <v>159.53437500000001</v>
      </c>
    </row>
    <row r="4660" spans="20:28" x14ac:dyDescent="0.25">
      <c r="T4660" s="9" t="s">
        <v>11</v>
      </c>
      <c r="U4660" s="2">
        <v>4657</v>
      </c>
      <c r="V4660" s="2" t="s">
        <v>24</v>
      </c>
      <c r="W4660" s="2" t="s">
        <v>67</v>
      </c>
      <c r="X4660" s="2">
        <v>16</v>
      </c>
      <c r="Y4660" s="10">
        <v>956.8</v>
      </c>
      <c r="Z4660" s="11" t="str">
        <f>VLOOKUP(W4660,looktax,2,FALSE)</f>
        <v>None</v>
      </c>
      <c r="AA4660" s="12">
        <f t="shared" si="144"/>
        <v>0</v>
      </c>
      <c r="AB4660" s="10">
        <f t="shared" si="145"/>
        <v>0</v>
      </c>
    </row>
    <row r="4661" spans="20:28" x14ac:dyDescent="0.25">
      <c r="T4661" s="9" t="s">
        <v>11</v>
      </c>
      <c r="U4661" s="2">
        <v>4658</v>
      </c>
      <c r="V4661" s="2" t="s">
        <v>12</v>
      </c>
      <c r="W4661" s="2" t="s">
        <v>42</v>
      </c>
      <c r="X4661" s="2">
        <v>15</v>
      </c>
      <c r="Y4661" s="10">
        <v>2866.5</v>
      </c>
      <c r="Z4661" s="11">
        <f>VLOOKUP(W4661,looktax,2,FALSE)</f>
        <v>0.06</v>
      </c>
      <c r="AA4661" s="12">
        <f t="shared" si="144"/>
        <v>0.06</v>
      </c>
      <c r="AB4661" s="10">
        <f t="shared" si="145"/>
        <v>171.98999999999998</v>
      </c>
    </row>
    <row r="4662" spans="20:28" x14ac:dyDescent="0.25">
      <c r="T4662" s="9" t="s">
        <v>11</v>
      </c>
      <c r="U4662" s="2">
        <v>4659</v>
      </c>
      <c r="V4662" s="2" t="s">
        <v>24</v>
      </c>
      <c r="W4662" s="2" t="s">
        <v>27</v>
      </c>
      <c r="X4662" s="2">
        <v>15</v>
      </c>
      <c r="Y4662" s="10">
        <v>1043.25</v>
      </c>
      <c r="Z4662" s="11">
        <f>VLOOKUP(W4662,looktax,2,FALSE)</f>
        <v>7.0000000000000007E-2</v>
      </c>
      <c r="AA4662" s="12">
        <f t="shared" si="144"/>
        <v>7.0000000000000007E-2</v>
      </c>
      <c r="AB4662" s="10">
        <f t="shared" si="145"/>
        <v>73.027500000000003</v>
      </c>
    </row>
    <row r="4663" spans="20:28" x14ac:dyDescent="0.25">
      <c r="T4663" s="9" t="s">
        <v>11</v>
      </c>
      <c r="U4663" s="2">
        <v>4660</v>
      </c>
      <c r="V4663" s="2" t="s">
        <v>26</v>
      </c>
      <c r="W4663" s="2" t="s">
        <v>73</v>
      </c>
      <c r="X4663" s="2">
        <v>12</v>
      </c>
      <c r="Y4663" s="10">
        <v>1764</v>
      </c>
      <c r="Z4663" s="11">
        <f>VLOOKUP(W4663,looktax,2,FALSE)</f>
        <v>0.04</v>
      </c>
      <c r="AA4663" s="12">
        <f t="shared" si="144"/>
        <v>0.04</v>
      </c>
      <c r="AB4663" s="10">
        <f t="shared" si="145"/>
        <v>70.56</v>
      </c>
    </row>
    <row r="4664" spans="20:28" x14ac:dyDescent="0.25">
      <c r="T4664" s="9" t="s">
        <v>11</v>
      </c>
      <c r="U4664" s="2">
        <v>4661</v>
      </c>
      <c r="V4664" s="2" t="s">
        <v>20</v>
      </c>
      <c r="W4664" s="2" t="s">
        <v>28</v>
      </c>
      <c r="X4664" s="2">
        <v>30</v>
      </c>
      <c r="Y4664" s="10">
        <v>1471.5</v>
      </c>
      <c r="Z4664" s="11">
        <f>VLOOKUP(W4664,looktax,2,FALSE)</f>
        <v>6.5000000000000002E-2</v>
      </c>
      <c r="AA4664" s="12">
        <f t="shared" si="144"/>
        <v>6.5000000000000002E-2</v>
      </c>
      <c r="AB4664" s="10">
        <f t="shared" si="145"/>
        <v>95.647500000000008</v>
      </c>
    </row>
    <row r="4665" spans="20:28" x14ac:dyDescent="0.25">
      <c r="T4665" s="9" t="s">
        <v>11</v>
      </c>
      <c r="U4665" s="2">
        <v>4662</v>
      </c>
      <c r="V4665" s="2" t="s">
        <v>26</v>
      </c>
      <c r="W4665" s="2" t="s">
        <v>28</v>
      </c>
      <c r="X4665" s="2">
        <v>20</v>
      </c>
      <c r="Y4665" s="10">
        <v>2820</v>
      </c>
      <c r="Z4665" s="11">
        <f>VLOOKUP(W4665,looktax,2,FALSE)</f>
        <v>6.5000000000000002E-2</v>
      </c>
      <c r="AA4665" s="12">
        <f t="shared" si="144"/>
        <v>6.5000000000000002E-2</v>
      </c>
      <c r="AB4665" s="10">
        <f t="shared" si="145"/>
        <v>183.3</v>
      </c>
    </row>
    <row r="4666" spans="20:28" x14ac:dyDescent="0.25">
      <c r="T4666" s="9" t="s">
        <v>3</v>
      </c>
      <c r="U4666" s="2">
        <v>4663</v>
      </c>
      <c r="V4666" s="2" t="s">
        <v>22</v>
      </c>
      <c r="W4666" s="2" t="s">
        <v>49</v>
      </c>
      <c r="X4666" s="2">
        <v>19</v>
      </c>
      <c r="Y4666" s="10">
        <v>1474.4</v>
      </c>
      <c r="Z4666" s="11">
        <f>VLOOKUP(W4666,looktax,2,FALSE)</f>
        <v>4.4999999999999998E-2</v>
      </c>
      <c r="AA4666" s="12">
        <f t="shared" si="144"/>
        <v>0</v>
      </c>
      <c r="AB4666" s="10">
        <f t="shared" si="145"/>
        <v>0</v>
      </c>
    </row>
    <row r="4667" spans="20:28" x14ac:dyDescent="0.25">
      <c r="T4667" s="9" t="s">
        <v>11</v>
      </c>
      <c r="U4667" s="2">
        <v>4664</v>
      </c>
      <c r="V4667" s="2" t="s">
        <v>24</v>
      </c>
      <c r="W4667" s="2" t="s">
        <v>15</v>
      </c>
      <c r="X4667" s="2">
        <v>11</v>
      </c>
      <c r="Y4667" s="10">
        <v>750.75</v>
      </c>
      <c r="Z4667" s="11" t="str">
        <f>VLOOKUP(W4667,looktax,2,FALSE)</f>
        <v>None</v>
      </c>
      <c r="AA4667" s="12">
        <f t="shared" si="144"/>
        <v>0</v>
      </c>
      <c r="AB4667" s="10">
        <f t="shared" si="145"/>
        <v>0</v>
      </c>
    </row>
    <row r="4668" spans="20:28" x14ac:dyDescent="0.25">
      <c r="T4668" s="9" t="s">
        <v>11</v>
      </c>
      <c r="U4668" s="2">
        <v>4665</v>
      </c>
      <c r="V4668" s="2" t="s">
        <v>26</v>
      </c>
      <c r="W4668" s="2" t="s">
        <v>59</v>
      </c>
      <c r="X4668" s="2">
        <v>30</v>
      </c>
      <c r="Y4668" s="10">
        <v>4050</v>
      </c>
      <c r="Z4668" s="11">
        <f>VLOOKUP(W4668,looktax,2,FALSE)</f>
        <v>0.04</v>
      </c>
      <c r="AA4668" s="12">
        <f t="shared" si="144"/>
        <v>0.04</v>
      </c>
      <c r="AB4668" s="10">
        <f t="shared" si="145"/>
        <v>162</v>
      </c>
    </row>
    <row r="4669" spans="20:28" x14ac:dyDescent="0.25">
      <c r="T4669" s="9" t="s">
        <v>11</v>
      </c>
      <c r="U4669" s="2">
        <v>4666</v>
      </c>
      <c r="V4669" s="2" t="s">
        <v>25</v>
      </c>
      <c r="W4669" s="2" t="s">
        <v>59</v>
      </c>
      <c r="X4669" s="2">
        <v>27</v>
      </c>
      <c r="Y4669" s="10">
        <v>1807.65</v>
      </c>
      <c r="Z4669" s="11">
        <f>VLOOKUP(W4669,looktax,2,FALSE)</f>
        <v>0.04</v>
      </c>
      <c r="AA4669" s="12">
        <f t="shared" si="144"/>
        <v>0.04</v>
      </c>
      <c r="AB4669" s="10">
        <f t="shared" si="145"/>
        <v>72.306000000000012</v>
      </c>
    </row>
    <row r="4670" spans="20:28" x14ac:dyDescent="0.25">
      <c r="T4670" s="9" t="s">
        <v>11</v>
      </c>
      <c r="U4670" s="2">
        <v>4667</v>
      </c>
      <c r="V4670" s="2" t="s">
        <v>12</v>
      </c>
      <c r="W4670" s="2" t="s">
        <v>50</v>
      </c>
      <c r="X4670" s="2">
        <v>30</v>
      </c>
      <c r="Y4670" s="10">
        <v>5796</v>
      </c>
      <c r="Z4670" s="11">
        <f>VLOOKUP(W4670,looktax,2,FALSE)</f>
        <v>0.06</v>
      </c>
      <c r="AA4670" s="12">
        <f t="shared" si="144"/>
        <v>0.06</v>
      </c>
      <c r="AB4670" s="10">
        <f t="shared" si="145"/>
        <v>347.76</v>
      </c>
    </row>
    <row r="4671" spans="20:28" x14ac:dyDescent="0.25">
      <c r="T4671" s="9" t="s">
        <v>11</v>
      </c>
      <c r="U4671" s="2">
        <v>4668</v>
      </c>
      <c r="V4671" s="2" t="s">
        <v>20</v>
      </c>
      <c r="W4671" s="2" t="s">
        <v>13</v>
      </c>
      <c r="X4671" s="2">
        <v>23</v>
      </c>
      <c r="Y4671" s="10">
        <v>1138.5</v>
      </c>
      <c r="Z4671" s="11">
        <f>VLOOKUP(W4671,looktax,2,FALSE)</f>
        <v>6.25E-2</v>
      </c>
      <c r="AA4671" s="12">
        <f t="shared" si="144"/>
        <v>6.25E-2</v>
      </c>
      <c r="AB4671" s="10">
        <f t="shared" si="145"/>
        <v>71.15625</v>
      </c>
    </row>
    <row r="4672" spans="20:28" x14ac:dyDescent="0.25">
      <c r="T4672" s="9" t="s">
        <v>11</v>
      </c>
      <c r="U4672" s="2">
        <v>4669</v>
      </c>
      <c r="V4672" s="2" t="s">
        <v>21</v>
      </c>
      <c r="W4672" s="2" t="s">
        <v>69</v>
      </c>
      <c r="X4672" s="2">
        <v>27</v>
      </c>
      <c r="Y4672" s="10">
        <v>1871.1</v>
      </c>
      <c r="Z4672" s="11">
        <f>VLOOKUP(W4672,looktax,2,FALSE)</f>
        <v>7.0000000000000007E-2</v>
      </c>
      <c r="AA4672" s="12">
        <f t="shared" si="144"/>
        <v>7.0000000000000007E-2</v>
      </c>
      <c r="AB4672" s="10">
        <f t="shared" si="145"/>
        <v>130.977</v>
      </c>
    </row>
    <row r="4673" spans="20:28" x14ac:dyDescent="0.25">
      <c r="T4673" s="9" t="s">
        <v>11</v>
      </c>
      <c r="U4673" s="2">
        <v>4670</v>
      </c>
      <c r="V4673" s="2" t="s">
        <v>20</v>
      </c>
      <c r="W4673" s="2" t="s">
        <v>28</v>
      </c>
      <c r="X4673" s="2">
        <v>34</v>
      </c>
      <c r="Y4673" s="10">
        <v>1683</v>
      </c>
      <c r="Z4673" s="11">
        <f>VLOOKUP(W4673,looktax,2,FALSE)</f>
        <v>6.5000000000000002E-2</v>
      </c>
      <c r="AA4673" s="12">
        <f t="shared" si="144"/>
        <v>6.5000000000000002E-2</v>
      </c>
      <c r="AB4673" s="10">
        <f t="shared" si="145"/>
        <v>109.39500000000001</v>
      </c>
    </row>
    <row r="4674" spans="20:28" x14ac:dyDescent="0.25">
      <c r="T4674" s="9" t="s">
        <v>11</v>
      </c>
      <c r="U4674" s="2">
        <v>4671</v>
      </c>
      <c r="V4674" s="2" t="s">
        <v>25</v>
      </c>
      <c r="W4674" s="2" t="s">
        <v>51</v>
      </c>
      <c r="X4674" s="2">
        <v>30</v>
      </c>
      <c r="Y4674" s="10">
        <v>2067</v>
      </c>
      <c r="Z4674" s="11">
        <f>VLOOKUP(W4674,looktax,2,FALSE)</f>
        <v>0.06</v>
      </c>
      <c r="AA4674" s="12">
        <f t="shared" si="144"/>
        <v>0.06</v>
      </c>
      <c r="AB4674" s="10">
        <f t="shared" si="145"/>
        <v>124.02</v>
      </c>
    </row>
    <row r="4675" spans="20:28" x14ac:dyDescent="0.25">
      <c r="T4675" s="9" t="s">
        <v>3</v>
      </c>
      <c r="U4675" s="2">
        <v>4672</v>
      </c>
      <c r="V4675" s="2" t="s">
        <v>26</v>
      </c>
      <c r="W4675" s="2" t="s">
        <v>73</v>
      </c>
      <c r="X4675" s="2">
        <v>33</v>
      </c>
      <c r="Y4675" s="10">
        <v>5346</v>
      </c>
      <c r="Z4675" s="11">
        <f>VLOOKUP(W4675,looktax,2,FALSE)</f>
        <v>0.04</v>
      </c>
      <c r="AA4675" s="12">
        <f t="shared" si="144"/>
        <v>0</v>
      </c>
      <c r="AB4675" s="10">
        <f t="shared" si="145"/>
        <v>0</v>
      </c>
    </row>
    <row r="4676" spans="20:28" x14ac:dyDescent="0.25">
      <c r="T4676" s="9" t="s">
        <v>11</v>
      </c>
      <c r="U4676" s="2">
        <v>4673</v>
      </c>
      <c r="V4676" s="2" t="s">
        <v>24</v>
      </c>
      <c r="W4676" s="2" t="s">
        <v>63</v>
      </c>
      <c r="X4676" s="2">
        <v>31</v>
      </c>
      <c r="Y4676" s="10">
        <v>1813.5</v>
      </c>
      <c r="Z4676" s="11">
        <f>VLOOKUP(W4676,looktax,2,FALSE)</f>
        <v>0.04</v>
      </c>
      <c r="AA4676" s="12">
        <f t="shared" si="144"/>
        <v>0.04</v>
      </c>
      <c r="AB4676" s="10">
        <f t="shared" si="145"/>
        <v>72.540000000000006</v>
      </c>
    </row>
    <row r="4677" spans="20:28" x14ac:dyDescent="0.25">
      <c r="T4677" s="9" t="s">
        <v>11</v>
      </c>
      <c r="U4677" s="2">
        <v>4674</v>
      </c>
      <c r="V4677" s="2" t="s">
        <v>12</v>
      </c>
      <c r="W4677" s="2" t="s">
        <v>70</v>
      </c>
      <c r="X4677" s="2">
        <v>31</v>
      </c>
      <c r="Y4677" s="10">
        <v>6184.5</v>
      </c>
      <c r="Z4677" s="11">
        <f>VLOOKUP(W4677,looktax,2,FALSE)</f>
        <v>5.2999999999999999E-2</v>
      </c>
      <c r="AA4677" s="12">
        <f t="shared" ref="AA4677:AA4740" si="146">IF(OR(T4677="nonprofit",Z4677="none"),0,Z4677)</f>
        <v>5.2999999999999999E-2</v>
      </c>
      <c r="AB4677" s="10">
        <f t="shared" ref="AB4677:AB4740" si="147">AA4677*Y4677</f>
        <v>327.77850000000001</v>
      </c>
    </row>
    <row r="4678" spans="20:28" x14ac:dyDescent="0.25">
      <c r="T4678" s="9" t="s">
        <v>11</v>
      </c>
      <c r="U4678" s="2">
        <v>4675</v>
      </c>
      <c r="V4678" s="2" t="s">
        <v>22</v>
      </c>
      <c r="W4678" s="2" t="s">
        <v>40</v>
      </c>
      <c r="X4678" s="2">
        <v>12</v>
      </c>
      <c r="Y4678" s="10">
        <v>940.8</v>
      </c>
      <c r="Z4678" s="11">
        <f>VLOOKUP(W4678,looktax,2,FALSE)</f>
        <v>0.06</v>
      </c>
      <c r="AA4678" s="12">
        <f t="shared" si="146"/>
        <v>0.06</v>
      </c>
      <c r="AB4678" s="10">
        <f t="shared" si="147"/>
        <v>56.447999999999993</v>
      </c>
    </row>
    <row r="4679" spans="20:28" x14ac:dyDescent="0.25">
      <c r="T4679" s="9" t="s">
        <v>3</v>
      </c>
      <c r="U4679" s="2">
        <v>4676</v>
      </c>
      <c r="V4679" s="2" t="s">
        <v>12</v>
      </c>
      <c r="W4679" s="2" t="s">
        <v>58</v>
      </c>
      <c r="X4679" s="2">
        <v>24</v>
      </c>
      <c r="Y4679" s="10">
        <v>4838.3999999999996</v>
      </c>
      <c r="Z4679" s="11" t="str">
        <f>VLOOKUP(W4679,looktax,2,FALSE)</f>
        <v>None</v>
      </c>
      <c r="AA4679" s="12">
        <f t="shared" si="146"/>
        <v>0</v>
      </c>
      <c r="AB4679" s="10">
        <f t="shared" si="147"/>
        <v>0</v>
      </c>
    </row>
    <row r="4680" spans="20:28" x14ac:dyDescent="0.25">
      <c r="T4680" s="9" t="s">
        <v>11</v>
      </c>
      <c r="U4680" s="2">
        <v>4677</v>
      </c>
      <c r="V4680" s="2" t="s">
        <v>12</v>
      </c>
      <c r="W4680" s="2" t="s">
        <v>45</v>
      </c>
      <c r="X4680" s="2">
        <v>23</v>
      </c>
      <c r="Y4680" s="10">
        <v>4395.3</v>
      </c>
      <c r="Z4680" s="11">
        <f>VLOOKUP(W4680,looktax,2,FALSE)</f>
        <v>0.06</v>
      </c>
      <c r="AA4680" s="12">
        <f t="shared" si="146"/>
        <v>0.06</v>
      </c>
      <c r="AB4680" s="10">
        <f t="shared" si="147"/>
        <v>263.71800000000002</v>
      </c>
    </row>
    <row r="4681" spans="20:28" x14ac:dyDescent="0.25">
      <c r="T4681" s="9" t="s">
        <v>11</v>
      </c>
      <c r="U4681" s="2">
        <v>4678</v>
      </c>
      <c r="V4681" s="2" t="s">
        <v>24</v>
      </c>
      <c r="W4681" s="2" t="s">
        <v>51</v>
      </c>
      <c r="X4681" s="2">
        <v>33</v>
      </c>
      <c r="Y4681" s="10">
        <v>2080.65</v>
      </c>
      <c r="Z4681" s="11">
        <f>VLOOKUP(W4681,looktax,2,FALSE)</f>
        <v>0.06</v>
      </c>
      <c r="AA4681" s="12">
        <f t="shared" si="146"/>
        <v>0.06</v>
      </c>
      <c r="AB4681" s="10">
        <f t="shared" si="147"/>
        <v>124.839</v>
      </c>
    </row>
    <row r="4682" spans="20:28" x14ac:dyDescent="0.25">
      <c r="T4682" s="9" t="s">
        <v>11</v>
      </c>
      <c r="U4682" s="2">
        <v>4679</v>
      </c>
      <c r="V4682" s="2" t="s">
        <v>26</v>
      </c>
      <c r="W4682" s="2" t="s">
        <v>33</v>
      </c>
      <c r="X4682" s="2">
        <v>26</v>
      </c>
      <c r="Y4682" s="10">
        <v>3822</v>
      </c>
      <c r="Z4682" s="11">
        <f>VLOOKUP(W4682,looktax,2,FALSE)</f>
        <v>2.9000000000000001E-2</v>
      </c>
      <c r="AA4682" s="12">
        <f t="shared" si="146"/>
        <v>2.9000000000000001E-2</v>
      </c>
      <c r="AB4682" s="10">
        <f t="shared" si="147"/>
        <v>110.83800000000001</v>
      </c>
    </row>
    <row r="4683" spans="20:28" x14ac:dyDescent="0.25">
      <c r="T4683" s="9" t="s">
        <v>11</v>
      </c>
      <c r="U4683" s="2">
        <v>4680</v>
      </c>
      <c r="V4683" s="2" t="s">
        <v>26</v>
      </c>
      <c r="W4683" s="2" t="s">
        <v>66</v>
      </c>
      <c r="X4683" s="2">
        <v>30</v>
      </c>
      <c r="Y4683" s="10">
        <v>4140</v>
      </c>
      <c r="Z4683" s="11">
        <f>VLOOKUP(W4683,looktax,2,FALSE)</f>
        <v>5.7500000000000002E-2</v>
      </c>
      <c r="AA4683" s="12">
        <f t="shared" si="146"/>
        <v>5.7500000000000002E-2</v>
      </c>
      <c r="AB4683" s="10">
        <f t="shared" si="147"/>
        <v>238.05</v>
      </c>
    </row>
    <row r="4684" spans="20:28" x14ac:dyDescent="0.25">
      <c r="T4684" s="9" t="s">
        <v>11</v>
      </c>
      <c r="U4684" s="2">
        <v>4681</v>
      </c>
      <c r="V4684" s="2" t="s">
        <v>22</v>
      </c>
      <c r="W4684" s="2" t="s">
        <v>15</v>
      </c>
      <c r="X4684" s="2">
        <v>22</v>
      </c>
      <c r="Y4684" s="10">
        <v>1830.4</v>
      </c>
      <c r="Z4684" s="11" t="str">
        <f>VLOOKUP(W4684,looktax,2,FALSE)</f>
        <v>None</v>
      </c>
      <c r="AA4684" s="12">
        <f t="shared" si="146"/>
        <v>0</v>
      </c>
      <c r="AB4684" s="10">
        <f t="shared" si="147"/>
        <v>0</v>
      </c>
    </row>
    <row r="4685" spans="20:28" x14ac:dyDescent="0.25">
      <c r="T4685" s="9" t="s">
        <v>11</v>
      </c>
      <c r="U4685" s="2">
        <v>4682</v>
      </c>
      <c r="V4685" s="2" t="s">
        <v>26</v>
      </c>
      <c r="W4685" s="2" t="s">
        <v>59</v>
      </c>
      <c r="X4685" s="2">
        <v>13</v>
      </c>
      <c r="Y4685" s="10">
        <v>1950</v>
      </c>
      <c r="Z4685" s="11">
        <f>VLOOKUP(W4685,looktax,2,FALSE)</f>
        <v>0.04</v>
      </c>
      <c r="AA4685" s="12">
        <f t="shared" si="146"/>
        <v>0.04</v>
      </c>
      <c r="AB4685" s="10">
        <f t="shared" si="147"/>
        <v>78</v>
      </c>
    </row>
    <row r="4686" spans="20:28" x14ac:dyDescent="0.25">
      <c r="T4686" s="9" t="s">
        <v>11</v>
      </c>
      <c r="U4686" s="2">
        <v>4683</v>
      </c>
      <c r="V4686" s="2" t="s">
        <v>12</v>
      </c>
      <c r="W4686" s="2" t="s">
        <v>69</v>
      </c>
      <c r="X4686" s="2">
        <v>20</v>
      </c>
      <c r="Y4686" s="10">
        <v>3906</v>
      </c>
      <c r="Z4686" s="11">
        <f>VLOOKUP(W4686,looktax,2,FALSE)</f>
        <v>7.0000000000000007E-2</v>
      </c>
      <c r="AA4686" s="12">
        <f t="shared" si="146"/>
        <v>7.0000000000000007E-2</v>
      </c>
      <c r="AB4686" s="10">
        <f t="shared" si="147"/>
        <v>273.42</v>
      </c>
    </row>
    <row r="4687" spans="20:28" x14ac:dyDescent="0.25">
      <c r="T4687" s="9" t="s">
        <v>11</v>
      </c>
      <c r="U4687" s="2">
        <v>4684</v>
      </c>
      <c r="V4687" s="2" t="s">
        <v>26</v>
      </c>
      <c r="W4687" s="2" t="s">
        <v>31</v>
      </c>
      <c r="X4687" s="2">
        <v>29</v>
      </c>
      <c r="Y4687" s="10">
        <v>4698</v>
      </c>
      <c r="Z4687" s="11">
        <f>VLOOKUP(W4687,looktax,2,FALSE)</f>
        <v>7.4999999999999997E-2</v>
      </c>
      <c r="AA4687" s="12">
        <f t="shared" si="146"/>
        <v>7.4999999999999997E-2</v>
      </c>
      <c r="AB4687" s="10">
        <f t="shared" si="147"/>
        <v>352.34999999999997</v>
      </c>
    </row>
    <row r="4688" spans="20:28" x14ac:dyDescent="0.25">
      <c r="T4688" s="9" t="s">
        <v>11</v>
      </c>
      <c r="U4688" s="2">
        <v>4685</v>
      </c>
      <c r="V4688" s="2" t="s">
        <v>23</v>
      </c>
      <c r="W4688" s="2" t="s">
        <v>41</v>
      </c>
      <c r="X4688" s="2">
        <v>17</v>
      </c>
      <c r="Y4688" s="10">
        <v>270.3</v>
      </c>
      <c r="Z4688" s="11">
        <f>VLOOKUP(W4688,looktax,2,FALSE)</f>
        <v>0.04</v>
      </c>
      <c r="AA4688" s="12">
        <f t="shared" si="146"/>
        <v>0.04</v>
      </c>
      <c r="AB4688" s="10">
        <f t="shared" si="147"/>
        <v>10.812000000000001</v>
      </c>
    </row>
    <row r="4689" spans="20:28" x14ac:dyDescent="0.25">
      <c r="T4689" s="9" t="s">
        <v>11</v>
      </c>
      <c r="U4689" s="2">
        <v>4686</v>
      </c>
      <c r="V4689" s="2" t="s">
        <v>12</v>
      </c>
      <c r="W4689" s="2" t="s">
        <v>38</v>
      </c>
      <c r="X4689" s="2">
        <v>12</v>
      </c>
      <c r="Y4689" s="10">
        <v>2595.6</v>
      </c>
      <c r="Z4689" s="11">
        <f>VLOOKUP(W4689,looktax,2,FALSE)</f>
        <v>4.2250000000000003E-2</v>
      </c>
      <c r="AA4689" s="12">
        <f t="shared" si="146"/>
        <v>4.2250000000000003E-2</v>
      </c>
      <c r="AB4689" s="10">
        <f t="shared" si="147"/>
        <v>109.6641</v>
      </c>
    </row>
    <row r="4690" spans="20:28" x14ac:dyDescent="0.25">
      <c r="T4690" s="9" t="s">
        <v>11</v>
      </c>
      <c r="U4690" s="2">
        <v>4687</v>
      </c>
      <c r="V4690" s="2" t="s">
        <v>26</v>
      </c>
      <c r="W4690" s="2" t="s">
        <v>61</v>
      </c>
      <c r="X4690" s="2">
        <v>17</v>
      </c>
      <c r="Y4690" s="10">
        <v>2499</v>
      </c>
      <c r="Z4690" s="11">
        <f>VLOOKUP(W4690,looktax,2,FALSE)</f>
        <v>6.8500000000000005E-2</v>
      </c>
      <c r="AA4690" s="12">
        <f t="shared" si="146"/>
        <v>6.8500000000000005E-2</v>
      </c>
      <c r="AB4690" s="10">
        <f t="shared" si="147"/>
        <v>171.1815</v>
      </c>
    </row>
    <row r="4691" spans="20:28" x14ac:dyDescent="0.25">
      <c r="T4691" s="9" t="s">
        <v>11</v>
      </c>
      <c r="U4691" s="2">
        <v>4688</v>
      </c>
      <c r="V4691" s="2" t="s">
        <v>25</v>
      </c>
      <c r="W4691" s="2" t="s">
        <v>63</v>
      </c>
      <c r="X4691" s="2">
        <v>32</v>
      </c>
      <c r="Y4691" s="10">
        <v>2267.1999999999998</v>
      </c>
      <c r="Z4691" s="11">
        <f>VLOOKUP(W4691,looktax,2,FALSE)</f>
        <v>0.04</v>
      </c>
      <c r="AA4691" s="12">
        <f t="shared" si="146"/>
        <v>0.04</v>
      </c>
      <c r="AB4691" s="10">
        <f t="shared" si="147"/>
        <v>90.687999999999988</v>
      </c>
    </row>
    <row r="4692" spans="20:28" x14ac:dyDescent="0.25">
      <c r="T4692" s="9" t="s">
        <v>11</v>
      </c>
      <c r="U4692" s="2">
        <v>4689</v>
      </c>
      <c r="V4692" s="2" t="s">
        <v>24</v>
      </c>
      <c r="W4692" s="2" t="s">
        <v>73</v>
      </c>
      <c r="X4692" s="2">
        <v>10</v>
      </c>
      <c r="Y4692" s="10">
        <v>598</v>
      </c>
      <c r="Z4692" s="11">
        <f>VLOOKUP(W4692,looktax,2,FALSE)</f>
        <v>0.04</v>
      </c>
      <c r="AA4692" s="12">
        <f t="shared" si="146"/>
        <v>0.04</v>
      </c>
      <c r="AB4692" s="10">
        <f t="shared" si="147"/>
        <v>23.92</v>
      </c>
    </row>
    <row r="4693" spans="20:28" x14ac:dyDescent="0.25">
      <c r="T4693" s="9" t="s">
        <v>11</v>
      </c>
      <c r="U4693" s="2">
        <v>4690</v>
      </c>
      <c r="V4693" s="2" t="s">
        <v>24</v>
      </c>
      <c r="W4693" s="2" t="s">
        <v>67</v>
      </c>
      <c r="X4693" s="2">
        <v>18</v>
      </c>
      <c r="Y4693" s="10">
        <v>1263.5999999999999</v>
      </c>
      <c r="Z4693" s="11" t="str">
        <f>VLOOKUP(W4693,looktax,2,FALSE)</f>
        <v>None</v>
      </c>
      <c r="AA4693" s="12">
        <f t="shared" si="146"/>
        <v>0</v>
      </c>
      <c r="AB4693" s="10">
        <f t="shared" si="147"/>
        <v>0</v>
      </c>
    </row>
    <row r="4694" spans="20:28" x14ac:dyDescent="0.25">
      <c r="T4694" s="9" t="s">
        <v>11</v>
      </c>
      <c r="U4694" s="2">
        <v>4691</v>
      </c>
      <c r="V4694" s="2" t="s">
        <v>24</v>
      </c>
      <c r="W4694" s="2" t="s">
        <v>41</v>
      </c>
      <c r="X4694" s="2">
        <v>23</v>
      </c>
      <c r="Y4694" s="10">
        <v>1435.2</v>
      </c>
      <c r="Z4694" s="11">
        <f>VLOOKUP(W4694,looktax,2,FALSE)</f>
        <v>0.04</v>
      </c>
      <c r="AA4694" s="12">
        <f t="shared" si="146"/>
        <v>0.04</v>
      </c>
      <c r="AB4694" s="10">
        <f t="shared" si="147"/>
        <v>57.408000000000001</v>
      </c>
    </row>
    <row r="4695" spans="20:28" x14ac:dyDescent="0.25">
      <c r="T4695" s="9" t="s">
        <v>11</v>
      </c>
      <c r="U4695" s="2">
        <v>4692</v>
      </c>
      <c r="V4695" s="2" t="s">
        <v>21</v>
      </c>
      <c r="W4695" s="2" t="s">
        <v>10</v>
      </c>
      <c r="X4695" s="2">
        <v>15</v>
      </c>
      <c r="Y4695" s="10">
        <v>1039.5</v>
      </c>
      <c r="Z4695" s="11">
        <f>VLOOKUP(W4695,looktax,2,FALSE)</f>
        <v>0.04</v>
      </c>
      <c r="AA4695" s="12">
        <f t="shared" si="146"/>
        <v>0.04</v>
      </c>
      <c r="AB4695" s="10">
        <f t="shared" si="147"/>
        <v>41.58</v>
      </c>
    </row>
    <row r="4696" spans="20:28" x14ac:dyDescent="0.25">
      <c r="T4696" s="9" t="s">
        <v>11</v>
      </c>
      <c r="U4696" s="2">
        <v>4693</v>
      </c>
      <c r="V4696" s="2" t="s">
        <v>23</v>
      </c>
      <c r="W4696" s="2" t="s">
        <v>15</v>
      </c>
      <c r="X4696" s="2">
        <v>28</v>
      </c>
      <c r="Y4696" s="10">
        <v>428.4</v>
      </c>
      <c r="Z4696" s="11" t="str">
        <f>VLOOKUP(W4696,looktax,2,FALSE)</f>
        <v>None</v>
      </c>
      <c r="AA4696" s="12">
        <f t="shared" si="146"/>
        <v>0</v>
      </c>
      <c r="AB4696" s="10">
        <f t="shared" si="147"/>
        <v>0</v>
      </c>
    </row>
    <row r="4697" spans="20:28" x14ac:dyDescent="0.25">
      <c r="T4697" s="9" t="s">
        <v>11</v>
      </c>
      <c r="U4697" s="2">
        <v>4694</v>
      </c>
      <c r="V4697" s="2" t="s">
        <v>21</v>
      </c>
      <c r="W4697" s="2" t="s">
        <v>68</v>
      </c>
      <c r="X4697" s="2">
        <v>18</v>
      </c>
      <c r="Y4697" s="10">
        <v>1197</v>
      </c>
      <c r="Z4697" s="11">
        <f>VLOOKUP(W4697,looktax,2,FALSE)</f>
        <v>0.06</v>
      </c>
      <c r="AA4697" s="12">
        <f t="shared" si="146"/>
        <v>0.06</v>
      </c>
      <c r="AB4697" s="10">
        <f t="shared" si="147"/>
        <v>71.819999999999993</v>
      </c>
    </row>
    <row r="4698" spans="20:28" x14ac:dyDescent="0.25">
      <c r="T4698" s="9" t="s">
        <v>11</v>
      </c>
      <c r="U4698" s="2">
        <v>4695</v>
      </c>
      <c r="V4698" s="2" t="s">
        <v>12</v>
      </c>
      <c r="W4698" s="2" t="s">
        <v>58</v>
      </c>
      <c r="X4698" s="2">
        <v>23</v>
      </c>
      <c r="Y4698" s="10">
        <v>5313</v>
      </c>
      <c r="Z4698" s="11" t="str">
        <f>VLOOKUP(W4698,looktax,2,FALSE)</f>
        <v>None</v>
      </c>
      <c r="AA4698" s="12">
        <f t="shared" si="146"/>
        <v>0</v>
      </c>
      <c r="AB4698" s="10">
        <f t="shared" si="147"/>
        <v>0</v>
      </c>
    </row>
    <row r="4699" spans="20:28" x14ac:dyDescent="0.25">
      <c r="T4699" s="9" t="s">
        <v>11</v>
      </c>
      <c r="U4699" s="2">
        <v>4696</v>
      </c>
      <c r="V4699" s="2" t="s">
        <v>12</v>
      </c>
      <c r="W4699" s="2" t="s">
        <v>57</v>
      </c>
      <c r="X4699" s="2">
        <v>25</v>
      </c>
      <c r="Y4699" s="10">
        <v>5355</v>
      </c>
      <c r="Z4699" s="11">
        <f>VLOOKUP(W4699,looktax,2,FALSE)</f>
        <v>5.5E-2</v>
      </c>
      <c r="AA4699" s="12">
        <f t="shared" si="146"/>
        <v>5.5E-2</v>
      </c>
      <c r="AB4699" s="10">
        <f t="shared" si="147"/>
        <v>294.52499999999998</v>
      </c>
    </row>
    <row r="4700" spans="20:28" x14ac:dyDescent="0.25">
      <c r="T4700" s="9" t="s">
        <v>11</v>
      </c>
      <c r="U4700" s="2">
        <v>4697</v>
      </c>
      <c r="V4700" s="2" t="s">
        <v>20</v>
      </c>
      <c r="W4700" s="2" t="s">
        <v>43</v>
      </c>
      <c r="X4700" s="2">
        <v>26</v>
      </c>
      <c r="Y4700" s="10">
        <v>1111.5</v>
      </c>
      <c r="Z4700" s="11">
        <f>VLOOKUP(W4700,looktax,2,FALSE)</f>
        <v>0.04</v>
      </c>
      <c r="AA4700" s="12">
        <f t="shared" si="146"/>
        <v>0.04</v>
      </c>
      <c r="AB4700" s="10">
        <f t="shared" si="147"/>
        <v>44.46</v>
      </c>
    </row>
    <row r="4701" spans="20:28" x14ac:dyDescent="0.25">
      <c r="T4701" s="9" t="s">
        <v>11</v>
      </c>
      <c r="U4701" s="2">
        <v>4698</v>
      </c>
      <c r="V4701" s="2" t="s">
        <v>12</v>
      </c>
      <c r="W4701" s="2" t="s">
        <v>35</v>
      </c>
      <c r="X4701" s="2">
        <v>25</v>
      </c>
      <c r="Y4701" s="10">
        <v>5722.5</v>
      </c>
      <c r="Z4701" s="11">
        <f>VLOOKUP(W4701,looktax,2,FALSE)</f>
        <v>6.3500000000000001E-2</v>
      </c>
      <c r="AA4701" s="12">
        <f t="shared" si="146"/>
        <v>6.3500000000000001E-2</v>
      </c>
      <c r="AB4701" s="10">
        <f t="shared" si="147"/>
        <v>363.37875000000003</v>
      </c>
    </row>
    <row r="4702" spans="20:28" x14ac:dyDescent="0.25">
      <c r="T4702" s="9" t="s">
        <v>11</v>
      </c>
      <c r="U4702" s="2">
        <v>4699</v>
      </c>
      <c r="V4702" s="2" t="s">
        <v>23</v>
      </c>
      <c r="W4702" s="2" t="s">
        <v>44</v>
      </c>
      <c r="X4702" s="2">
        <v>24</v>
      </c>
      <c r="Y4702" s="10">
        <v>367.2</v>
      </c>
      <c r="Z4702" s="11" t="str">
        <f>VLOOKUP(W4702,looktax,2,FALSE)</f>
        <v>None</v>
      </c>
      <c r="AA4702" s="12">
        <f t="shared" si="146"/>
        <v>0</v>
      </c>
      <c r="AB4702" s="10">
        <f t="shared" si="147"/>
        <v>0</v>
      </c>
    </row>
    <row r="4703" spans="20:28" x14ac:dyDescent="0.25">
      <c r="T4703" s="9" t="s">
        <v>11</v>
      </c>
      <c r="U4703" s="2">
        <v>4700</v>
      </c>
      <c r="V4703" s="2" t="s">
        <v>21</v>
      </c>
      <c r="W4703" s="2" t="s">
        <v>72</v>
      </c>
      <c r="X4703" s="2">
        <v>29</v>
      </c>
      <c r="Y4703" s="10">
        <v>1827</v>
      </c>
      <c r="Z4703" s="11">
        <f>VLOOKUP(W4703,looktax,2,FALSE)</f>
        <v>0.06</v>
      </c>
      <c r="AA4703" s="12">
        <f t="shared" si="146"/>
        <v>0.06</v>
      </c>
      <c r="AB4703" s="10">
        <f t="shared" si="147"/>
        <v>109.61999999999999</v>
      </c>
    </row>
    <row r="4704" spans="20:28" x14ac:dyDescent="0.25">
      <c r="T4704" s="9" t="s">
        <v>11</v>
      </c>
      <c r="U4704" s="2">
        <v>4701</v>
      </c>
      <c r="V4704" s="2" t="s">
        <v>22</v>
      </c>
      <c r="W4704" s="2" t="s">
        <v>69</v>
      </c>
      <c r="X4704" s="2">
        <v>31</v>
      </c>
      <c r="Y4704" s="10">
        <v>2256.8000000000002</v>
      </c>
      <c r="Z4704" s="11">
        <f>VLOOKUP(W4704,looktax,2,FALSE)</f>
        <v>7.0000000000000007E-2</v>
      </c>
      <c r="AA4704" s="12">
        <f t="shared" si="146"/>
        <v>7.0000000000000007E-2</v>
      </c>
      <c r="AB4704" s="10">
        <f t="shared" si="147"/>
        <v>157.97600000000003</v>
      </c>
    </row>
    <row r="4705" spans="20:28" x14ac:dyDescent="0.25">
      <c r="T4705" s="9" t="s">
        <v>11</v>
      </c>
      <c r="U4705" s="2">
        <v>4702</v>
      </c>
      <c r="V4705" s="2" t="s">
        <v>20</v>
      </c>
      <c r="W4705" s="2" t="s">
        <v>54</v>
      </c>
      <c r="X4705" s="2">
        <v>11</v>
      </c>
      <c r="Y4705" s="10">
        <v>519.75</v>
      </c>
      <c r="Z4705" s="11">
        <f>VLOOKUP(W4705,looktax,2,FALSE)</f>
        <v>6.25E-2</v>
      </c>
      <c r="AA4705" s="12">
        <f t="shared" si="146"/>
        <v>6.25E-2</v>
      </c>
      <c r="AB4705" s="10">
        <f t="shared" si="147"/>
        <v>32.484375</v>
      </c>
    </row>
    <row r="4706" spans="20:28" x14ac:dyDescent="0.25">
      <c r="T4706" s="9" t="s">
        <v>11</v>
      </c>
      <c r="U4706" s="2">
        <v>4703</v>
      </c>
      <c r="V4706" s="2" t="s">
        <v>25</v>
      </c>
      <c r="W4706" s="2" t="s">
        <v>28</v>
      </c>
      <c r="X4706" s="2">
        <v>24</v>
      </c>
      <c r="Y4706" s="10">
        <v>1638</v>
      </c>
      <c r="Z4706" s="11">
        <f>VLOOKUP(W4706,looktax,2,FALSE)</f>
        <v>6.5000000000000002E-2</v>
      </c>
      <c r="AA4706" s="12">
        <f t="shared" si="146"/>
        <v>6.5000000000000002E-2</v>
      </c>
      <c r="AB4706" s="10">
        <f t="shared" si="147"/>
        <v>106.47</v>
      </c>
    </row>
    <row r="4707" spans="20:28" x14ac:dyDescent="0.25">
      <c r="T4707" s="9" t="s">
        <v>3</v>
      </c>
      <c r="U4707" s="2">
        <v>4704</v>
      </c>
      <c r="V4707" s="2" t="s">
        <v>26</v>
      </c>
      <c r="W4707" s="2" t="s">
        <v>53</v>
      </c>
      <c r="X4707" s="2">
        <v>21</v>
      </c>
      <c r="Y4707" s="10">
        <v>3118.5</v>
      </c>
      <c r="Z4707" s="11">
        <f>VLOOKUP(W4707,looktax,2,FALSE)</f>
        <v>5.5E-2</v>
      </c>
      <c r="AA4707" s="12">
        <f t="shared" si="146"/>
        <v>0</v>
      </c>
      <c r="AB4707" s="10">
        <f t="shared" si="147"/>
        <v>0</v>
      </c>
    </row>
    <row r="4708" spans="20:28" x14ac:dyDescent="0.25">
      <c r="T4708" s="9" t="s">
        <v>11</v>
      </c>
      <c r="U4708" s="2">
        <v>4705</v>
      </c>
      <c r="V4708" s="2" t="s">
        <v>22</v>
      </c>
      <c r="W4708" s="2" t="s">
        <v>40</v>
      </c>
      <c r="X4708" s="2">
        <v>25</v>
      </c>
      <c r="Y4708" s="10">
        <v>1920</v>
      </c>
      <c r="Z4708" s="11">
        <f>VLOOKUP(W4708,looktax,2,FALSE)</f>
        <v>0.06</v>
      </c>
      <c r="AA4708" s="12">
        <f t="shared" si="146"/>
        <v>0.06</v>
      </c>
      <c r="AB4708" s="10">
        <f t="shared" si="147"/>
        <v>115.19999999999999</v>
      </c>
    </row>
    <row r="4709" spans="20:28" x14ac:dyDescent="0.25">
      <c r="T4709" s="9" t="s">
        <v>11</v>
      </c>
      <c r="U4709" s="2">
        <v>4706</v>
      </c>
      <c r="V4709" s="2" t="s">
        <v>12</v>
      </c>
      <c r="W4709" s="2" t="s">
        <v>43</v>
      </c>
      <c r="X4709" s="2">
        <v>31</v>
      </c>
      <c r="Y4709" s="10">
        <v>6900.6</v>
      </c>
      <c r="Z4709" s="11">
        <f>VLOOKUP(W4709,looktax,2,FALSE)</f>
        <v>0.04</v>
      </c>
      <c r="AA4709" s="12">
        <f t="shared" si="146"/>
        <v>0.04</v>
      </c>
      <c r="AB4709" s="10">
        <f t="shared" si="147"/>
        <v>276.024</v>
      </c>
    </row>
    <row r="4710" spans="20:28" x14ac:dyDescent="0.25">
      <c r="T4710" s="9" t="s">
        <v>11</v>
      </c>
      <c r="U4710" s="2">
        <v>4707</v>
      </c>
      <c r="V4710" s="2" t="s">
        <v>22</v>
      </c>
      <c r="W4710" s="2" t="s">
        <v>53</v>
      </c>
      <c r="X4710" s="2">
        <v>35</v>
      </c>
      <c r="Y4710" s="10">
        <v>2912</v>
      </c>
      <c r="Z4710" s="11">
        <f>VLOOKUP(W4710,looktax,2,FALSE)</f>
        <v>5.5E-2</v>
      </c>
      <c r="AA4710" s="12">
        <f t="shared" si="146"/>
        <v>5.5E-2</v>
      </c>
      <c r="AB4710" s="10">
        <f t="shared" si="147"/>
        <v>160.16</v>
      </c>
    </row>
    <row r="4711" spans="20:28" x14ac:dyDescent="0.25">
      <c r="T4711" s="9" t="s">
        <v>11</v>
      </c>
      <c r="U4711" s="2">
        <v>4708</v>
      </c>
      <c r="V4711" s="2" t="s">
        <v>22</v>
      </c>
      <c r="W4711" s="2" t="s">
        <v>13</v>
      </c>
      <c r="X4711" s="2">
        <v>12</v>
      </c>
      <c r="Y4711" s="10">
        <v>921.6</v>
      </c>
      <c r="Z4711" s="11">
        <f>VLOOKUP(W4711,looktax,2,FALSE)</f>
        <v>6.25E-2</v>
      </c>
      <c r="AA4711" s="12">
        <f t="shared" si="146"/>
        <v>6.25E-2</v>
      </c>
      <c r="AB4711" s="10">
        <f t="shared" si="147"/>
        <v>57.6</v>
      </c>
    </row>
    <row r="4712" spans="20:28" x14ac:dyDescent="0.25">
      <c r="T4712" s="9" t="s">
        <v>11</v>
      </c>
      <c r="U4712" s="2">
        <v>4709</v>
      </c>
      <c r="V4712" s="2" t="s">
        <v>23</v>
      </c>
      <c r="W4712" s="2" t="s">
        <v>37</v>
      </c>
      <c r="X4712" s="2">
        <v>23</v>
      </c>
      <c r="Y4712" s="10">
        <v>376.05</v>
      </c>
      <c r="Z4712" s="11" t="str">
        <f>VLOOKUP(W4712,looktax,2,FALSE)</f>
        <v>None</v>
      </c>
      <c r="AA4712" s="12">
        <f t="shared" si="146"/>
        <v>0</v>
      </c>
      <c r="AB4712" s="10">
        <f t="shared" si="147"/>
        <v>0</v>
      </c>
    </row>
    <row r="4713" spans="20:28" x14ac:dyDescent="0.25">
      <c r="T4713" s="9" t="s">
        <v>11</v>
      </c>
      <c r="U4713" s="2">
        <v>4710</v>
      </c>
      <c r="V4713" s="2" t="s">
        <v>23</v>
      </c>
      <c r="W4713" s="2" t="s">
        <v>19</v>
      </c>
      <c r="X4713" s="2">
        <v>30</v>
      </c>
      <c r="Y4713" s="10">
        <v>490.5</v>
      </c>
      <c r="Z4713" s="11">
        <f>VLOOKUP(W4713,looktax,2,FALSE)</f>
        <v>5.6000000000000001E-2</v>
      </c>
      <c r="AA4713" s="12">
        <f t="shared" si="146"/>
        <v>5.6000000000000001E-2</v>
      </c>
      <c r="AB4713" s="10">
        <f t="shared" si="147"/>
        <v>27.468</v>
      </c>
    </row>
    <row r="4714" spans="20:28" x14ac:dyDescent="0.25">
      <c r="T4714" s="9" t="s">
        <v>11</v>
      </c>
      <c r="U4714" s="2">
        <v>4711</v>
      </c>
      <c r="V4714" s="2" t="s">
        <v>22</v>
      </c>
      <c r="W4714" s="2" t="s">
        <v>70</v>
      </c>
      <c r="X4714" s="2">
        <v>35</v>
      </c>
      <c r="Y4714" s="10">
        <v>2716</v>
      </c>
      <c r="Z4714" s="11">
        <f>VLOOKUP(W4714,looktax,2,FALSE)</f>
        <v>5.2999999999999999E-2</v>
      </c>
      <c r="AA4714" s="12">
        <f t="shared" si="146"/>
        <v>5.2999999999999999E-2</v>
      </c>
      <c r="AB4714" s="10">
        <f t="shared" si="147"/>
        <v>143.94800000000001</v>
      </c>
    </row>
    <row r="4715" spans="20:28" x14ac:dyDescent="0.25">
      <c r="T4715" s="9" t="s">
        <v>11</v>
      </c>
      <c r="U4715" s="2">
        <v>4712</v>
      </c>
      <c r="V4715" s="2" t="s">
        <v>23</v>
      </c>
      <c r="W4715" s="2" t="s">
        <v>15</v>
      </c>
      <c r="X4715" s="2">
        <v>32</v>
      </c>
      <c r="Y4715" s="10">
        <v>528</v>
      </c>
      <c r="Z4715" s="11" t="str">
        <f>VLOOKUP(W4715,looktax,2,FALSE)</f>
        <v>None</v>
      </c>
      <c r="AA4715" s="12">
        <f t="shared" si="146"/>
        <v>0</v>
      </c>
      <c r="AB4715" s="10">
        <f t="shared" si="147"/>
        <v>0</v>
      </c>
    </row>
    <row r="4716" spans="20:28" x14ac:dyDescent="0.25">
      <c r="T4716" s="9" t="s">
        <v>11</v>
      </c>
      <c r="U4716" s="2">
        <v>4713</v>
      </c>
      <c r="V4716" s="2" t="s">
        <v>24</v>
      </c>
      <c r="W4716" s="2" t="s">
        <v>52</v>
      </c>
      <c r="X4716" s="2">
        <v>15</v>
      </c>
      <c r="Y4716" s="10">
        <v>877.5</v>
      </c>
      <c r="Z4716" s="11">
        <f>VLOOKUP(W4716,looktax,2,FALSE)</f>
        <v>0.06</v>
      </c>
      <c r="AA4716" s="12">
        <f t="shared" si="146"/>
        <v>0.06</v>
      </c>
      <c r="AB4716" s="10">
        <f t="shared" si="147"/>
        <v>52.65</v>
      </c>
    </row>
    <row r="4717" spans="20:28" x14ac:dyDescent="0.25">
      <c r="T4717" s="9" t="s">
        <v>11</v>
      </c>
      <c r="U4717" s="2">
        <v>4714</v>
      </c>
      <c r="V4717" s="2" t="s">
        <v>22</v>
      </c>
      <c r="W4717" s="2" t="s">
        <v>58</v>
      </c>
      <c r="X4717" s="2">
        <v>24</v>
      </c>
      <c r="Y4717" s="10">
        <v>2073.6</v>
      </c>
      <c r="Z4717" s="11" t="str">
        <f>VLOOKUP(W4717,looktax,2,FALSE)</f>
        <v>None</v>
      </c>
      <c r="AA4717" s="12">
        <f t="shared" si="146"/>
        <v>0</v>
      </c>
      <c r="AB4717" s="10">
        <f t="shared" si="147"/>
        <v>0</v>
      </c>
    </row>
    <row r="4718" spans="20:28" x14ac:dyDescent="0.25">
      <c r="T4718" s="9" t="s">
        <v>11</v>
      </c>
      <c r="U4718" s="2">
        <v>4715</v>
      </c>
      <c r="V4718" s="2" t="s">
        <v>23</v>
      </c>
      <c r="W4718" s="2" t="s">
        <v>65</v>
      </c>
      <c r="X4718" s="2">
        <v>30</v>
      </c>
      <c r="Y4718" s="10">
        <v>454.5</v>
      </c>
      <c r="Z4718" s="11">
        <f>VLOOKUP(W4718,looktax,2,FALSE)</f>
        <v>0.05</v>
      </c>
      <c r="AA4718" s="12">
        <f t="shared" si="146"/>
        <v>0.05</v>
      </c>
      <c r="AB4718" s="10">
        <f t="shared" si="147"/>
        <v>22.725000000000001</v>
      </c>
    </row>
    <row r="4719" spans="20:28" x14ac:dyDescent="0.25">
      <c r="T4719" s="9" t="s">
        <v>11</v>
      </c>
      <c r="U4719" s="2">
        <v>4716</v>
      </c>
      <c r="V4719" s="2" t="s">
        <v>25</v>
      </c>
      <c r="W4719" s="2" t="s">
        <v>52</v>
      </c>
      <c r="X4719" s="2">
        <v>14</v>
      </c>
      <c r="Y4719" s="10">
        <v>891.8</v>
      </c>
      <c r="Z4719" s="11">
        <f>VLOOKUP(W4719,looktax,2,FALSE)</f>
        <v>0.06</v>
      </c>
      <c r="AA4719" s="12">
        <f t="shared" si="146"/>
        <v>0.06</v>
      </c>
      <c r="AB4719" s="10">
        <f t="shared" si="147"/>
        <v>53.507999999999996</v>
      </c>
    </row>
    <row r="4720" spans="20:28" x14ac:dyDescent="0.25">
      <c r="T4720" s="9" t="s">
        <v>11</v>
      </c>
      <c r="U4720" s="2">
        <v>4717</v>
      </c>
      <c r="V4720" s="2" t="s">
        <v>24</v>
      </c>
      <c r="W4720" s="2" t="s">
        <v>52</v>
      </c>
      <c r="X4720" s="2">
        <v>12</v>
      </c>
      <c r="Y4720" s="10">
        <v>858</v>
      </c>
      <c r="Z4720" s="11">
        <f>VLOOKUP(W4720,looktax,2,FALSE)</f>
        <v>0.06</v>
      </c>
      <c r="AA4720" s="12">
        <f t="shared" si="146"/>
        <v>0.06</v>
      </c>
      <c r="AB4720" s="10">
        <f t="shared" si="147"/>
        <v>51.48</v>
      </c>
    </row>
    <row r="4721" spans="20:28" x14ac:dyDescent="0.25">
      <c r="T4721" s="9" t="s">
        <v>11</v>
      </c>
      <c r="U4721" s="2">
        <v>4718</v>
      </c>
      <c r="V4721" s="2" t="s">
        <v>12</v>
      </c>
      <c r="W4721" s="2" t="s">
        <v>57</v>
      </c>
      <c r="X4721" s="2">
        <v>22</v>
      </c>
      <c r="Y4721" s="10">
        <v>4666.2</v>
      </c>
      <c r="Z4721" s="11">
        <f>VLOOKUP(W4721,looktax,2,FALSE)</f>
        <v>5.5E-2</v>
      </c>
      <c r="AA4721" s="12">
        <f t="shared" si="146"/>
        <v>5.5E-2</v>
      </c>
      <c r="AB4721" s="10">
        <f t="shared" si="147"/>
        <v>256.64100000000002</v>
      </c>
    </row>
    <row r="4722" spans="20:28" x14ac:dyDescent="0.25">
      <c r="T4722" s="9" t="s">
        <v>11</v>
      </c>
      <c r="U4722" s="2">
        <v>4719</v>
      </c>
      <c r="V4722" s="2" t="s">
        <v>26</v>
      </c>
      <c r="W4722" s="2" t="s">
        <v>62</v>
      </c>
      <c r="X4722" s="2">
        <v>14</v>
      </c>
      <c r="Y4722" s="10">
        <v>2121</v>
      </c>
      <c r="Z4722" s="11">
        <f>VLOOKUP(W4722,looktax,2,FALSE)</f>
        <v>5.1249999999999997E-2</v>
      </c>
      <c r="AA4722" s="12">
        <f t="shared" si="146"/>
        <v>5.1249999999999997E-2</v>
      </c>
      <c r="AB4722" s="10">
        <f t="shared" si="147"/>
        <v>108.70124999999999</v>
      </c>
    </row>
    <row r="4723" spans="20:28" x14ac:dyDescent="0.25">
      <c r="T4723" s="9" t="s">
        <v>11</v>
      </c>
      <c r="U4723" s="2">
        <v>4720</v>
      </c>
      <c r="V4723" s="2" t="s">
        <v>12</v>
      </c>
      <c r="W4723" s="2" t="s">
        <v>13</v>
      </c>
      <c r="X4723" s="2">
        <v>24</v>
      </c>
      <c r="Y4723" s="10">
        <v>5140.8</v>
      </c>
      <c r="Z4723" s="11">
        <f>VLOOKUP(W4723,looktax,2,FALSE)</f>
        <v>6.25E-2</v>
      </c>
      <c r="AA4723" s="12">
        <f t="shared" si="146"/>
        <v>6.25E-2</v>
      </c>
      <c r="AB4723" s="10">
        <f t="shared" si="147"/>
        <v>321.3</v>
      </c>
    </row>
    <row r="4724" spans="20:28" x14ac:dyDescent="0.25">
      <c r="T4724" s="9" t="s">
        <v>11</v>
      </c>
      <c r="U4724" s="2">
        <v>4721</v>
      </c>
      <c r="V4724" s="2" t="s">
        <v>24</v>
      </c>
      <c r="W4724" s="2" t="s">
        <v>28</v>
      </c>
      <c r="X4724" s="2">
        <v>14</v>
      </c>
      <c r="Y4724" s="10">
        <v>982.8</v>
      </c>
      <c r="Z4724" s="11">
        <f>VLOOKUP(W4724,looktax,2,FALSE)</f>
        <v>6.5000000000000002E-2</v>
      </c>
      <c r="AA4724" s="12">
        <f t="shared" si="146"/>
        <v>6.5000000000000002E-2</v>
      </c>
      <c r="AB4724" s="10">
        <f t="shared" si="147"/>
        <v>63.881999999999998</v>
      </c>
    </row>
    <row r="4725" spans="20:28" x14ac:dyDescent="0.25">
      <c r="T4725" s="9" t="s">
        <v>3</v>
      </c>
      <c r="U4725" s="2">
        <v>4722</v>
      </c>
      <c r="V4725" s="2" t="s">
        <v>22</v>
      </c>
      <c r="W4725" s="2" t="s">
        <v>28</v>
      </c>
      <c r="X4725" s="2">
        <v>29</v>
      </c>
      <c r="Y4725" s="10">
        <v>2482.4</v>
      </c>
      <c r="Z4725" s="11">
        <f>VLOOKUP(W4725,looktax,2,FALSE)</f>
        <v>6.5000000000000002E-2</v>
      </c>
      <c r="AA4725" s="12">
        <f t="shared" si="146"/>
        <v>0</v>
      </c>
      <c r="AB4725" s="10">
        <f t="shared" si="147"/>
        <v>0</v>
      </c>
    </row>
    <row r="4726" spans="20:28" x14ac:dyDescent="0.25">
      <c r="T4726" s="9" t="s">
        <v>11</v>
      </c>
      <c r="U4726" s="2">
        <v>4723</v>
      </c>
      <c r="V4726" s="2" t="s">
        <v>20</v>
      </c>
      <c r="W4726" s="2" t="s">
        <v>50</v>
      </c>
      <c r="X4726" s="2">
        <v>14</v>
      </c>
      <c r="Y4726" s="10">
        <v>661.5</v>
      </c>
      <c r="Z4726" s="11">
        <f>VLOOKUP(W4726,looktax,2,FALSE)</f>
        <v>0.06</v>
      </c>
      <c r="AA4726" s="12">
        <f t="shared" si="146"/>
        <v>0.06</v>
      </c>
      <c r="AB4726" s="10">
        <f t="shared" si="147"/>
        <v>39.69</v>
      </c>
    </row>
    <row r="4727" spans="20:28" x14ac:dyDescent="0.25">
      <c r="T4727" s="9" t="s">
        <v>11</v>
      </c>
      <c r="U4727" s="2">
        <v>4724</v>
      </c>
      <c r="V4727" s="2" t="s">
        <v>22</v>
      </c>
      <c r="W4727" s="2" t="s">
        <v>65</v>
      </c>
      <c r="X4727" s="2">
        <v>35</v>
      </c>
      <c r="Y4727" s="10">
        <v>2772</v>
      </c>
      <c r="Z4727" s="11">
        <f>VLOOKUP(W4727,looktax,2,FALSE)</f>
        <v>0.05</v>
      </c>
      <c r="AA4727" s="12">
        <f t="shared" si="146"/>
        <v>0.05</v>
      </c>
      <c r="AB4727" s="10">
        <f t="shared" si="147"/>
        <v>138.6</v>
      </c>
    </row>
    <row r="4728" spans="20:28" x14ac:dyDescent="0.25">
      <c r="T4728" s="9" t="s">
        <v>11</v>
      </c>
      <c r="U4728" s="2">
        <v>4725</v>
      </c>
      <c r="V4728" s="2" t="s">
        <v>26</v>
      </c>
      <c r="W4728" s="2" t="s">
        <v>46</v>
      </c>
      <c r="X4728" s="2">
        <v>20</v>
      </c>
      <c r="Y4728" s="10">
        <v>2970</v>
      </c>
      <c r="Z4728" s="11">
        <f>VLOOKUP(W4728,looktax,2,FALSE)</f>
        <v>5.9499999999999997E-2</v>
      </c>
      <c r="AA4728" s="12">
        <f t="shared" si="146"/>
        <v>5.9499999999999997E-2</v>
      </c>
      <c r="AB4728" s="10">
        <f t="shared" si="147"/>
        <v>176.715</v>
      </c>
    </row>
    <row r="4729" spans="20:28" x14ac:dyDescent="0.25">
      <c r="T4729" s="9" t="s">
        <v>3</v>
      </c>
      <c r="U4729" s="2">
        <v>4726</v>
      </c>
      <c r="V4729" s="2" t="s">
        <v>12</v>
      </c>
      <c r="W4729" s="2" t="s">
        <v>69</v>
      </c>
      <c r="X4729" s="2">
        <v>32</v>
      </c>
      <c r="Y4729" s="10">
        <v>7324.8</v>
      </c>
      <c r="Z4729" s="11">
        <f>VLOOKUP(W4729,looktax,2,FALSE)</f>
        <v>7.0000000000000007E-2</v>
      </c>
      <c r="AA4729" s="12">
        <f t="shared" si="146"/>
        <v>0</v>
      </c>
      <c r="AB4729" s="10">
        <f t="shared" si="147"/>
        <v>0</v>
      </c>
    </row>
    <row r="4730" spans="20:28" x14ac:dyDescent="0.25">
      <c r="T4730" s="9" t="s">
        <v>11</v>
      </c>
      <c r="U4730" s="2">
        <v>4727</v>
      </c>
      <c r="V4730" s="2" t="s">
        <v>23</v>
      </c>
      <c r="W4730" s="2" t="s">
        <v>10</v>
      </c>
      <c r="X4730" s="2">
        <v>27</v>
      </c>
      <c r="Y4730" s="10">
        <v>445.5</v>
      </c>
      <c r="Z4730" s="11">
        <f>VLOOKUP(W4730,looktax,2,FALSE)</f>
        <v>0.04</v>
      </c>
      <c r="AA4730" s="12">
        <f t="shared" si="146"/>
        <v>0.04</v>
      </c>
      <c r="AB4730" s="10">
        <f t="shared" si="147"/>
        <v>17.82</v>
      </c>
    </row>
    <row r="4731" spans="20:28" x14ac:dyDescent="0.25">
      <c r="T4731" s="9" t="s">
        <v>11</v>
      </c>
      <c r="U4731" s="2">
        <v>4728</v>
      </c>
      <c r="V4731" s="2" t="s">
        <v>22</v>
      </c>
      <c r="W4731" s="2" t="s">
        <v>49</v>
      </c>
      <c r="X4731" s="2">
        <v>28</v>
      </c>
      <c r="Y4731" s="10">
        <v>2352</v>
      </c>
      <c r="Z4731" s="11">
        <f>VLOOKUP(W4731,looktax,2,FALSE)</f>
        <v>4.4999999999999998E-2</v>
      </c>
      <c r="AA4731" s="12">
        <f t="shared" si="146"/>
        <v>4.4999999999999998E-2</v>
      </c>
      <c r="AB4731" s="10">
        <f t="shared" si="147"/>
        <v>105.83999999999999</v>
      </c>
    </row>
    <row r="4732" spans="20:28" x14ac:dyDescent="0.25">
      <c r="T4732" s="9" t="s">
        <v>11</v>
      </c>
      <c r="U4732" s="2">
        <v>4729</v>
      </c>
      <c r="V4732" s="2" t="s">
        <v>24</v>
      </c>
      <c r="W4732" s="2" t="s">
        <v>60</v>
      </c>
      <c r="X4732" s="2">
        <v>18</v>
      </c>
      <c r="Y4732" s="10">
        <v>1064.7</v>
      </c>
      <c r="Z4732" s="11">
        <f>VLOOKUP(W4732,looktax,2,FALSE)</f>
        <v>0.05</v>
      </c>
      <c r="AA4732" s="12">
        <f t="shared" si="146"/>
        <v>0.05</v>
      </c>
      <c r="AB4732" s="10">
        <f t="shared" si="147"/>
        <v>53.235000000000007</v>
      </c>
    </row>
    <row r="4733" spans="20:28" x14ac:dyDescent="0.25">
      <c r="T4733" s="9" t="s">
        <v>3</v>
      </c>
      <c r="U4733" s="2">
        <v>4730</v>
      </c>
      <c r="V4733" s="2" t="s">
        <v>24</v>
      </c>
      <c r="W4733" s="2" t="s">
        <v>45</v>
      </c>
      <c r="X4733" s="2">
        <v>26</v>
      </c>
      <c r="Y4733" s="10">
        <v>1791.4</v>
      </c>
      <c r="Z4733" s="11">
        <f>VLOOKUP(W4733,looktax,2,FALSE)</f>
        <v>0.06</v>
      </c>
      <c r="AA4733" s="12">
        <f t="shared" si="146"/>
        <v>0</v>
      </c>
      <c r="AB4733" s="10">
        <f t="shared" si="147"/>
        <v>0</v>
      </c>
    </row>
    <row r="4734" spans="20:28" x14ac:dyDescent="0.25">
      <c r="T4734" s="9" t="s">
        <v>11</v>
      </c>
      <c r="U4734" s="2">
        <v>4731</v>
      </c>
      <c r="V4734" s="2" t="s">
        <v>20</v>
      </c>
      <c r="W4734" s="2" t="s">
        <v>41</v>
      </c>
      <c r="X4734" s="2">
        <v>27</v>
      </c>
      <c r="Y4734" s="10">
        <v>1227.1500000000001</v>
      </c>
      <c r="Z4734" s="11">
        <f>VLOOKUP(W4734,looktax,2,FALSE)</f>
        <v>0.04</v>
      </c>
      <c r="AA4734" s="12">
        <f t="shared" si="146"/>
        <v>0.04</v>
      </c>
      <c r="AB4734" s="10">
        <f t="shared" si="147"/>
        <v>49.086000000000006</v>
      </c>
    </row>
    <row r="4735" spans="20:28" x14ac:dyDescent="0.25">
      <c r="T4735" s="9" t="s">
        <v>11</v>
      </c>
      <c r="U4735" s="2">
        <v>4732</v>
      </c>
      <c r="V4735" s="2" t="s">
        <v>24</v>
      </c>
      <c r="W4735" s="2" t="s">
        <v>42</v>
      </c>
      <c r="X4735" s="2">
        <v>29</v>
      </c>
      <c r="Y4735" s="10">
        <v>1771.9</v>
      </c>
      <c r="Z4735" s="11">
        <f>VLOOKUP(W4735,looktax,2,FALSE)</f>
        <v>0.06</v>
      </c>
      <c r="AA4735" s="12">
        <f t="shared" si="146"/>
        <v>0.06</v>
      </c>
      <c r="AB4735" s="10">
        <f t="shared" si="147"/>
        <v>106.31400000000001</v>
      </c>
    </row>
    <row r="4736" spans="20:28" x14ac:dyDescent="0.25">
      <c r="T4736" s="9" t="s">
        <v>11</v>
      </c>
      <c r="U4736" s="2">
        <v>4733</v>
      </c>
      <c r="V4736" s="2" t="s">
        <v>23</v>
      </c>
      <c r="W4736" s="2" t="s">
        <v>46</v>
      </c>
      <c r="X4736" s="2">
        <v>14</v>
      </c>
      <c r="Y4736" s="10">
        <v>199.5</v>
      </c>
      <c r="Z4736" s="11">
        <f>VLOOKUP(W4736,looktax,2,FALSE)</f>
        <v>5.9499999999999997E-2</v>
      </c>
      <c r="AA4736" s="12">
        <f t="shared" si="146"/>
        <v>5.9499999999999997E-2</v>
      </c>
      <c r="AB4736" s="10">
        <f t="shared" si="147"/>
        <v>11.870249999999999</v>
      </c>
    </row>
    <row r="4737" spans="20:28" x14ac:dyDescent="0.25">
      <c r="T4737" s="9" t="s">
        <v>11</v>
      </c>
      <c r="U4737" s="2">
        <v>4734</v>
      </c>
      <c r="V4737" s="2" t="s">
        <v>26</v>
      </c>
      <c r="W4737" s="2" t="s">
        <v>63</v>
      </c>
      <c r="X4737" s="2">
        <v>35</v>
      </c>
      <c r="Y4737" s="10">
        <v>5407.5</v>
      </c>
      <c r="Z4737" s="11">
        <f>VLOOKUP(W4737,looktax,2,FALSE)</f>
        <v>0.04</v>
      </c>
      <c r="AA4737" s="12">
        <f t="shared" si="146"/>
        <v>0.04</v>
      </c>
      <c r="AB4737" s="10">
        <f t="shared" si="147"/>
        <v>216.3</v>
      </c>
    </row>
    <row r="4738" spans="20:28" x14ac:dyDescent="0.25">
      <c r="T4738" s="9" t="s">
        <v>11</v>
      </c>
      <c r="U4738" s="2">
        <v>4735</v>
      </c>
      <c r="V4738" s="2" t="s">
        <v>26</v>
      </c>
      <c r="W4738" s="2" t="s">
        <v>60</v>
      </c>
      <c r="X4738" s="2">
        <v>35</v>
      </c>
      <c r="Y4738" s="10">
        <v>5512.5</v>
      </c>
      <c r="Z4738" s="11">
        <f>VLOOKUP(W4738,looktax,2,FALSE)</f>
        <v>0.05</v>
      </c>
      <c r="AA4738" s="12">
        <f t="shared" si="146"/>
        <v>0.05</v>
      </c>
      <c r="AB4738" s="10">
        <f t="shared" si="147"/>
        <v>275.625</v>
      </c>
    </row>
    <row r="4739" spans="20:28" x14ac:dyDescent="0.25">
      <c r="T4739" s="9" t="s">
        <v>11</v>
      </c>
      <c r="U4739" s="2">
        <v>4736</v>
      </c>
      <c r="V4739" s="2" t="s">
        <v>12</v>
      </c>
      <c r="W4739" s="2" t="s">
        <v>10</v>
      </c>
      <c r="X4739" s="2">
        <v>34</v>
      </c>
      <c r="Y4739" s="10">
        <v>6925.8</v>
      </c>
      <c r="Z4739" s="11">
        <f>VLOOKUP(W4739,looktax,2,FALSE)</f>
        <v>0.04</v>
      </c>
      <c r="AA4739" s="12">
        <f t="shared" si="146"/>
        <v>0.04</v>
      </c>
      <c r="AB4739" s="10">
        <f t="shared" si="147"/>
        <v>277.03200000000004</v>
      </c>
    </row>
    <row r="4740" spans="20:28" x14ac:dyDescent="0.25">
      <c r="T4740" s="9" t="s">
        <v>3</v>
      </c>
      <c r="U4740" s="2">
        <v>4737</v>
      </c>
      <c r="V4740" s="2" t="s">
        <v>20</v>
      </c>
      <c r="W4740" s="2" t="s">
        <v>10</v>
      </c>
      <c r="X4740" s="2">
        <v>12</v>
      </c>
      <c r="Y4740" s="10">
        <v>545.4</v>
      </c>
      <c r="Z4740" s="11">
        <f>VLOOKUP(W4740,looktax,2,FALSE)</f>
        <v>0.04</v>
      </c>
      <c r="AA4740" s="12">
        <f t="shared" si="146"/>
        <v>0</v>
      </c>
      <c r="AB4740" s="10">
        <f t="shared" si="147"/>
        <v>0</v>
      </c>
    </row>
    <row r="4741" spans="20:28" x14ac:dyDescent="0.25">
      <c r="T4741" s="9" t="s">
        <v>3</v>
      </c>
      <c r="U4741" s="2">
        <v>4738</v>
      </c>
      <c r="V4741" s="2" t="s">
        <v>20</v>
      </c>
      <c r="W4741" s="2" t="s">
        <v>42</v>
      </c>
      <c r="X4741" s="2">
        <v>33</v>
      </c>
      <c r="Y4741" s="10">
        <v>1544.4</v>
      </c>
      <c r="Z4741" s="11">
        <f>VLOOKUP(W4741,looktax,2,FALSE)</f>
        <v>0.06</v>
      </c>
      <c r="AA4741" s="12">
        <f t="shared" ref="AA4741:AA4804" si="148">IF(OR(T4741="nonprofit",Z4741="none"),0,Z4741)</f>
        <v>0</v>
      </c>
      <c r="AB4741" s="10">
        <f t="shared" ref="AB4741:AB4804" si="149">AA4741*Y4741</f>
        <v>0</v>
      </c>
    </row>
    <row r="4742" spans="20:28" x14ac:dyDescent="0.25">
      <c r="T4742" s="9" t="s">
        <v>11</v>
      </c>
      <c r="U4742" s="2">
        <v>4739</v>
      </c>
      <c r="V4742" s="2" t="s">
        <v>22</v>
      </c>
      <c r="W4742" s="2" t="s">
        <v>40</v>
      </c>
      <c r="X4742" s="2">
        <v>20</v>
      </c>
      <c r="Y4742" s="10">
        <v>1456</v>
      </c>
      <c r="Z4742" s="11">
        <f>VLOOKUP(W4742,looktax,2,FALSE)</f>
        <v>0.06</v>
      </c>
      <c r="AA4742" s="12">
        <f t="shared" si="148"/>
        <v>0.06</v>
      </c>
      <c r="AB4742" s="10">
        <f t="shared" si="149"/>
        <v>87.36</v>
      </c>
    </row>
    <row r="4743" spans="20:28" x14ac:dyDescent="0.25">
      <c r="T4743" s="9" t="s">
        <v>11</v>
      </c>
      <c r="U4743" s="2">
        <v>4740</v>
      </c>
      <c r="V4743" s="2" t="s">
        <v>20</v>
      </c>
      <c r="W4743" s="2" t="s">
        <v>50</v>
      </c>
      <c r="X4743" s="2">
        <v>31</v>
      </c>
      <c r="Y4743" s="10">
        <v>1450.8</v>
      </c>
      <c r="Z4743" s="11">
        <f>VLOOKUP(W4743,looktax,2,FALSE)</f>
        <v>0.06</v>
      </c>
      <c r="AA4743" s="12">
        <f t="shared" si="148"/>
        <v>0.06</v>
      </c>
      <c r="AB4743" s="10">
        <f t="shared" si="149"/>
        <v>87.047999999999988</v>
      </c>
    </row>
    <row r="4744" spans="20:28" x14ac:dyDescent="0.25">
      <c r="T4744" s="9" t="s">
        <v>11</v>
      </c>
      <c r="U4744" s="2">
        <v>4741</v>
      </c>
      <c r="V4744" s="2" t="s">
        <v>21</v>
      </c>
      <c r="W4744" s="2" t="s">
        <v>44</v>
      </c>
      <c r="X4744" s="2">
        <v>27</v>
      </c>
      <c r="Y4744" s="10">
        <v>1701</v>
      </c>
      <c r="Z4744" s="11" t="str">
        <f>VLOOKUP(W4744,looktax,2,FALSE)</f>
        <v>None</v>
      </c>
      <c r="AA4744" s="12">
        <f t="shared" si="148"/>
        <v>0</v>
      </c>
      <c r="AB4744" s="10">
        <f t="shared" si="149"/>
        <v>0</v>
      </c>
    </row>
    <row r="4745" spans="20:28" x14ac:dyDescent="0.25">
      <c r="T4745" s="9" t="s">
        <v>11</v>
      </c>
      <c r="U4745" s="2">
        <v>4742</v>
      </c>
      <c r="V4745" s="2" t="s">
        <v>22</v>
      </c>
      <c r="W4745" s="2" t="s">
        <v>48</v>
      </c>
      <c r="X4745" s="2">
        <v>29</v>
      </c>
      <c r="Y4745" s="10">
        <v>2436</v>
      </c>
      <c r="Z4745" s="11">
        <f>VLOOKUP(W4745,looktax,2,FALSE)</f>
        <v>7.0000000000000007E-2</v>
      </c>
      <c r="AA4745" s="12">
        <f t="shared" si="148"/>
        <v>7.0000000000000007E-2</v>
      </c>
      <c r="AB4745" s="10">
        <f t="shared" si="149"/>
        <v>170.52</v>
      </c>
    </row>
    <row r="4746" spans="20:28" x14ac:dyDescent="0.25">
      <c r="T4746" s="9" t="s">
        <v>11</v>
      </c>
      <c r="U4746" s="2">
        <v>4743</v>
      </c>
      <c r="V4746" s="2" t="s">
        <v>26</v>
      </c>
      <c r="W4746" s="2" t="s">
        <v>28</v>
      </c>
      <c r="X4746" s="2">
        <v>14</v>
      </c>
      <c r="Y4746" s="10">
        <v>2247</v>
      </c>
      <c r="Z4746" s="11">
        <f>VLOOKUP(W4746,looktax,2,FALSE)</f>
        <v>6.5000000000000002E-2</v>
      </c>
      <c r="AA4746" s="12">
        <f t="shared" si="148"/>
        <v>6.5000000000000002E-2</v>
      </c>
      <c r="AB4746" s="10">
        <f t="shared" si="149"/>
        <v>146.05500000000001</v>
      </c>
    </row>
    <row r="4747" spans="20:28" x14ac:dyDescent="0.25">
      <c r="T4747" s="9" t="s">
        <v>3</v>
      </c>
      <c r="U4747" s="2">
        <v>4744</v>
      </c>
      <c r="V4747" s="2" t="s">
        <v>24</v>
      </c>
      <c r="W4747" s="2" t="s">
        <v>55</v>
      </c>
      <c r="X4747" s="2">
        <v>28</v>
      </c>
      <c r="Y4747" s="10">
        <v>1911</v>
      </c>
      <c r="Z4747" s="11">
        <f>VLOOKUP(W4747,looktax,2,FALSE)</f>
        <v>7.0000000000000007E-2</v>
      </c>
      <c r="AA4747" s="12">
        <f t="shared" si="148"/>
        <v>0</v>
      </c>
      <c r="AB4747" s="10">
        <f t="shared" si="149"/>
        <v>0</v>
      </c>
    </row>
    <row r="4748" spans="20:28" x14ac:dyDescent="0.25">
      <c r="T4748" s="9" t="s">
        <v>3</v>
      </c>
      <c r="U4748" s="2">
        <v>4745</v>
      </c>
      <c r="V4748" s="2" t="s">
        <v>23</v>
      </c>
      <c r="W4748" s="2" t="s">
        <v>58</v>
      </c>
      <c r="X4748" s="2">
        <v>14</v>
      </c>
      <c r="Y4748" s="10">
        <v>228.9</v>
      </c>
      <c r="Z4748" s="11" t="str">
        <f>VLOOKUP(W4748,looktax,2,FALSE)</f>
        <v>None</v>
      </c>
      <c r="AA4748" s="12">
        <f t="shared" si="148"/>
        <v>0</v>
      </c>
      <c r="AB4748" s="10">
        <f t="shared" si="149"/>
        <v>0</v>
      </c>
    </row>
    <row r="4749" spans="20:28" x14ac:dyDescent="0.25">
      <c r="T4749" s="9" t="s">
        <v>11</v>
      </c>
      <c r="U4749" s="2">
        <v>4746</v>
      </c>
      <c r="V4749" s="2" t="s">
        <v>25</v>
      </c>
      <c r="W4749" s="2" t="s">
        <v>32</v>
      </c>
      <c r="X4749" s="2">
        <v>25</v>
      </c>
      <c r="Y4749" s="10">
        <v>1722.5</v>
      </c>
      <c r="Z4749" s="11">
        <f>VLOOKUP(W4749,looktax,2,FALSE)</f>
        <v>6.8750000000000006E-2</v>
      </c>
      <c r="AA4749" s="12">
        <f t="shared" si="148"/>
        <v>6.8750000000000006E-2</v>
      </c>
      <c r="AB4749" s="10">
        <f t="shared" si="149"/>
        <v>118.42187500000001</v>
      </c>
    </row>
    <row r="4750" spans="20:28" x14ac:dyDescent="0.25">
      <c r="T4750" s="9" t="s">
        <v>11</v>
      </c>
      <c r="U4750" s="2">
        <v>4747</v>
      </c>
      <c r="V4750" s="2" t="s">
        <v>23</v>
      </c>
      <c r="W4750" s="2" t="s">
        <v>35</v>
      </c>
      <c r="X4750" s="2">
        <v>32</v>
      </c>
      <c r="Y4750" s="10">
        <v>494.4</v>
      </c>
      <c r="Z4750" s="11">
        <f>VLOOKUP(W4750,looktax,2,FALSE)</f>
        <v>6.3500000000000001E-2</v>
      </c>
      <c r="AA4750" s="12">
        <f t="shared" si="148"/>
        <v>6.3500000000000001E-2</v>
      </c>
      <c r="AB4750" s="10">
        <f t="shared" si="149"/>
        <v>31.394399999999997</v>
      </c>
    </row>
    <row r="4751" spans="20:28" x14ac:dyDescent="0.25">
      <c r="T4751" s="9" t="s">
        <v>11</v>
      </c>
      <c r="U4751" s="2">
        <v>4748</v>
      </c>
      <c r="V4751" s="2" t="s">
        <v>21</v>
      </c>
      <c r="W4751" s="2" t="s">
        <v>54</v>
      </c>
      <c r="X4751" s="2">
        <v>26</v>
      </c>
      <c r="Y4751" s="10">
        <v>1783.6</v>
      </c>
      <c r="Z4751" s="11">
        <f>VLOOKUP(W4751,looktax,2,FALSE)</f>
        <v>6.25E-2</v>
      </c>
      <c r="AA4751" s="12">
        <f t="shared" si="148"/>
        <v>6.25E-2</v>
      </c>
      <c r="AB4751" s="10">
        <f t="shared" si="149"/>
        <v>111.47499999999999</v>
      </c>
    </row>
    <row r="4752" spans="20:28" x14ac:dyDescent="0.25">
      <c r="T4752" s="9" t="s">
        <v>11</v>
      </c>
      <c r="U4752" s="2">
        <v>4749</v>
      </c>
      <c r="V4752" s="2" t="s">
        <v>25</v>
      </c>
      <c r="W4752" s="2" t="s">
        <v>46</v>
      </c>
      <c r="X4752" s="2">
        <v>27</v>
      </c>
      <c r="Y4752" s="10">
        <v>1842.75</v>
      </c>
      <c r="Z4752" s="11">
        <f>VLOOKUP(W4752,looktax,2,FALSE)</f>
        <v>5.9499999999999997E-2</v>
      </c>
      <c r="AA4752" s="12">
        <f t="shared" si="148"/>
        <v>5.9499999999999997E-2</v>
      </c>
      <c r="AB4752" s="10">
        <f t="shared" si="149"/>
        <v>109.643625</v>
      </c>
    </row>
    <row r="4753" spans="20:28" x14ac:dyDescent="0.25">
      <c r="T4753" s="9" t="s">
        <v>11</v>
      </c>
      <c r="U4753" s="2">
        <v>4750</v>
      </c>
      <c r="V4753" s="2" t="s">
        <v>23</v>
      </c>
      <c r="W4753" s="2" t="s">
        <v>62</v>
      </c>
      <c r="X4753" s="2">
        <v>35</v>
      </c>
      <c r="Y4753" s="10">
        <v>577.5</v>
      </c>
      <c r="Z4753" s="11">
        <f>VLOOKUP(W4753,looktax,2,FALSE)</f>
        <v>5.1249999999999997E-2</v>
      </c>
      <c r="AA4753" s="12">
        <f t="shared" si="148"/>
        <v>5.1249999999999997E-2</v>
      </c>
      <c r="AB4753" s="10">
        <f t="shared" si="149"/>
        <v>29.596874999999997</v>
      </c>
    </row>
    <row r="4754" spans="20:28" x14ac:dyDescent="0.25">
      <c r="T4754" s="9" t="s">
        <v>11</v>
      </c>
      <c r="U4754" s="2">
        <v>4751</v>
      </c>
      <c r="V4754" s="2" t="s">
        <v>12</v>
      </c>
      <c r="W4754" s="2" t="s">
        <v>60</v>
      </c>
      <c r="X4754" s="2">
        <v>13</v>
      </c>
      <c r="Y4754" s="10">
        <v>2784.6</v>
      </c>
      <c r="Z4754" s="11">
        <f>VLOOKUP(W4754,looktax,2,FALSE)</f>
        <v>0.05</v>
      </c>
      <c r="AA4754" s="12">
        <f t="shared" si="148"/>
        <v>0.05</v>
      </c>
      <c r="AB4754" s="10">
        <f t="shared" si="149"/>
        <v>139.22999999999999</v>
      </c>
    </row>
    <row r="4755" spans="20:28" x14ac:dyDescent="0.25">
      <c r="T4755" s="9" t="s">
        <v>11</v>
      </c>
      <c r="U4755" s="2">
        <v>4752</v>
      </c>
      <c r="V4755" s="2" t="s">
        <v>24</v>
      </c>
      <c r="W4755" s="2" t="s">
        <v>19</v>
      </c>
      <c r="X4755" s="2">
        <v>28</v>
      </c>
      <c r="Y4755" s="10">
        <v>1947.4</v>
      </c>
      <c r="Z4755" s="11">
        <f>VLOOKUP(W4755,looktax,2,FALSE)</f>
        <v>5.6000000000000001E-2</v>
      </c>
      <c r="AA4755" s="12">
        <f t="shared" si="148"/>
        <v>5.6000000000000001E-2</v>
      </c>
      <c r="AB4755" s="10">
        <f t="shared" si="149"/>
        <v>109.0544</v>
      </c>
    </row>
    <row r="4756" spans="20:28" x14ac:dyDescent="0.25">
      <c r="T4756" s="9" t="s">
        <v>11</v>
      </c>
      <c r="U4756" s="2">
        <v>4753</v>
      </c>
      <c r="V4756" s="2" t="s">
        <v>21</v>
      </c>
      <c r="W4756" s="2" t="s">
        <v>31</v>
      </c>
      <c r="X4756" s="2">
        <v>32</v>
      </c>
      <c r="Y4756" s="10">
        <v>2016</v>
      </c>
      <c r="Z4756" s="11">
        <f>VLOOKUP(W4756,looktax,2,FALSE)</f>
        <v>7.4999999999999997E-2</v>
      </c>
      <c r="AA4756" s="12">
        <f t="shared" si="148"/>
        <v>7.4999999999999997E-2</v>
      </c>
      <c r="AB4756" s="10">
        <f t="shared" si="149"/>
        <v>151.19999999999999</v>
      </c>
    </row>
    <row r="4757" spans="20:28" x14ac:dyDescent="0.25">
      <c r="T4757" s="9" t="s">
        <v>11</v>
      </c>
      <c r="U4757" s="2">
        <v>4754</v>
      </c>
      <c r="V4757" s="2" t="s">
        <v>23</v>
      </c>
      <c r="W4757" s="2" t="s">
        <v>34</v>
      </c>
      <c r="X4757" s="2">
        <v>16</v>
      </c>
      <c r="Y4757" s="10">
        <v>252</v>
      </c>
      <c r="Z4757" s="11">
        <f>VLOOKUP(W4757,looktax,2,FALSE)</f>
        <v>6.25E-2</v>
      </c>
      <c r="AA4757" s="12">
        <f t="shared" si="148"/>
        <v>6.25E-2</v>
      </c>
      <c r="AB4757" s="10">
        <f t="shared" si="149"/>
        <v>15.75</v>
      </c>
    </row>
    <row r="4758" spans="20:28" x14ac:dyDescent="0.25">
      <c r="T4758" s="9" t="s">
        <v>11</v>
      </c>
      <c r="U4758" s="2">
        <v>4755</v>
      </c>
      <c r="V4758" s="2" t="s">
        <v>12</v>
      </c>
      <c r="W4758" s="2" t="s">
        <v>61</v>
      </c>
      <c r="X4758" s="2">
        <v>31</v>
      </c>
      <c r="Y4758" s="10">
        <v>7161</v>
      </c>
      <c r="Z4758" s="11">
        <f>VLOOKUP(W4758,looktax,2,FALSE)</f>
        <v>6.8500000000000005E-2</v>
      </c>
      <c r="AA4758" s="12">
        <f t="shared" si="148"/>
        <v>6.8500000000000005E-2</v>
      </c>
      <c r="AB4758" s="10">
        <f t="shared" si="149"/>
        <v>490.52850000000007</v>
      </c>
    </row>
    <row r="4759" spans="20:28" x14ac:dyDescent="0.25">
      <c r="T4759" s="9" t="s">
        <v>11</v>
      </c>
      <c r="U4759" s="2">
        <v>4756</v>
      </c>
      <c r="V4759" s="2" t="s">
        <v>12</v>
      </c>
      <c r="W4759" s="2" t="s">
        <v>47</v>
      </c>
      <c r="X4759" s="2">
        <v>20</v>
      </c>
      <c r="Y4759" s="10">
        <v>4074</v>
      </c>
      <c r="Z4759" s="11">
        <f>VLOOKUP(W4759,looktax,2,FALSE)</f>
        <v>0.04</v>
      </c>
      <c r="AA4759" s="12">
        <f t="shared" si="148"/>
        <v>0.04</v>
      </c>
      <c r="AB4759" s="10">
        <f t="shared" si="149"/>
        <v>162.96</v>
      </c>
    </row>
    <row r="4760" spans="20:28" x14ac:dyDescent="0.25">
      <c r="T4760" s="9" t="s">
        <v>11</v>
      </c>
      <c r="U4760" s="2">
        <v>4757</v>
      </c>
      <c r="V4760" s="2" t="s">
        <v>21</v>
      </c>
      <c r="W4760" s="2" t="s">
        <v>71</v>
      </c>
      <c r="X4760" s="2">
        <v>12</v>
      </c>
      <c r="Y4760" s="10">
        <v>840</v>
      </c>
      <c r="Z4760" s="11">
        <f>VLOOKUP(W4760,looktax,2,FALSE)</f>
        <v>6.5000000000000002E-2</v>
      </c>
      <c r="AA4760" s="12">
        <f t="shared" si="148"/>
        <v>6.5000000000000002E-2</v>
      </c>
      <c r="AB4760" s="10">
        <f t="shared" si="149"/>
        <v>54.6</v>
      </c>
    </row>
    <row r="4761" spans="20:28" x14ac:dyDescent="0.25">
      <c r="T4761" s="9" t="s">
        <v>11</v>
      </c>
      <c r="U4761" s="2">
        <v>4758</v>
      </c>
      <c r="V4761" s="2" t="s">
        <v>22</v>
      </c>
      <c r="W4761" s="2" t="s">
        <v>57</v>
      </c>
      <c r="X4761" s="2">
        <v>10</v>
      </c>
      <c r="Y4761" s="10">
        <v>824</v>
      </c>
      <c r="Z4761" s="11">
        <f>VLOOKUP(W4761,looktax,2,FALSE)</f>
        <v>5.5E-2</v>
      </c>
      <c r="AA4761" s="12">
        <f t="shared" si="148"/>
        <v>5.5E-2</v>
      </c>
      <c r="AB4761" s="10">
        <f t="shared" si="149"/>
        <v>45.32</v>
      </c>
    </row>
    <row r="4762" spans="20:28" x14ac:dyDescent="0.25">
      <c r="T4762" s="9" t="s">
        <v>11</v>
      </c>
      <c r="U4762" s="2">
        <v>4759</v>
      </c>
      <c r="V4762" s="2" t="s">
        <v>25</v>
      </c>
      <c r="W4762" s="2" t="s">
        <v>35</v>
      </c>
      <c r="X4762" s="2">
        <v>18</v>
      </c>
      <c r="Y4762" s="10">
        <v>1170</v>
      </c>
      <c r="Z4762" s="11">
        <f>VLOOKUP(W4762,looktax,2,FALSE)</f>
        <v>6.3500000000000001E-2</v>
      </c>
      <c r="AA4762" s="12">
        <f t="shared" si="148"/>
        <v>6.3500000000000001E-2</v>
      </c>
      <c r="AB4762" s="10">
        <f t="shared" si="149"/>
        <v>74.295000000000002</v>
      </c>
    </row>
    <row r="4763" spans="20:28" x14ac:dyDescent="0.25">
      <c r="T4763" s="9" t="s">
        <v>11</v>
      </c>
      <c r="U4763" s="2">
        <v>4760</v>
      </c>
      <c r="V4763" s="2" t="s">
        <v>25</v>
      </c>
      <c r="W4763" s="2" t="s">
        <v>73</v>
      </c>
      <c r="X4763" s="2">
        <v>18</v>
      </c>
      <c r="Y4763" s="10">
        <v>1076.4000000000001</v>
      </c>
      <c r="Z4763" s="11">
        <f>VLOOKUP(W4763,looktax,2,FALSE)</f>
        <v>0.04</v>
      </c>
      <c r="AA4763" s="12">
        <f t="shared" si="148"/>
        <v>0.04</v>
      </c>
      <c r="AB4763" s="10">
        <f t="shared" si="149"/>
        <v>43.056000000000004</v>
      </c>
    </row>
    <row r="4764" spans="20:28" x14ac:dyDescent="0.25">
      <c r="T4764" s="9" t="s">
        <v>11</v>
      </c>
      <c r="U4764" s="2">
        <v>4761</v>
      </c>
      <c r="V4764" s="2" t="s">
        <v>23</v>
      </c>
      <c r="W4764" s="2" t="s">
        <v>62</v>
      </c>
      <c r="X4764" s="2">
        <v>34</v>
      </c>
      <c r="Y4764" s="10">
        <v>504.9</v>
      </c>
      <c r="Z4764" s="11">
        <f>VLOOKUP(W4764,looktax,2,FALSE)</f>
        <v>5.1249999999999997E-2</v>
      </c>
      <c r="AA4764" s="12">
        <f t="shared" si="148"/>
        <v>5.1249999999999997E-2</v>
      </c>
      <c r="AB4764" s="10">
        <f t="shared" si="149"/>
        <v>25.876124999999998</v>
      </c>
    </row>
    <row r="4765" spans="20:28" x14ac:dyDescent="0.25">
      <c r="T4765" s="9" t="s">
        <v>11</v>
      </c>
      <c r="U4765" s="2">
        <v>4762</v>
      </c>
      <c r="V4765" s="2" t="s">
        <v>24</v>
      </c>
      <c r="W4765" s="2" t="s">
        <v>71</v>
      </c>
      <c r="X4765" s="2">
        <v>14</v>
      </c>
      <c r="Y4765" s="10">
        <v>891.8</v>
      </c>
      <c r="Z4765" s="11">
        <f>VLOOKUP(W4765,looktax,2,FALSE)</f>
        <v>6.5000000000000002E-2</v>
      </c>
      <c r="AA4765" s="12">
        <f t="shared" si="148"/>
        <v>6.5000000000000002E-2</v>
      </c>
      <c r="AB4765" s="10">
        <f t="shared" si="149"/>
        <v>57.966999999999999</v>
      </c>
    </row>
    <row r="4766" spans="20:28" x14ac:dyDescent="0.25">
      <c r="T4766" s="9" t="s">
        <v>11</v>
      </c>
      <c r="U4766" s="2">
        <v>4763</v>
      </c>
      <c r="V4766" s="2" t="s">
        <v>23</v>
      </c>
      <c r="W4766" s="2" t="s">
        <v>57</v>
      </c>
      <c r="X4766" s="2">
        <v>22</v>
      </c>
      <c r="Y4766" s="10">
        <v>320.10000000000002</v>
      </c>
      <c r="Z4766" s="11">
        <f>VLOOKUP(W4766,looktax,2,FALSE)</f>
        <v>5.5E-2</v>
      </c>
      <c r="AA4766" s="12">
        <f t="shared" si="148"/>
        <v>5.5E-2</v>
      </c>
      <c r="AB4766" s="10">
        <f t="shared" si="149"/>
        <v>17.605500000000003</v>
      </c>
    </row>
    <row r="4767" spans="20:28" x14ac:dyDescent="0.25">
      <c r="T4767" s="9" t="s">
        <v>11</v>
      </c>
      <c r="U4767" s="2">
        <v>4764</v>
      </c>
      <c r="V4767" s="2" t="s">
        <v>24</v>
      </c>
      <c r="W4767" s="2" t="s">
        <v>44</v>
      </c>
      <c r="X4767" s="2">
        <v>12</v>
      </c>
      <c r="Y4767" s="10">
        <v>826.8</v>
      </c>
      <c r="Z4767" s="11" t="str">
        <f>VLOOKUP(W4767,looktax,2,FALSE)</f>
        <v>None</v>
      </c>
      <c r="AA4767" s="12">
        <f t="shared" si="148"/>
        <v>0</v>
      </c>
      <c r="AB4767" s="10">
        <f t="shared" si="149"/>
        <v>0</v>
      </c>
    </row>
    <row r="4768" spans="20:28" x14ac:dyDescent="0.25">
      <c r="T4768" s="9" t="s">
        <v>11</v>
      </c>
      <c r="U4768" s="2">
        <v>4765</v>
      </c>
      <c r="V4768" s="2" t="s">
        <v>24</v>
      </c>
      <c r="W4768" s="2" t="s">
        <v>38</v>
      </c>
      <c r="X4768" s="2">
        <v>15</v>
      </c>
      <c r="Y4768" s="10">
        <v>1062.75</v>
      </c>
      <c r="Z4768" s="11">
        <f>VLOOKUP(W4768,looktax,2,FALSE)</f>
        <v>4.2250000000000003E-2</v>
      </c>
      <c r="AA4768" s="12">
        <f t="shared" si="148"/>
        <v>4.2250000000000003E-2</v>
      </c>
      <c r="AB4768" s="10">
        <f t="shared" si="149"/>
        <v>44.901187500000006</v>
      </c>
    </row>
    <row r="4769" spans="20:28" x14ac:dyDescent="0.25">
      <c r="T4769" s="9" t="s">
        <v>3</v>
      </c>
      <c r="U4769" s="2">
        <v>4766</v>
      </c>
      <c r="V4769" s="2" t="s">
        <v>26</v>
      </c>
      <c r="W4769" s="2" t="s">
        <v>49</v>
      </c>
      <c r="X4769" s="2">
        <v>19</v>
      </c>
      <c r="Y4769" s="10">
        <v>2878.5</v>
      </c>
      <c r="Z4769" s="11">
        <f>VLOOKUP(W4769,looktax,2,FALSE)</f>
        <v>4.4999999999999998E-2</v>
      </c>
      <c r="AA4769" s="12">
        <f t="shared" si="148"/>
        <v>0</v>
      </c>
      <c r="AB4769" s="10">
        <f t="shared" si="149"/>
        <v>0</v>
      </c>
    </row>
    <row r="4770" spans="20:28" x14ac:dyDescent="0.25">
      <c r="T4770" s="9" t="s">
        <v>11</v>
      </c>
      <c r="U4770" s="2">
        <v>4767</v>
      </c>
      <c r="V4770" s="2" t="s">
        <v>23</v>
      </c>
      <c r="W4770" s="2" t="s">
        <v>62</v>
      </c>
      <c r="X4770" s="2">
        <v>26</v>
      </c>
      <c r="Y4770" s="10">
        <v>397.8</v>
      </c>
      <c r="Z4770" s="11">
        <f>VLOOKUP(W4770,looktax,2,FALSE)</f>
        <v>5.1249999999999997E-2</v>
      </c>
      <c r="AA4770" s="12">
        <f t="shared" si="148"/>
        <v>5.1249999999999997E-2</v>
      </c>
      <c r="AB4770" s="10">
        <f t="shared" si="149"/>
        <v>20.387249999999998</v>
      </c>
    </row>
    <row r="4771" spans="20:28" x14ac:dyDescent="0.25">
      <c r="T4771" s="9" t="s">
        <v>11</v>
      </c>
      <c r="U4771" s="2">
        <v>4768</v>
      </c>
      <c r="V4771" s="2" t="s">
        <v>26</v>
      </c>
      <c r="W4771" s="2" t="s">
        <v>62</v>
      </c>
      <c r="X4771" s="2">
        <v>23</v>
      </c>
      <c r="Y4771" s="10">
        <v>3553.5</v>
      </c>
      <c r="Z4771" s="11">
        <f>VLOOKUP(W4771,looktax,2,FALSE)</f>
        <v>5.1249999999999997E-2</v>
      </c>
      <c r="AA4771" s="12">
        <f t="shared" si="148"/>
        <v>5.1249999999999997E-2</v>
      </c>
      <c r="AB4771" s="10">
        <f t="shared" si="149"/>
        <v>182.11687499999999</v>
      </c>
    </row>
    <row r="4772" spans="20:28" x14ac:dyDescent="0.25">
      <c r="T4772" s="9" t="s">
        <v>11</v>
      </c>
      <c r="U4772" s="2">
        <v>4769</v>
      </c>
      <c r="V4772" s="2" t="s">
        <v>23</v>
      </c>
      <c r="W4772" s="2" t="s">
        <v>15</v>
      </c>
      <c r="X4772" s="2">
        <v>19</v>
      </c>
      <c r="Y4772" s="10">
        <v>290.7</v>
      </c>
      <c r="Z4772" s="11" t="str">
        <f>VLOOKUP(W4772,looktax,2,FALSE)</f>
        <v>None</v>
      </c>
      <c r="AA4772" s="12">
        <f t="shared" si="148"/>
        <v>0</v>
      </c>
      <c r="AB4772" s="10">
        <f t="shared" si="149"/>
        <v>0</v>
      </c>
    </row>
    <row r="4773" spans="20:28" x14ac:dyDescent="0.25">
      <c r="T4773" s="9" t="s">
        <v>11</v>
      </c>
      <c r="U4773" s="2">
        <v>4770</v>
      </c>
      <c r="V4773" s="2" t="s">
        <v>12</v>
      </c>
      <c r="W4773" s="2" t="s">
        <v>57</v>
      </c>
      <c r="X4773" s="2">
        <v>25</v>
      </c>
      <c r="Y4773" s="10">
        <v>5722.5</v>
      </c>
      <c r="Z4773" s="11">
        <f>VLOOKUP(W4773,looktax,2,FALSE)</f>
        <v>5.5E-2</v>
      </c>
      <c r="AA4773" s="12">
        <f t="shared" si="148"/>
        <v>5.5E-2</v>
      </c>
      <c r="AB4773" s="10">
        <f t="shared" si="149"/>
        <v>314.73750000000001</v>
      </c>
    </row>
    <row r="4774" spans="20:28" x14ac:dyDescent="0.25">
      <c r="T4774" s="9" t="s">
        <v>11</v>
      </c>
      <c r="U4774" s="2">
        <v>4771</v>
      </c>
      <c r="V4774" s="2" t="s">
        <v>26</v>
      </c>
      <c r="W4774" s="2" t="s">
        <v>45</v>
      </c>
      <c r="X4774" s="2">
        <v>21</v>
      </c>
      <c r="Y4774" s="10">
        <v>2929.5</v>
      </c>
      <c r="Z4774" s="11">
        <f>VLOOKUP(W4774,looktax,2,FALSE)</f>
        <v>0.06</v>
      </c>
      <c r="AA4774" s="12">
        <f t="shared" si="148"/>
        <v>0.06</v>
      </c>
      <c r="AB4774" s="10">
        <f t="shared" si="149"/>
        <v>175.76999999999998</v>
      </c>
    </row>
    <row r="4775" spans="20:28" x14ac:dyDescent="0.25">
      <c r="T4775" s="9" t="s">
        <v>11</v>
      </c>
      <c r="U4775" s="2">
        <v>4772</v>
      </c>
      <c r="V4775" s="2" t="s">
        <v>12</v>
      </c>
      <c r="W4775" s="2" t="s">
        <v>38</v>
      </c>
      <c r="X4775" s="2">
        <v>11</v>
      </c>
      <c r="Y4775" s="10">
        <v>2148.3000000000002</v>
      </c>
      <c r="Z4775" s="11">
        <f>VLOOKUP(W4775,looktax,2,FALSE)</f>
        <v>4.2250000000000003E-2</v>
      </c>
      <c r="AA4775" s="12">
        <f t="shared" si="148"/>
        <v>4.2250000000000003E-2</v>
      </c>
      <c r="AB4775" s="10">
        <f t="shared" si="149"/>
        <v>90.765675000000016</v>
      </c>
    </row>
    <row r="4776" spans="20:28" x14ac:dyDescent="0.25">
      <c r="T4776" s="9" t="s">
        <v>11</v>
      </c>
      <c r="U4776" s="2">
        <v>4773</v>
      </c>
      <c r="V4776" s="2" t="s">
        <v>26</v>
      </c>
      <c r="W4776" s="2" t="s">
        <v>41</v>
      </c>
      <c r="X4776" s="2">
        <v>32</v>
      </c>
      <c r="Y4776" s="10">
        <v>5088</v>
      </c>
      <c r="Z4776" s="11">
        <f>VLOOKUP(W4776,looktax,2,FALSE)</f>
        <v>0.04</v>
      </c>
      <c r="AA4776" s="12">
        <f t="shared" si="148"/>
        <v>0.04</v>
      </c>
      <c r="AB4776" s="10">
        <f t="shared" si="149"/>
        <v>203.52</v>
      </c>
    </row>
    <row r="4777" spans="20:28" x14ac:dyDescent="0.25">
      <c r="T4777" s="9" t="s">
        <v>11</v>
      </c>
      <c r="U4777" s="2">
        <v>4774</v>
      </c>
      <c r="V4777" s="2" t="s">
        <v>24</v>
      </c>
      <c r="W4777" s="2" t="s">
        <v>15</v>
      </c>
      <c r="X4777" s="2">
        <v>35</v>
      </c>
      <c r="Y4777" s="10">
        <v>2320.5</v>
      </c>
      <c r="Z4777" s="11" t="str">
        <f>VLOOKUP(W4777,looktax,2,FALSE)</f>
        <v>None</v>
      </c>
      <c r="AA4777" s="12">
        <f t="shared" si="148"/>
        <v>0</v>
      </c>
      <c r="AB4777" s="10">
        <f t="shared" si="149"/>
        <v>0</v>
      </c>
    </row>
    <row r="4778" spans="20:28" x14ac:dyDescent="0.25">
      <c r="T4778" s="9" t="s">
        <v>3</v>
      </c>
      <c r="U4778" s="2">
        <v>4775</v>
      </c>
      <c r="V4778" s="2" t="s">
        <v>22</v>
      </c>
      <c r="W4778" s="2" t="s">
        <v>50</v>
      </c>
      <c r="X4778" s="2">
        <v>10</v>
      </c>
      <c r="Y4778" s="10">
        <v>784</v>
      </c>
      <c r="Z4778" s="11">
        <f>VLOOKUP(W4778,looktax,2,FALSE)</f>
        <v>0.06</v>
      </c>
      <c r="AA4778" s="12">
        <f t="shared" si="148"/>
        <v>0</v>
      </c>
      <c r="AB4778" s="10">
        <f t="shared" si="149"/>
        <v>0</v>
      </c>
    </row>
    <row r="4779" spans="20:28" x14ac:dyDescent="0.25">
      <c r="T4779" s="9" t="s">
        <v>11</v>
      </c>
      <c r="U4779" s="2">
        <v>4776</v>
      </c>
      <c r="V4779" s="2" t="s">
        <v>12</v>
      </c>
      <c r="W4779" s="2" t="s">
        <v>52</v>
      </c>
      <c r="X4779" s="2">
        <v>16</v>
      </c>
      <c r="Y4779" s="10">
        <v>3528</v>
      </c>
      <c r="Z4779" s="11">
        <f>VLOOKUP(W4779,looktax,2,FALSE)</f>
        <v>0.06</v>
      </c>
      <c r="AA4779" s="12">
        <f t="shared" si="148"/>
        <v>0.06</v>
      </c>
      <c r="AB4779" s="10">
        <f t="shared" si="149"/>
        <v>211.67999999999998</v>
      </c>
    </row>
    <row r="4780" spans="20:28" x14ac:dyDescent="0.25">
      <c r="T4780" s="9" t="s">
        <v>11</v>
      </c>
      <c r="U4780" s="2">
        <v>4777</v>
      </c>
      <c r="V4780" s="2" t="s">
        <v>25</v>
      </c>
      <c r="W4780" s="2" t="s">
        <v>40</v>
      </c>
      <c r="X4780" s="2">
        <v>25</v>
      </c>
      <c r="Y4780" s="10">
        <v>1641.25</v>
      </c>
      <c r="Z4780" s="11">
        <f>VLOOKUP(W4780,looktax,2,FALSE)</f>
        <v>0.06</v>
      </c>
      <c r="AA4780" s="12">
        <f t="shared" si="148"/>
        <v>0.06</v>
      </c>
      <c r="AB4780" s="10">
        <f t="shared" si="149"/>
        <v>98.474999999999994</v>
      </c>
    </row>
    <row r="4781" spans="20:28" x14ac:dyDescent="0.25">
      <c r="T4781" s="9" t="s">
        <v>11</v>
      </c>
      <c r="U4781" s="2">
        <v>4778</v>
      </c>
      <c r="V4781" s="2" t="s">
        <v>26</v>
      </c>
      <c r="W4781" s="2" t="s">
        <v>68</v>
      </c>
      <c r="X4781" s="2">
        <v>10</v>
      </c>
      <c r="Y4781" s="10">
        <v>1500</v>
      </c>
      <c r="Z4781" s="11">
        <f>VLOOKUP(W4781,looktax,2,FALSE)</f>
        <v>0.06</v>
      </c>
      <c r="AA4781" s="12">
        <f t="shared" si="148"/>
        <v>0.06</v>
      </c>
      <c r="AB4781" s="10">
        <f t="shared" si="149"/>
        <v>90</v>
      </c>
    </row>
    <row r="4782" spans="20:28" x14ac:dyDescent="0.25">
      <c r="T4782" s="9" t="s">
        <v>11</v>
      </c>
      <c r="U4782" s="2">
        <v>4779</v>
      </c>
      <c r="V4782" s="2" t="s">
        <v>25</v>
      </c>
      <c r="W4782" s="2" t="s">
        <v>65</v>
      </c>
      <c r="X4782" s="2">
        <v>22</v>
      </c>
      <c r="Y4782" s="10">
        <v>1430</v>
      </c>
      <c r="Z4782" s="11">
        <f>VLOOKUP(W4782,looktax,2,FALSE)</f>
        <v>0.05</v>
      </c>
      <c r="AA4782" s="12">
        <f t="shared" si="148"/>
        <v>0.05</v>
      </c>
      <c r="AB4782" s="10">
        <f t="shared" si="149"/>
        <v>71.5</v>
      </c>
    </row>
    <row r="4783" spans="20:28" x14ac:dyDescent="0.25">
      <c r="T4783" s="9" t="s">
        <v>11</v>
      </c>
      <c r="U4783" s="2">
        <v>4780</v>
      </c>
      <c r="V4783" s="2" t="s">
        <v>22</v>
      </c>
      <c r="W4783" s="2" t="s">
        <v>69</v>
      </c>
      <c r="X4783" s="2">
        <v>20</v>
      </c>
      <c r="Y4783" s="10">
        <v>1472</v>
      </c>
      <c r="Z4783" s="11">
        <f>VLOOKUP(W4783,looktax,2,FALSE)</f>
        <v>7.0000000000000007E-2</v>
      </c>
      <c r="AA4783" s="12">
        <f t="shared" si="148"/>
        <v>7.0000000000000007E-2</v>
      </c>
      <c r="AB4783" s="10">
        <f t="shared" si="149"/>
        <v>103.04</v>
      </c>
    </row>
    <row r="4784" spans="20:28" x14ac:dyDescent="0.25">
      <c r="T4784" s="9" t="s">
        <v>11</v>
      </c>
      <c r="U4784" s="2">
        <v>4781</v>
      </c>
      <c r="V4784" s="2" t="s">
        <v>20</v>
      </c>
      <c r="W4784" s="2" t="s">
        <v>64</v>
      </c>
      <c r="X4784" s="2">
        <v>23</v>
      </c>
      <c r="Y4784" s="10">
        <v>1066.05</v>
      </c>
      <c r="Z4784" s="11">
        <f>VLOOKUP(W4784,looktax,2,FALSE)</f>
        <v>4.7500000000000001E-2</v>
      </c>
      <c r="AA4784" s="12">
        <f t="shared" si="148"/>
        <v>4.7500000000000001E-2</v>
      </c>
      <c r="AB4784" s="10">
        <f t="shared" si="149"/>
        <v>50.637374999999999</v>
      </c>
    </row>
    <row r="4785" spans="20:28" x14ac:dyDescent="0.25">
      <c r="T4785" s="9" t="s">
        <v>11</v>
      </c>
      <c r="U4785" s="2">
        <v>4782</v>
      </c>
      <c r="V4785" s="2" t="s">
        <v>25</v>
      </c>
      <c r="W4785" s="2" t="s">
        <v>59</v>
      </c>
      <c r="X4785" s="2">
        <v>21</v>
      </c>
      <c r="Y4785" s="10">
        <v>1283.0999999999999</v>
      </c>
      <c r="Z4785" s="11">
        <f>VLOOKUP(W4785,looktax,2,FALSE)</f>
        <v>0.04</v>
      </c>
      <c r="AA4785" s="12">
        <f t="shared" si="148"/>
        <v>0.04</v>
      </c>
      <c r="AB4785" s="10">
        <f t="shared" si="149"/>
        <v>51.323999999999998</v>
      </c>
    </row>
    <row r="4786" spans="20:28" x14ac:dyDescent="0.25">
      <c r="T4786" s="9" t="s">
        <v>11</v>
      </c>
      <c r="U4786" s="2">
        <v>4783</v>
      </c>
      <c r="V4786" s="2" t="s">
        <v>23</v>
      </c>
      <c r="W4786" s="2" t="s">
        <v>67</v>
      </c>
      <c r="X4786" s="2">
        <v>35</v>
      </c>
      <c r="Y4786" s="10">
        <v>535.5</v>
      </c>
      <c r="Z4786" s="11" t="str">
        <f>VLOOKUP(W4786,looktax,2,FALSE)</f>
        <v>None</v>
      </c>
      <c r="AA4786" s="12">
        <f t="shared" si="148"/>
        <v>0</v>
      </c>
      <c r="AB4786" s="10">
        <f t="shared" si="149"/>
        <v>0</v>
      </c>
    </row>
    <row r="4787" spans="20:28" x14ac:dyDescent="0.25">
      <c r="T4787" s="9" t="s">
        <v>11</v>
      </c>
      <c r="U4787" s="2">
        <v>4784</v>
      </c>
      <c r="V4787" s="2" t="s">
        <v>20</v>
      </c>
      <c r="W4787" s="2" t="s">
        <v>15</v>
      </c>
      <c r="X4787" s="2">
        <v>32</v>
      </c>
      <c r="Y4787" s="10">
        <v>1468.8</v>
      </c>
      <c r="Z4787" s="11" t="str">
        <f>VLOOKUP(W4787,looktax,2,FALSE)</f>
        <v>None</v>
      </c>
      <c r="AA4787" s="12">
        <f t="shared" si="148"/>
        <v>0</v>
      </c>
      <c r="AB4787" s="10">
        <f t="shared" si="149"/>
        <v>0</v>
      </c>
    </row>
    <row r="4788" spans="20:28" x14ac:dyDescent="0.25">
      <c r="T4788" s="9" t="s">
        <v>3</v>
      </c>
      <c r="U4788" s="2">
        <v>4785</v>
      </c>
      <c r="V4788" s="2" t="s">
        <v>26</v>
      </c>
      <c r="W4788" s="2" t="s">
        <v>61</v>
      </c>
      <c r="X4788" s="2">
        <v>27</v>
      </c>
      <c r="Y4788" s="10">
        <v>4374</v>
      </c>
      <c r="Z4788" s="11">
        <f>VLOOKUP(W4788,looktax,2,FALSE)</f>
        <v>6.8500000000000005E-2</v>
      </c>
      <c r="AA4788" s="12">
        <f t="shared" si="148"/>
        <v>0</v>
      </c>
      <c r="AB4788" s="10">
        <f t="shared" si="149"/>
        <v>0</v>
      </c>
    </row>
    <row r="4789" spans="20:28" x14ac:dyDescent="0.25">
      <c r="T4789" s="9" t="s">
        <v>11</v>
      </c>
      <c r="U4789" s="2">
        <v>4786</v>
      </c>
      <c r="V4789" s="2" t="s">
        <v>22</v>
      </c>
      <c r="W4789" s="2" t="s">
        <v>66</v>
      </c>
      <c r="X4789" s="2">
        <v>18</v>
      </c>
      <c r="Y4789" s="10">
        <v>1526.4</v>
      </c>
      <c r="Z4789" s="11">
        <f>VLOOKUP(W4789,looktax,2,FALSE)</f>
        <v>5.7500000000000002E-2</v>
      </c>
      <c r="AA4789" s="12">
        <f t="shared" si="148"/>
        <v>5.7500000000000002E-2</v>
      </c>
      <c r="AB4789" s="10">
        <f t="shared" si="149"/>
        <v>87.768000000000015</v>
      </c>
    </row>
    <row r="4790" spans="20:28" x14ac:dyDescent="0.25">
      <c r="T4790" s="9" t="s">
        <v>11</v>
      </c>
      <c r="U4790" s="2">
        <v>4787</v>
      </c>
      <c r="V4790" s="2" t="s">
        <v>24</v>
      </c>
      <c r="W4790" s="2" t="s">
        <v>27</v>
      </c>
      <c r="X4790" s="2">
        <v>14</v>
      </c>
      <c r="Y4790" s="10">
        <v>937.3</v>
      </c>
      <c r="Z4790" s="11">
        <f>VLOOKUP(W4790,looktax,2,FALSE)</f>
        <v>7.0000000000000007E-2</v>
      </c>
      <c r="AA4790" s="12">
        <f t="shared" si="148"/>
        <v>7.0000000000000007E-2</v>
      </c>
      <c r="AB4790" s="10">
        <f t="shared" si="149"/>
        <v>65.611000000000004</v>
      </c>
    </row>
    <row r="4791" spans="20:28" x14ac:dyDescent="0.25">
      <c r="T4791" s="9" t="s">
        <v>11</v>
      </c>
      <c r="U4791" s="2">
        <v>4788</v>
      </c>
      <c r="V4791" s="2" t="s">
        <v>12</v>
      </c>
      <c r="W4791" s="2" t="s">
        <v>50</v>
      </c>
      <c r="X4791" s="2">
        <v>35</v>
      </c>
      <c r="Y4791" s="10">
        <v>8011.5</v>
      </c>
      <c r="Z4791" s="11">
        <f>VLOOKUP(W4791,looktax,2,FALSE)</f>
        <v>0.06</v>
      </c>
      <c r="AA4791" s="12">
        <f t="shared" si="148"/>
        <v>0.06</v>
      </c>
      <c r="AB4791" s="10">
        <f t="shared" si="149"/>
        <v>480.69</v>
      </c>
    </row>
    <row r="4792" spans="20:28" x14ac:dyDescent="0.25">
      <c r="T4792" s="9" t="s">
        <v>3</v>
      </c>
      <c r="U4792" s="2">
        <v>4789</v>
      </c>
      <c r="V4792" s="2" t="s">
        <v>12</v>
      </c>
      <c r="W4792" s="2" t="s">
        <v>66</v>
      </c>
      <c r="X4792" s="2">
        <v>12</v>
      </c>
      <c r="Y4792" s="10">
        <v>2494.8000000000002</v>
      </c>
      <c r="Z4792" s="11">
        <f>VLOOKUP(W4792,looktax,2,FALSE)</f>
        <v>5.7500000000000002E-2</v>
      </c>
      <c r="AA4792" s="12">
        <f t="shared" si="148"/>
        <v>0</v>
      </c>
      <c r="AB4792" s="10">
        <f t="shared" si="149"/>
        <v>0</v>
      </c>
    </row>
    <row r="4793" spans="20:28" x14ac:dyDescent="0.25">
      <c r="T4793" s="9" t="s">
        <v>3</v>
      </c>
      <c r="U4793" s="2">
        <v>4790</v>
      </c>
      <c r="V4793" s="2" t="s">
        <v>22</v>
      </c>
      <c r="W4793" s="2" t="s">
        <v>65</v>
      </c>
      <c r="X4793" s="2">
        <v>16</v>
      </c>
      <c r="Y4793" s="10">
        <v>1203.2</v>
      </c>
      <c r="Z4793" s="11">
        <f>VLOOKUP(W4793,looktax,2,FALSE)</f>
        <v>0.05</v>
      </c>
      <c r="AA4793" s="12">
        <f t="shared" si="148"/>
        <v>0</v>
      </c>
      <c r="AB4793" s="10">
        <f t="shared" si="149"/>
        <v>0</v>
      </c>
    </row>
    <row r="4794" spans="20:28" x14ac:dyDescent="0.25">
      <c r="T4794" s="9" t="s">
        <v>11</v>
      </c>
      <c r="U4794" s="2">
        <v>4791</v>
      </c>
      <c r="V4794" s="2" t="s">
        <v>23</v>
      </c>
      <c r="W4794" s="2" t="s">
        <v>52</v>
      </c>
      <c r="X4794" s="2">
        <v>17</v>
      </c>
      <c r="Y4794" s="10">
        <v>280.5</v>
      </c>
      <c r="Z4794" s="11">
        <f>VLOOKUP(W4794,looktax,2,FALSE)</f>
        <v>0.06</v>
      </c>
      <c r="AA4794" s="12">
        <f t="shared" si="148"/>
        <v>0.06</v>
      </c>
      <c r="AB4794" s="10">
        <f t="shared" si="149"/>
        <v>16.829999999999998</v>
      </c>
    </row>
    <row r="4795" spans="20:28" x14ac:dyDescent="0.25">
      <c r="T4795" s="9" t="s">
        <v>11</v>
      </c>
      <c r="U4795" s="2">
        <v>4792</v>
      </c>
      <c r="V4795" s="2" t="s">
        <v>26</v>
      </c>
      <c r="W4795" s="2" t="s">
        <v>37</v>
      </c>
      <c r="X4795" s="2">
        <v>16</v>
      </c>
      <c r="Y4795" s="10">
        <v>2448</v>
      </c>
      <c r="Z4795" s="11" t="str">
        <f>VLOOKUP(W4795,looktax,2,FALSE)</f>
        <v>None</v>
      </c>
      <c r="AA4795" s="12">
        <f t="shared" si="148"/>
        <v>0</v>
      </c>
      <c r="AB4795" s="10">
        <f t="shared" si="149"/>
        <v>0</v>
      </c>
    </row>
    <row r="4796" spans="20:28" x14ac:dyDescent="0.25">
      <c r="T4796" s="9" t="s">
        <v>11</v>
      </c>
      <c r="U4796" s="2">
        <v>4793</v>
      </c>
      <c r="V4796" s="2" t="s">
        <v>23</v>
      </c>
      <c r="W4796" s="2" t="s">
        <v>73</v>
      </c>
      <c r="X4796" s="2">
        <v>26</v>
      </c>
      <c r="Y4796" s="10">
        <v>429</v>
      </c>
      <c r="Z4796" s="11">
        <f>VLOOKUP(W4796,looktax,2,FALSE)</f>
        <v>0.04</v>
      </c>
      <c r="AA4796" s="12">
        <f t="shared" si="148"/>
        <v>0.04</v>
      </c>
      <c r="AB4796" s="10">
        <f t="shared" si="149"/>
        <v>17.16</v>
      </c>
    </row>
    <row r="4797" spans="20:28" x14ac:dyDescent="0.25">
      <c r="T4797" s="9" t="s">
        <v>11</v>
      </c>
      <c r="U4797" s="2">
        <v>4794</v>
      </c>
      <c r="V4797" s="2" t="s">
        <v>26</v>
      </c>
      <c r="W4797" s="2" t="s">
        <v>13</v>
      </c>
      <c r="X4797" s="2">
        <v>26</v>
      </c>
      <c r="Y4797" s="10">
        <v>3705</v>
      </c>
      <c r="Z4797" s="11">
        <f>VLOOKUP(W4797,looktax,2,FALSE)</f>
        <v>6.25E-2</v>
      </c>
      <c r="AA4797" s="12">
        <f t="shared" si="148"/>
        <v>6.25E-2</v>
      </c>
      <c r="AB4797" s="10">
        <f t="shared" si="149"/>
        <v>231.5625</v>
      </c>
    </row>
    <row r="4798" spans="20:28" x14ac:dyDescent="0.25">
      <c r="T4798" s="9" t="s">
        <v>11</v>
      </c>
      <c r="U4798" s="2">
        <v>4795</v>
      </c>
      <c r="V4798" s="2" t="s">
        <v>24</v>
      </c>
      <c r="W4798" s="2" t="s">
        <v>47</v>
      </c>
      <c r="X4798" s="2">
        <v>19</v>
      </c>
      <c r="Y4798" s="10">
        <v>1210.3</v>
      </c>
      <c r="Z4798" s="11">
        <f>VLOOKUP(W4798,looktax,2,FALSE)</f>
        <v>0.04</v>
      </c>
      <c r="AA4798" s="12">
        <f t="shared" si="148"/>
        <v>0.04</v>
      </c>
      <c r="AB4798" s="10">
        <f t="shared" si="149"/>
        <v>48.411999999999999</v>
      </c>
    </row>
    <row r="4799" spans="20:28" x14ac:dyDescent="0.25">
      <c r="T4799" s="9" t="s">
        <v>11</v>
      </c>
      <c r="U4799" s="2">
        <v>4796</v>
      </c>
      <c r="V4799" s="2" t="s">
        <v>21</v>
      </c>
      <c r="W4799" s="2" t="s">
        <v>65</v>
      </c>
      <c r="X4799" s="2">
        <v>16</v>
      </c>
      <c r="Y4799" s="10">
        <v>1164.8</v>
      </c>
      <c r="Z4799" s="11">
        <f>VLOOKUP(W4799,looktax,2,FALSE)</f>
        <v>0.05</v>
      </c>
      <c r="AA4799" s="12">
        <f t="shared" si="148"/>
        <v>0.05</v>
      </c>
      <c r="AB4799" s="10">
        <f t="shared" si="149"/>
        <v>58.24</v>
      </c>
    </row>
    <row r="4800" spans="20:28" x14ac:dyDescent="0.25">
      <c r="T4800" s="9" t="s">
        <v>3</v>
      </c>
      <c r="U4800" s="2">
        <v>4797</v>
      </c>
      <c r="V4800" s="2" t="s">
        <v>24</v>
      </c>
      <c r="W4800" s="2" t="s">
        <v>63</v>
      </c>
      <c r="X4800" s="2">
        <v>15</v>
      </c>
      <c r="Y4800" s="10">
        <v>1014</v>
      </c>
      <c r="Z4800" s="11">
        <f>VLOOKUP(W4800,looktax,2,FALSE)</f>
        <v>0.04</v>
      </c>
      <c r="AA4800" s="12">
        <f t="shared" si="148"/>
        <v>0</v>
      </c>
      <c r="AB4800" s="10">
        <f t="shared" si="149"/>
        <v>0</v>
      </c>
    </row>
    <row r="4801" spans="20:28" x14ac:dyDescent="0.25">
      <c r="T4801" s="9" t="s">
        <v>11</v>
      </c>
      <c r="U4801" s="2">
        <v>4798</v>
      </c>
      <c r="V4801" s="2" t="s">
        <v>20</v>
      </c>
      <c r="W4801" s="2" t="s">
        <v>28</v>
      </c>
      <c r="X4801" s="2">
        <v>31</v>
      </c>
      <c r="Y4801" s="10">
        <v>1464.75</v>
      </c>
      <c r="Z4801" s="11">
        <f>VLOOKUP(W4801,looktax,2,FALSE)</f>
        <v>6.5000000000000002E-2</v>
      </c>
      <c r="AA4801" s="12">
        <f t="shared" si="148"/>
        <v>6.5000000000000002E-2</v>
      </c>
      <c r="AB4801" s="10">
        <f t="shared" si="149"/>
        <v>95.208750000000009</v>
      </c>
    </row>
    <row r="4802" spans="20:28" x14ac:dyDescent="0.25">
      <c r="T4802" s="9" t="s">
        <v>11</v>
      </c>
      <c r="U4802" s="2">
        <v>4799</v>
      </c>
      <c r="V4802" s="2" t="s">
        <v>20</v>
      </c>
      <c r="W4802" s="2" t="s">
        <v>13</v>
      </c>
      <c r="X4802" s="2">
        <v>27</v>
      </c>
      <c r="Y4802" s="10">
        <v>1215</v>
      </c>
      <c r="Z4802" s="11">
        <f>VLOOKUP(W4802,looktax,2,FALSE)</f>
        <v>6.25E-2</v>
      </c>
      <c r="AA4802" s="12">
        <f t="shared" si="148"/>
        <v>6.25E-2</v>
      </c>
      <c r="AB4802" s="10">
        <f t="shared" si="149"/>
        <v>75.9375</v>
      </c>
    </row>
    <row r="4803" spans="20:28" x14ac:dyDescent="0.25">
      <c r="T4803" s="9" t="s">
        <v>11</v>
      </c>
      <c r="U4803" s="2">
        <v>4800</v>
      </c>
      <c r="V4803" s="2" t="s">
        <v>24</v>
      </c>
      <c r="W4803" s="2" t="s">
        <v>46</v>
      </c>
      <c r="X4803" s="2">
        <v>29</v>
      </c>
      <c r="Y4803" s="10">
        <v>1753.05</v>
      </c>
      <c r="Z4803" s="11">
        <f>VLOOKUP(W4803,looktax,2,FALSE)</f>
        <v>5.9499999999999997E-2</v>
      </c>
      <c r="AA4803" s="12">
        <f t="shared" si="148"/>
        <v>5.9499999999999997E-2</v>
      </c>
      <c r="AB4803" s="10">
        <f t="shared" si="149"/>
        <v>104.30647499999999</v>
      </c>
    </row>
    <row r="4804" spans="20:28" x14ac:dyDescent="0.25">
      <c r="T4804" s="9" t="s">
        <v>11</v>
      </c>
      <c r="U4804" s="2">
        <v>4801</v>
      </c>
      <c r="V4804" s="2" t="s">
        <v>20</v>
      </c>
      <c r="W4804" s="2" t="s">
        <v>67</v>
      </c>
      <c r="X4804" s="2">
        <v>25</v>
      </c>
      <c r="Y4804" s="10">
        <v>1215</v>
      </c>
      <c r="Z4804" s="11" t="str">
        <f>VLOOKUP(W4804,looktax,2,FALSE)</f>
        <v>None</v>
      </c>
      <c r="AA4804" s="12">
        <f t="shared" si="148"/>
        <v>0</v>
      </c>
      <c r="AB4804" s="10">
        <f t="shared" si="149"/>
        <v>0</v>
      </c>
    </row>
    <row r="4805" spans="20:28" x14ac:dyDescent="0.25">
      <c r="T4805" s="9" t="s">
        <v>11</v>
      </c>
      <c r="U4805" s="2">
        <v>4802</v>
      </c>
      <c r="V4805" s="2" t="s">
        <v>23</v>
      </c>
      <c r="W4805" s="2" t="s">
        <v>10</v>
      </c>
      <c r="X4805" s="2">
        <v>17</v>
      </c>
      <c r="Y4805" s="10">
        <v>260.10000000000002</v>
      </c>
      <c r="Z4805" s="11">
        <f>VLOOKUP(W4805,looktax,2,FALSE)</f>
        <v>0.04</v>
      </c>
      <c r="AA4805" s="12">
        <f t="shared" ref="AA4805:AA4868" si="150">IF(OR(T4805="nonprofit",Z4805="none"),0,Z4805)</f>
        <v>0.04</v>
      </c>
      <c r="AB4805" s="10">
        <f t="shared" ref="AB4805:AB4868" si="151">AA4805*Y4805</f>
        <v>10.404000000000002</v>
      </c>
    </row>
    <row r="4806" spans="20:28" x14ac:dyDescent="0.25">
      <c r="T4806" s="9" t="s">
        <v>11</v>
      </c>
      <c r="U4806" s="2">
        <v>4803</v>
      </c>
      <c r="V4806" s="2" t="s">
        <v>12</v>
      </c>
      <c r="W4806" s="2" t="s">
        <v>71</v>
      </c>
      <c r="X4806" s="2">
        <v>10</v>
      </c>
      <c r="Y4806" s="10">
        <v>2205</v>
      </c>
      <c r="Z4806" s="11">
        <f>VLOOKUP(W4806,looktax,2,FALSE)</f>
        <v>6.5000000000000002E-2</v>
      </c>
      <c r="AA4806" s="12">
        <f t="shared" si="150"/>
        <v>6.5000000000000002E-2</v>
      </c>
      <c r="AB4806" s="10">
        <f t="shared" si="151"/>
        <v>143.32500000000002</v>
      </c>
    </row>
    <row r="4807" spans="20:28" x14ac:dyDescent="0.25">
      <c r="T4807" s="9" t="s">
        <v>11</v>
      </c>
      <c r="U4807" s="2">
        <v>4804</v>
      </c>
      <c r="V4807" s="2" t="s">
        <v>25</v>
      </c>
      <c r="W4807" s="2" t="s">
        <v>49</v>
      </c>
      <c r="X4807" s="2">
        <v>21</v>
      </c>
      <c r="Y4807" s="10">
        <v>1365</v>
      </c>
      <c r="Z4807" s="11">
        <f>VLOOKUP(W4807,looktax,2,FALSE)</f>
        <v>4.4999999999999998E-2</v>
      </c>
      <c r="AA4807" s="12">
        <f t="shared" si="150"/>
        <v>4.4999999999999998E-2</v>
      </c>
      <c r="AB4807" s="10">
        <f t="shared" si="151"/>
        <v>61.424999999999997</v>
      </c>
    </row>
    <row r="4808" spans="20:28" x14ac:dyDescent="0.25">
      <c r="T4808" s="9" t="s">
        <v>11</v>
      </c>
      <c r="U4808" s="2">
        <v>4805</v>
      </c>
      <c r="V4808" s="2" t="s">
        <v>24</v>
      </c>
      <c r="W4808" s="2" t="s">
        <v>56</v>
      </c>
      <c r="X4808" s="2">
        <v>27</v>
      </c>
      <c r="Y4808" s="10">
        <v>1755</v>
      </c>
      <c r="Z4808" s="11">
        <f>VLOOKUP(W4808,looktax,2,FALSE)</f>
        <v>0.06</v>
      </c>
      <c r="AA4808" s="12">
        <f t="shared" si="150"/>
        <v>0.06</v>
      </c>
      <c r="AB4808" s="10">
        <f t="shared" si="151"/>
        <v>105.3</v>
      </c>
    </row>
    <row r="4809" spans="20:28" x14ac:dyDescent="0.25">
      <c r="T4809" s="9" t="s">
        <v>11</v>
      </c>
      <c r="U4809" s="2">
        <v>4806</v>
      </c>
      <c r="V4809" s="2" t="s">
        <v>22</v>
      </c>
      <c r="W4809" s="2" t="s">
        <v>44</v>
      </c>
      <c r="X4809" s="2">
        <v>19</v>
      </c>
      <c r="Y4809" s="10">
        <v>1459.2</v>
      </c>
      <c r="Z4809" s="11" t="str">
        <f>VLOOKUP(W4809,looktax,2,FALSE)</f>
        <v>None</v>
      </c>
      <c r="AA4809" s="12">
        <f t="shared" si="150"/>
        <v>0</v>
      </c>
      <c r="AB4809" s="10">
        <f t="shared" si="151"/>
        <v>0</v>
      </c>
    </row>
    <row r="4810" spans="20:28" x14ac:dyDescent="0.25">
      <c r="T4810" s="9" t="s">
        <v>11</v>
      </c>
      <c r="U4810" s="2">
        <v>4807</v>
      </c>
      <c r="V4810" s="2" t="s">
        <v>23</v>
      </c>
      <c r="W4810" s="2" t="s">
        <v>19</v>
      </c>
      <c r="X4810" s="2">
        <v>32</v>
      </c>
      <c r="Y4810" s="10">
        <v>508.8</v>
      </c>
      <c r="Z4810" s="11">
        <f>VLOOKUP(W4810,looktax,2,FALSE)</f>
        <v>5.6000000000000001E-2</v>
      </c>
      <c r="AA4810" s="12">
        <f t="shared" si="150"/>
        <v>5.6000000000000001E-2</v>
      </c>
      <c r="AB4810" s="10">
        <f t="shared" si="151"/>
        <v>28.492800000000003</v>
      </c>
    </row>
    <row r="4811" spans="20:28" x14ac:dyDescent="0.25">
      <c r="T4811" s="9" t="s">
        <v>11</v>
      </c>
      <c r="U4811" s="2">
        <v>4808</v>
      </c>
      <c r="V4811" s="2" t="s">
        <v>24</v>
      </c>
      <c r="W4811" s="2" t="s">
        <v>10</v>
      </c>
      <c r="X4811" s="2">
        <v>26</v>
      </c>
      <c r="Y4811" s="10">
        <v>1571.7</v>
      </c>
      <c r="Z4811" s="11">
        <f>VLOOKUP(W4811,looktax,2,FALSE)</f>
        <v>0.04</v>
      </c>
      <c r="AA4811" s="12">
        <f t="shared" si="150"/>
        <v>0.04</v>
      </c>
      <c r="AB4811" s="10">
        <f t="shared" si="151"/>
        <v>62.868000000000002</v>
      </c>
    </row>
    <row r="4812" spans="20:28" x14ac:dyDescent="0.25">
      <c r="T4812" s="9" t="s">
        <v>11</v>
      </c>
      <c r="U4812" s="2">
        <v>4809</v>
      </c>
      <c r="V4812" s="2" t="s">
        <v>22</v>
      </c>
      <c r="W4812" s="2" t="s">
        <v>28</v>
      </c>
      <c r="X4812" s="2">
        <v>10</v>
      </c>
      <c r="Y4812" s="10">
        <v>800</v>
      </c>
      <c r="Z4812" s="11">
        <f>VLOOKUP(W4812,looktax,2,FALSE)</f>
        <v>6.5000000000000002E-2</v>
      </c>
      <c r="AA4812" s="12">
        <f t="shared" si="150"/>
        <v>6.5000000000000002E-2</v>
      </c>
      <c r="AB4812" s="10">
        <f t="shared" si="151"/>
        <v>52</v>
      </c>
    </row>
    <row r="4813" spans="20:28" x14ac:dyDescent="0.25">
      <c r="T4813" s="9" t="s">
        <v>11</v>
      </c>
      <c r="U4813" s="2">
        <v>4810</v>
      </c>
      <c r="V4813" s="2" t="s">
        <v>25</v>
      </c>
      <c r="W4813" s="2" t="s">
        <v>42</v>
      </c>
      <c r="X4813" s="2">
        <v>11</v>
      </c>
      <c r="Y4813" s="10">
        <v>664.95</v>
      </c>
      <c r="Z4813" s="11">
        <f>VLOOKUP(W4813,looktax,2,FALSE)</f>
        <v>0.06</v>
      </c>
      <c r="AA4813" s="12">
        <f t="shared" si="150"/>
        <v>0.06</v>
      </c>
      <c r="AB4813" s="10">
        <f t="shared" si="151"/>
        <v>39.896999999999998</v>
      </c>
    </row>
    <row r="4814" spans="20:28" x14ac:dyDescent="0.25">
      <c r="T4814" s="9" t="s">
        <v>11</v>
      </c>
      <c r="U4814" s="2">
        <v>4811</v>
      </c>
      <c r="V4814" s="2" t="s">
        <v>22</v>
      </c>
      <c r="W4814" s="2" t="s">
        <v>51</v>
      </c>
      <c r="X4814" s="2">
        <v>21</v>
      </c>
      <c r="Y4814" s="10">
        <v>1797.6</v>
      </c>
      <c r="Z4814" s="11">
        <f>VLOOKUP(W4814,looktax,2,FALSE)</f>
        <v>0.06</v>
      </c>
      <c r="AA4814" s="12">
        <f t="shared" si="150"/>
        <v>0.06</v>
      </c>
      <c r="AB4814" s="10">
        <f t="shared" si="151"/>
        <v>107.85599999999999</v>
      </c>
    </row>
    <row r="4815" spans="20:28" x14ac:dyDescent="0.25">
      <c r="T4815" s="9" t="s">
        <v>11</v>
      </c>
      <c r="U4815" s="2">
        <v>4812</v>
      </c>
      <c r="V4815" s="2" t="s">
        <v>12</v>
      </c>
      <c r="W4815" s="2" t="s">
        <v>52</v>
      </c>
      <c r="X4815" s="2">
        <v>33</v>
      </c>
      <c r="Y4815" s="10">
        <v>7137.9</v>
      </c>
      <c r="Z4815" s="11">
        <f>VLOOKUP(W4815,looktax,2,FALSE)</f>
        <v>0.06</v>
      </c>
      <c r="AA4815" s="12">
        <f t="shared" si="150"/>
        <v>0.06</v>
      </c>
      <c r="AB4815" s="10">
        <f t="shared" si="151"/>
        <v>428.27399999999994</v>
      </c>
    </row>
    <row r="4816" spans="20:28" x14ac:dyDescent="0.25">
      <c r="T4816" s="9" t="s">
        <v>11</v>
      </c>
      <c r="U4816" s="2">
        <v>4813</v>
      </c>
      <c r="V4816" s="2" t="s">
        <v>24</v>
      </c>
      <c r="W4816" s="2" t="s">
        <v>34</v>
      </c>
      <c r="X4816" s="2">
        <v>21</v>
      </c>
      <c r="Y4816" s="10">
        <v>1255.8</v>
      </c>
      <c r="Z4816" s="11">
        <f>VLOOKUP(W4816,looktax,2,FALSE)</f>
        <v>6.25E-2</v>
      </c>
      <c r="AA4816" s="12">
        <f t="shared" si="150"/>
        <v>6.25E-2</v>
      </c>
      <c r="AB4816" s="10">
        <f t="shared" si="151"/>
        <v>78.487499999999997</v>
      </c>
    </row>
    <row r="4817" spans="20:28" x14ac:dyDescent="0.25">
      <c r="T4817" s="9" t="s">
        <v>11</v>
      </c>
      <c r="U4817" s="2">
        <v>4814</v>
      </c>
      <c r="V4817" s="2" t="s">
        <v>22</v>
      </c>
      <c r="W4817" s="2" t="s">
        <v>38</v>
      </c>
      <c r="X4817" s="2">
        <v>31</v>
      </c>
      <c r="Y4817" s="10">
        <v>2380.8000000000002</v>
      </c>
      <c r="Z4817" s="11">
        <f>VLOOKUP(W4817,looktax,2,FALSE)</f>
        <v>4.2250000000000003E-2</v>
      </c>
      <c r="AA4817" s="12">
        <f t="shared" si="150"/>
        <v>4.2250000000000003E-2</v>
      </c>
      <c r="AB4817" s="10">
        <f t="shared" si="151"/>
        <v>100.58880000000002</v>
      </c>
    </row>
    <row r="4818" spans="20:28" x14ac:dyDescent="0.25">
      <c r="T4818" s="9" t="s">
        <v>11</v>
      </c>
      <c r="U4818" s="2">
        <v>4815</v>
      </c>
      <c r="V4818" s="2" t="s">
        <v>21</v>
      </c>
      <c r="W4818" s="2" t="s">
        <v>19</v>
      </c>
      <c r="X4818" s="2">
        <v>29</v>
      </c>
      <c r="Y4818" s="10">
        <v>1989.4</v>
      </c>
      <c r="Z4818" s="11">
        <f>VLOOKUP(W4818,looktax,2,FALSE)</f>
        <v>5.6000000000000001E-2</v>
      </c>
      <c r="AA4818" s="12">
        <f t="shared" si="150"/>
        <v>5.6000000000000001E-2</v>
      </c>
      <c r="AB4818" s="10">
        <f t="shared" si="151"/>
        <v>111.4064</v>
      </c>
    </row>
    <row r="4819" spans="20:28" x14ac:dyDescent="0.25">
      <c r="T4819" s="9" t="s">
        <v>11</v>
      </c>
      <c r="U4819" s="2">
        <v>4816</v>
      </c>
      <c r="V4819" s="2" t="s">
        <v>23</v>
      </c>
      <c r="W4819" s="2" t="s">
        <v>29</v>
      </c>
      <c r="X4819" s="2">
        <v>15</v>
      </c>
      <c r="Y4819" s="10">
        <v>216</v>
      </c>
      <c r="Z4819" s="11">
        <f>VLOOKUP(W4819,looktax,2,FALSE)</f>
        <v>6.1499999999999999E-2</v>
      </c>
      <c r="AA4819" s="12">
        <f t="shared" si="150"/>
        <v>6.1499999999999999E-2</v>
      </c>
      <c r="AB4819" s="10">
        <f t="shared" si="151"/>
        <v>13.283999999999999</v>
      </c>
    </row>
    <row r="4820" spans="20:28" x14ac:dyDescent="0.25">
      <c r="T4820" s="9" t="s">
        <v>11</v>
      </c>
      <c r="U4820" s="2">
        <v>4817</v>
      </c>
      <c r="V4820" s="2" t="s">
        <v>26</v>
      </c>
      <c r="W4820" s="2" t="s">
        <v>31</v>
      </c>
      <c r="X4820" s="2">
        <v>35</v>
      </c>
      <c r="Y4820" s="10">
        <v>5460</v>
      </c>
      <c r="Z4820" s="11">
        <f>VLOOKUP(W4820,looktax,2,FALSE)</f>
        <v>7.4999999999999997E-2</v>
      </c>
      <c r="AA4820" s="12">
        <f t="shared" si="150"/>
        <v>7.4999999999999997E-2</v>
      </c>
      <c r="AB4820" s="10">
        <f t="shared" si="151"/>
        <v>409.5</v>
      </c>
    </row>
    <row r="4821" spans="20:28" x14ac:dyDescent="0.25">
      <c r="T4821" s="9" t="s">
        <v>11</v>
      </c>
      <c r="U4821" s="2">
        <v>4818</v>
      </c>
      <c r="V4821" s="2" t="s">
        <v>26</v>
      </c>
      <c r="W4821" s="2" t="s">
        <v>49</v>
      </c>
      <c r="X4821" s="2">
        <v>33</v>
      </c>
      <c r="Y4821" s="10">
        <v>5445</v>
      </c>
      <c r="Z4821" s="11">
        <f>VLOOKUP(W4821,looktax,2,FALSE)</f>
        <v>4.4999999999999998E-2</v>
      </c>
      <c r="AA4821" s="12">
        <f t="shared" si="150"/>
        <v>4.4999999999999998E-2</v>
      </c>
      <c r="AB4821" s="10">
        <f t="shared" si="151"/>
        <v>245.02499999999998</v>
      </c>
    </row>
    <row r="4822" spans="20:28" x14ac:dyDescent="0.25">
      <c r="T4822" s="9" t="s">
        <v>11</v>
      </c>
      <c r="U4822" s="2">
        <v>4819</v>
      </c>
      <c r="V4822" s="2" t="s">
        <v>21</v>
      </c>
      <c r="W4822" s="2" t="s">
        <v>36</v>
      </c>
      <c r="X4822" s="2">
        <v>33</v>
      </c>
      <c r="Y4822" s="10">
        <v>2310</v>
      </c>
      <c r="Z4822" s="11">
        <f>VLOOKUP(W4822,looktax,2,FALSE)</f>
        <v>7.0000000000000007E-2</v>
      </c>
      <c r="AA4822" s="12">
        <f t="shared" si="150"/>
        <v>7.0000000000000007E-2</v>
      </c>
      <c r="AB4822" s="10">
        <f t="shared" si="151"/>
        <v>161.70000000000002</v>
      </c>
    </row>
    <row r="4823" spans="20:28" x14ac:dyDescent="0.25">
      <c r="T4823" s="9" t="s">
        <v>11</v>
      </c>
      <c r="U4823" s="2">
        <v>4820</v>
      </c>
      <c r="V4823" s="2" t="s">
        <v>22</v>
      </c>
      <c r="W4823" s="2" t="s">
        <v>32</v>
      </c>
      <c r="X4823" s="2">
        <v>19</v>
      </c>
      <c r="Y4823" s="10">
        <v>1368</v>
      </c>
      <c r="Z4823" s="11">
        <f>VLOOKUP(W4823,looktax,2,FALSE)</f>
        <v>6.8750000000000006E-2</v>
      </c>
      <c r="AA4823" s="12">
        <f t="shared" si="150"/>
        <v>6.8750000000000006E-2</v>
      </c>
      <c r="AB4823" s="10">
        <f t="shared" si="151"/>
        <v>94.050000000000011</v>
      </c>
    </row>
    <row r="4824" spans="20:28" x14ac:dyDescent="0.25">
      <c r="T4824" s="9" t="s">
        <v>11</v>
      </c>
      <c r="U4824" s="2">
        <v>4821</v>
      </c>
      <c r="V4824" s="2" t="s">
        <v>21</v>
      </c>
      <c r="W4824" s="2" t="s">
        <v>64</v>
      </c>
      <c r="X4824" s="2">
        <v>22</v>
      </c>
      <c r="Y4824" s="10">
        <v>1586.2</v>
      </c>
      <c r="Z4824" s="11">
        <f>VLOOKUP(W4824,looktax,2,FALSE)</f>
        <v>4.7500000000000001E-2</v>
      </c>
      <c r="AA4824" s="12">
        <f t="shared" si="150"/>
        <v>4.7500000000000001E-2</v>
      </c>
      <c r="AB4824" s="10">
        <f t="shared" si="151"/>
        <v>75.344499999999996</v>
      </c>
    </row>
    <row r="4825" spans="20:28" x14ac:dyDescent="0.25">
      <c r="T4825" s="9" t="s">
        <v>11</v>
      </c>
      <c r="U4825" s="2">
        <v>4822</v>
      </c>
      <c r="V4825" s="2" t="s">
        <v>23</v>
      </c>
      <c r="W4825" s="2" t="s">
        <v>17</v>
      </c>
      <c r="X4825" s="2">
        <v>19</v>
      </c>
      <c r="Y4825" s="10">
        <v>267.89999999999998</v>
      </c>
      <c r="Z4825" s="11">
        <f>VLOOKUP(W4825,looktax,2,FALSE)</f>
        <v>0.06</v>
      </c>
      <c r="AA4825" s="12">
        <f t="shared" si="150"/>
        <v>0.06</v>
      </c>
      <c r="AB4825" s="10">
        <f t="shared" si="151"/>
        <v>16.073999999999998</v>
      </c>
    </row>
    <row r="4826" spans="20:28" x14ac:dyDescent="0.25">
      <c r="T4826" s="9" t="s">
        <v>11</v>
      </c>
      <c r="U4826" s="2">
        <v>4823</v>
      </c>
      <c r="V4826" s="2" t="s">
        <v>20</v>
      </c>
      <c r="W4826" s="2" t="s">
        <v>41</v>
      </c>
      <c r="X4826" s="2">
        <v>11</v>
      </c>
      <c r="Y4826" s="10">
        <v>499.95</v>
      </c>
      <c r="Z4826" s="11">
        <f>VLOOKUP(W4826,looktax,2,FALSE)</f>
        <v>0.04</v>
      </c>
      <c r="AA4826" s="12">
        <f t="shared" si="150"/>
        <v>0.04</v>
      </c>
      <c r="AB4826" s="10">
        <f t="shared" si="151"/>
        <v>19.998000000000001</v>
      </c>
    </row>
    <row r="4827" spans="20:28" x14ac:dyDescent="0.25">
      <c r="T4827" s="9" t="s">
        <v>11</v>
      </c>
      <c r="U4827" s="2">
        <v>4824</v>
      </c>
      <c r="V4827" s="2" t="s">
        <v>20</v>
      </c>
      <c r="W4827" s="2" t="s">
        <v>43</v>
      </c>
      <c r="X4827" s="2">
        <v>18</v>
      </c>
      <c r="Y4827" s="10">
        <v>850.5</v>
      </c>
      <c r="Z4827" s="11">
        <f>VLOOKUP(W4827,looktax,2,FALSE)</f>
        <v>0.04</v>
      </c>
      <c r="AA4827" s="12">
        <f t="shared" si="150"/>
        <v>0.04</v>
      </c>
      <c r="AB4827" s="10">
        <f t="shared" si="151"/>
        <v>34.020000000000003</v>
      </c>
    </row>
    <row r="4828" spans="20:28" x14ac:dyDescent="0.25">
      <c r="T4828" s="9" t="s">
        <v>11</v>
      </c>
      <c r="U4828" s="2">
        <v>4825</v>
      </c>
      <c r="V4828" s="2" t="s">
        <v>24</v>
      </c>
      <c r="W4828" s="2" t="s">
        <v>46</v>
      </c>
      <c r="X4828" s="2">
        <v>32</v>
      </c>
      <c r="Y4828" s="10">
        <v>2246.4</v>
      </c>
      <c r="Z4828" s="11">
        <f>VLOOKUP(W4828,looktax,2,FALSE)</f>
        <v>5.9499999999999997E-2</v>
      </c>
      <c r="AA4828" s="12">
        <f t="shared" si="150"/>
        <v>5.9499999999999997E-2</v>
      </c>
      <c r="AB4828" s="10">
        <f t="shared" si="151"/>
        <v>133.66079999999999</v>
      </c>
    </row>
    <row r="4829" spans="20:28" x14ac:dyDescent="0.25">
      <c r="T4829" s="9" t="s">
        <v>11</v>
      </c>
      <c r="U4829" s="2">
        <v>4826</v>
      </c>
      <c r="V4829" s="2" t="s">
        <v>20</v>
      </c>
      <c r="W4829" s="2" t="s">
        <v>13</v>
      </c>
      <c r="X4829" s="2">
        <v>16</v>
      </c>
      <c r="Y4829" s="10">
        <v>727.2</v>
      </c>
      <c r="Z4829" s="11">
        <f>VLOOKUP(W4829,looktax,2,FALSE)</f>
        <v>6.25E-2</v>
      </c>
      <c r="AA4829" s="12">
        <f t="shared" si="150"/>
        <v>6.25E-2</v>
      </c>
      <c r="AB4829" s="10">
        <f t="shared" si="151"/>
        <v>45.45</v>
      </c>
    </row>
    <row r="4830" spans="20:28" x14ac:dyDescent="0.25">
      <c r="T4830" s="9" t="s">
        <v>11</v>
      </c>
      <c r="U4830" s="2">
        <v>4827</v>
      </c>
      <c r="V4830" s="2" t="s">
        <v>25</v>
      </c>
      <c r="W4830" s="2" t="s">
        <v>66</v>
      </c>
      <c r="X4830" s="2">
        <v>14</v>
      </c>
      <c r="Y4830" s="10">
        <v>1001</v>
      </c>
      <c r="Z4830" s="11">
        <f>VLOOKUP(W4830,looktax,2,FALSE)</f>
        <v>5.7500000000000002E-2</v>
      </c>
      <c r="AA4830" s="12">
        <f t="shared" si="150"/>
        <v>5.7500000000000002E-2</v>
      </c>
      <c r="AB4830" s="10">
        <f t="shared" si="151"/>
        <v>57.557500000000005</v>
      </c>
    </row>
    <row r="4831" spans="20:28" x14ac:dyDescent="0.25">
      <c r="T4831" s="9" t="s">
        <v>11</v>
      </c>
      <c r="U4831" s="2">
        <v>4828</v>
      </c>
      <c r="V4831" s="2" t="s">
        <v>22</v>
      </c>
      <c r="W4831" s="2" t="s">
        <v>41</v>
      </c>
      <c r="X4831" s="2">
        <v>18</v>
      </c>
      <c r="Y4831" s="10">
        <v>1569.6</v>
      </c>
      <c r="Z4831" s="11">
        <f>VLOOKUP(W4831,looktax,2,FALSE)</f>
        <v>0.04</v>
      </c>
      <c r="AA4831" s="12">
        <f t="shared" si="150"/>
        <v>0.04</v>
      </c>
      <c r="AB4831" s="10">
        <f t="shared" si="151"/>
        <v>62.783999999999999</v>
      </c>
    </row>
    <row r="4832" spans="20:28" x14ac:dyDescent="0.25">
      <c r="T4832" s="9" t="s">
        <v>11</v>
      </c>
      <c r="U4832" s="2">
        <v>4829</v>
      </c>
      <c r="V4832" s="2" t="s">
        <v>12</v>
      </c>
      <c r="W4832" s="2" t="s">
        <v>48</v>
      </c>
      <c r="X4832" s="2">
        <v>31</v>
      </c>
      <c r="Y4832" s="10">
        <v>6379.8</v>
      </c>
      <c r="Z4832" s="11">
        <f>VLOOKUP(W4832,looktax,2,FALSE)</f>
        <v>7.0000000000000007E-2</v>
      </c>
      <c r="AA4832" s="12">
        <f t="shared" si="150"/>
        <v>7.0000000000000007E-2</v>
      </c>
      <c r="AB4832" s="10">
        <f t="shared" si="151"/>
        <v>446.58600000000007</v>
      </c>
    </row>
    <row r="4833" spans="20:28" x14ac:dyDescent="0.25">
      <c r="T4833" s="9" t="s">
        <v>3</v>
      </c>
      <c r="U4833" s="2">
        <v>4830</v>
      </c>
      <c r="V4833" s="2" t="s">
        <v>26</v>
      </c>
      <c r="W4833" s="2" t="s">
        <v>13</v>
      </c>
      <c r="X4833" s="2">
        <v>23</v>
      </c>
      <c r="Y4833" s="10">
        <v>3415.5</v>
      </c>
      <c r="Z4833" s="11">
        <f>VLOOKUP(W4833,looktax,2,FALSE)</f>
        <v>6.25E-2</v>
      </c>
      <c r="AA4833" s="12">
        <f t="shared" si="150"/>
        <v>0</v>
      </c>
      <c r="AB4833" s="10">
        <f t="shared" si="151"/>
        <v>0</v>
      </c>
    </row>
    <row r="4834" spans="20:28" x14ac:dyDescent="0.25">
      <c r="T4834" s="9" t="s">
        <v>11</v>
      </c>
      <c r="U4834" s="2">
        <v>4831</v>
      </c>
      <c r="V4834" s="2" t="s">
        <v>25</v>
      </c>
      <c r="W4834" s="2" t="s">
        <v>58</v>
      </c>
      <c r="X4834" s="2">
        <v>22</v>
      </c>
      <c r="Y4834" s="10">
        <v>1401.4</v>
      </c>
      <c r="Z4834" s="11" t="str">
        <f>VLOOKUP(W4834,looktax,2,FALSE)</f>
        <v>None</v>
      </c>
      <c r="AA4834" s="12">
        <f t="shared" si="150"/>
        <v>0</v>
      </c>
      <c r="AB4834" s="10">
        <f t="shared" si="151"/>
        <v>0</v>
      </c>
    </row>
    <row r="4835" spans="20:28" x14ac:dyDescent="0.25">
      <c r="T4835" s="9" t="s">
        <v>11</v>
      </c>
      <c r="U4835" s="2">
        <v>4832</v>
      </c>
      <c r="V4835" s="2" t="s">
        <v>26</v>
      </c>
      <c r="W4835" s="2" t="s">
        <v>47</v>
      </c>
      <c r="X4835" s="2">
        <v>28</v>
      </c>
      <c r="Y4835" s="10">
        <v>3822</v>
      </c>
      <c r="Z4835" s="11">
        <f>VLOOKUP(W4835,looktax,2,FALSE)</f>
        <v>0.04</v>
      </c>
      <c r="AA4835" s="12">
        <f t="shared" si="150"/>
        <v>0.04</v>
      </c>
      <c r="AB4835" s="10">
        <f t="shared" si="151"/>
        <v>152.88</v>
      </c>
    </row>
    <row r="4836" spans="20:28" x14ac:dyDescent="0.25">
      <c r="T4836" s="9" t="s">
        <v>3</v>
      </c>
      <c r="U4836" s="2">
        <v>4833</v>
      </c>
      <c r="V4836" s="2" t="s">
        <v>22</v>
      </c>
      <c r="W4836" s="2" t="s">
        <v>15</v>
      </c>
      <c r="X4836" s="2">
        <v>15</v>
      </c>
      <c r="Y4836" s="10">
        <v>1212</v>
      </c>
      <c r="Z4836" s="11" t="str">
        <f>VLOOKUP(W4836,looktax,2,FALSE)</f>
        <v>None</v>
      </c>
      <c r="AA4836" s="12">
        <f t="shared" si="150"/>
        <v>0</v>
      </c>
      <c r="AB4836" s="10">
        <f t="shared" si="151"/>
        <v>0</v>
      </c>
    </row>
    <row r="4837" spans="20:28" x14ac:dyDescent="0.25">
      <c r="T4837" s="9" t="s">
        <v>11</v>
      </c>
      <c r="U4837" s="2">
        <v>4834</v>
      </c>
      <c r="V4837" s="2" t="s">
        <v>22</v>
      </c>
      <c r="W4837" s="2" t="s">
        <v>31</v>
      </c>
      <c r="X4837" s="2">
        <v>11</v>
      </c>
      <c r="Y4837" s="10">
        <v>880</v>
      </c>
      <c r="Z4837" s="11">
        <f>VLOOKUP(W4837,looktax,2,FALSE)</f>
        <v>7.4999999999999997E-2</v>
      </c>
      <c r="AA4837" s="12">
        <f t="shared" si="150"/>
        <v>7.4999999999999997E-2</v>
      </c>
      <c r="AB4837" s="10">
        <f t="shared" si="151"/>
        <v>66</v>
      </c>
    </row>
    <row r="4838" spans="20:28" x14ac:dyDescent="0.25">
      <c r="T4838" s="9" t="s">
        <v>11</v>
      </c>
      <c r="U4838" s="2">
        <v>4835</v>
      </c>
      <c r="V4838" s="2" t="s">
        <v>24</v>
      </c>
      <c r="W4838" s="2" t="s">
        <v>61</v>
      </c>
      <c r="X4838" s="2">
        <v>29</v>
      </c>
      <c r="Y4838" s="10">
        <v>1753.05</v>
      </c>
      <c r="Z4838" s="11">
        <f>VLOOKUP(W4838,looktax,2,FALSE)</f>
        <v>6.8500000000000005E-2</v>
      </c>
      <c r="AA4838" s="12">
        <f t="shared" si="150"/>
        <v>6.8500000000000005E-2</v>
      </c>
      <c r="AB4838" s="10">
        <f t="shared" si="151"/>
        <v>120.08392500000001</v>
      </c>
    </row>
    <row r="4839" spans="20:28" x14ac:dyDescent="0.25">
      <c r="T4839" s="9" t="s">
        <v>11</v>
      </c>
      <c r="U4839" s="2">
        <v>4836</v>
      </c>
      <c r="V4839" s="2" t="s">
        <v>22</v>
      </c>
      <c r="W4839" s="2" t="s">
        <v>50</v>
      </c>
      <c r="X4839" s="2">
        <v>11</v>
      </c>
      <c r="Y4839" s="10">
        <v>968</v>
      </c>
      <c r="Z4839" s="11">
        <f>VLOOKUP(W4839,looktax,2,FALSE)</f>
        <v>0.06</v>
      </c>
      <c r="AA4839" s="12">
        <f t="shared" si="150"/>
        <v>0.06</v>
      </c>
      <c r="AB4839" s="10">
        <f t="shared" si="151"/>
        <v>58.08</v>
      </c>
    </row>
    <row r="4840" spans="20:28" x14ac:dyDescent="0.25">
      <c r="T4840" s="9" t="s">
        <v>3</v>
      </c>
      <c r="U4840" s="2">
        <v>4837</v>
      </c>
      <c r="V4840" s="2" t="s">
        <v>25</v>
      </c>
      <c r="W4840" s="2" t="s">
        <v>27</v>
      </c>
      <c r="X4840" s="2">
        <v>33</v>
      </c>
      <c r="Y4840" s="10">
        <v>2145</v>
      </c>
      <c r="Z4840" s="11">
        <f>VLOOKUP(W4840,looktax,2,FALSE)</f>
        <v>7.0000000000000007E-2</v>
      </c>
      <c r="AA4840" s="12">
        <f t="shared" si="150"/>
        <v>0</v>
      </c>
      <c r="AB4840" s="10">
        <f t="shared" si="151"/>
        <v>0</v>
      </c>
    </row>
    <row r="4841" spans="20:28" x14ac:dyDescent="0.25">
      <c r="T4841" s="9" t="s">
        <v>11</v>
      </c>
      <c r="U4841" s="2">
        <v>4838</v>
      </c>
      <c r="V4841" s="2" t="s">
        <v>20</v>
      </c>
      <c r="W4841" s="2" t="s">
        <v>46</v>
      </c>
      <c r="X4841" s="2">
        <v>10</v>
      </c>
      <c r="Y4841" s="10">
        <v>486</v>
      </c>
      <c r="Z4841" s="11">
        <f>VLOOKUP(W4841,looktax,2,FALSE)</f>
        <v>5.9499999999999997E-2</v>
      </c>
      <c r="AA4841" s="12">
        <f t="shared" si="150"/>
        <v>5.9499999999999997E-2</v>
      </c>
      <c r="AB4841" s="10">
        <f t="shared" si="151"/>
        <v>28.916999999999998</v>
      </c>
    </row>
    <row r="4842" spans="20:28" x14ac:dyDescent="0.25">
      <c r="T4842" s="9" t="s">
        <v>11</v>
      </c>
      <c r="U4842" s="2">
        <v>4839</v>
      </c>
      <c r="V4842" s="2" t="s">
        <v>24</v>
      </c>
      <c r="W4842" s="2" t="s">
        <v>48</v>
      </c>
      <c r="X4842" s="2">
        <v>14</v>
      </c>
      <c r="Y4842" s="10">
        <v>946.4</v>
      </c>
      <c r="Z4842" s="11">
        <f>VLOOKUP(W4842,looktax,2,FALSE)</f>
        <v>7.0000000000000007E-2</v>
      </c>
      <c r="AA4842" s="12">
        <f t="shared" si="150"/>
        <v>7.0000000000000007E-2</v>
      </c>
      <c r="AB4842" s="10">
        <f t="shared" si="151"/>
        <v>66.248000000000005</v>
      </c>
    </row>
    <row r="4843" spans="20:28" x14ac:dyDescent="0.25">
      <c r="T4843" s="9" t="s">
        <v>11</v>
      </c>
      <c r="U4843" s="2">
        <v>4840</v>
      </c>
      <c r="V4843" s="2" t="s">
        <v>25</v>
      </c>
      <c r="W4843" s="2" t="s">
        <v>74</v>
      </c>
      <c r="X4843" s="2">
        <v>32</v>
      </c>
      <c r="Y4843" s="10">
        <v>1872</v>
      </c>
      <c r="Z4843" s="11">
        <f>VLOOKUP(W4843,looktax,2,FALSE)</f>
        <v>5.7500000000000002E-2</v>
      </c>
      <c r="AA4843" s="12">
        <f t="shared" si="150"/>
        <v>5.7500000000000002E-2</v>
      </c>
      <c r="AB4843" s="10">
        <f t="shared" si="151"/>
        <v>107.64</v>
      </c>
    </row>
    <row r="4844" spans="20:28" x14ac:dyDescent="0.25">
      <c r="T4844" s="9" t="s">
        <v>11</v>
      </c>
      <c r="U4844" s="2">
        <v>4841</v>
      </c>
      <c r="V4844" s="2" t="s">
        <v>21</v>
      </c>
      <c r="W4844" s="2" t="s">
        <v>44</v>
      </c>
      <c r="X4844" s="2">
        <v>17</v>
      </c>
      <c r="Y4844" s="10">
        <v>1071</v>
      </c>
      <c r="Z4844" s="11" t="str">
        <f>VLOOKUP(W4844,looktax,2,FALSE)</f>
        <v>None</v>
      </c>
      <c r="AA4844" s="12">
        <f t="shared" si="150"/>
        <v>0</v>
      </c>
      <c r="AB4844" s="10">
        <f t="shared" si="151"/>
        <v>0</v>
      </c>
    </row>
    <row r="4845" spans="20:28" x14ac:dyDescent="0.25">
      <c r="T4845" s="9" t="s">
        <v>11</v>
      </c>
      <c r="U4845" s="2">
        <v>4842</v>
      </c>
      <c r="V4845" s="2" t="s">
        <v>26</v>
      </c>
      <c r="W4845" s="2" t="s">
        <v>46</v>
      </c>
      <c r="X4845" s="2">
        <v>31</v>
      </c>
      <c r="Y4845" s="10">
        <v>4836</v>
      </c>
      <c r="Z4845" s="11">
        <f>VLOOKUP(W4845,looktax,2,FALSE)</f>
        <v>5.9499999999999997E-2</v>
      </c>
      <c r="AA4845" s="12">
        <f t="shared" si="150"/>
        <v>5.9499999999999997E-2</v>
      </c>
      <c r="AB4845" s="10">
        <f t="shared" si="151"/>
        <v>287.74199999999996</v>
      </c>
    </row>
    <row r="4846" spans="20:28" x14ac:dyDescent="0.25">
      <c r="T4846" s="9" t="s">
        <v>11</v>
      </c>
      <c r="U4846" s="2">
        <v>4843</v>
      </c>
      <c r="V4846" s="2" t="s">
        <v>25</v>
      </c>
      <c r="W4846" s="2" t="s">
        <v>15</v>
      </c>
      <c r="X4846" s="2">
        <v>23</v>
      </c>
      <c r="Y4846" s="10">
        <v>1629.55</v>
      </c>
      <c r="Z4846" s="11" t="str">
        <f>VLOOKUP(W4846,looktax,2,FALSE)</f>
        <v>None</v>
      </c>
      <c r="AA4846" s="12">
        <f t="shared" si="150"/>
        <v>0</v>
      </c>
      <c r="AB4846" s="10">
        <f t="shared" si="151"/>
        <v>0</v>
      </c>
    </row>
    <row r="4847" spans="20:28" x14ac:dyDescent="0.25">
      <c r="T4847" s="9" t="s">
        <v>11</v>
      </c>
      <c r="U4847" s="2">
        <v>4844</v>
      </c>
      <c r="V4847" s="2" t="s">
        <v>25</v>
      </c>
      <c r="W4847" s="2" t="s">
        <v>41</v>
      </c>
      <c r="X4847" s="2">
        <v>13</v>
      </c>
      <c r="Y4847" s="10">
        <v>811.2</v>
      </c>
      <c r="Z4847" s="11">
        <f>VLOOKUP(W4847,looktax,2,FALSE)</f>
        <v>0.04</v>
      </c>
      <c r="AA4847" s="12">
        <f t="shared" si="150"/>
        <v>0.04</v>
      </c>
      <c r="AB4847" s="10">
        <f t="shared" si="151"/>
        <v>32.448</v>
      </c>
    </row>
    <row r="4848" spans="20:28" x14ac:dyDescent="0.25">
      <c r="T4848" s="9" t="s">
        <v>11</v>
      </c>
      <c r="U4848" s="2">
        <v>4845</v>
      </c>
      <c r="V4848" s="2" t="s">
        <v>24</v>
      </c>
      <c r="W4848" s="2" t="s">
        <v>60</v>
      </c>
      <c r="X4848" s="2">
        <v>20</v>
      </c>
      <c r="Y4848" s="10">
        <v>1235</v>
      </c>
      <c r="Z4848" s="11">
        <f>VLOOKUP(W4848,looktax,2,FALSE)</f>
        <v>0.05</v>
      </c>
      <c r="AA4848" s="12">
        <f t="shared" si="150"/>
        <v>0.05</v>
      </c>
      <c r="AB4848" s="10">
        <f t="shared" si="151"/>
        <v>61.75</v>
      </c>
    </row>
    <row r="4849" spans="20:28" x14ac:dyDescent="0.25">
      <c r="T4849" s="9" t="s">
        <v>11</v>
      </c>
      <c r="U4849" s="2">
        <v>4846</v>
      </c>
      <c r="V4849" s="2" t="s">
        <v>20</v>
      </c>
      <c r="W4849" s="2" t="s">
        <v>17</v>
      </c>
      <c r="X4849" s="2">
        <v>12</v>
      </c>
      <c r="Y4849" s="10">
        <v>491.4</v>
      </c>
      <c r="Z4849" s="11">
        <f>VLOOKUP(W4849,looktax,2,FALSE)</f>
        <v>0.06</v>
      </c>
      <c r="AA4849" s="12">
        <f t="shared" si="150"/>
        <v>0.06</v>
      </c>
      <c r="AB4849" s="10">
        <f t="shared" si="151"/>
        <v>29.483999999999998</v>
      </c>
    </row>
    <row r="4850" spans="20:28" x14ac:dyDescent="0.25">
      <c r="T4850" s="9" t="s">
        <v>11</v>
      </c>
      <c r="U4850" s="2">
        <v>4847</v>
      </c>
      <c r="V4850" s="2" t="s">
        <v>23</v>
      </c>
      <c r="W4850" s="2" t="s">
        <v>31</v>
      </c>
      <c r="X4850" s="2">
        <v>10</v>
      </c>
      <c r="Y4850" s="10">
        <v>159</v>
      </c>
      <c r="Z4850" s="11">
        <f>VLOOKUP(W4850,looktax,2,FALSE)</f>
        <v>7.4999999999999997E-2</v>
      </c>
      <c r="AA4850" s="12">
        <f t="shared" si="150"/>
        <v>7.4999999999999997E-2</v>
      </c>
      <c r="AB4850" s="10">
        <f t="shared" si="151"/>
        <v>11.924999999999999</v>
      </c>
    </row>
    <row r="4851" spans="20:28" x14ac:dyDescent="0.25">
      <c r="T4851" s="9" t="s">
        <v>11</v>
      </c>
      <c r="U4851" s="2">
        <v>4848</v>
      </c>
      <c r="V4851" s="2" t="s">
        <v>20</v>
      </c>
      <c r="W4851" s="2" t="s">
        <v>13</v>
      </c>
      <c r="X4851" s="2">
        <v>11</v>
      </c>
      <c r="Y4851" s="10">
        <v>534.6</v>
      </c>
      <c r="Z4851" s="11">
        <f>VLOOKUP(W4851,looktax,2,FALSE)</f>
        <v>6.25E-2</v>
      </c>
      <c r="AA4851" s="12">
        <f t="shared" si="150"/>
        <v>6.25E-2</v>
      </c>
      <c r="AB4851" s="10">
        <f t="shared" si="151"/>
        <v>33.412500000000001</v>
      </c>
    </row>
    <row r="4852" spans="20:28" x14ac:dyDescent="0.25">
      <c r="T4852" s="9" t="s">
        <v>11</v>
      </c>
      <c r="U4852" s="2">
        <v>4849</v>
      </c>
      <c r="V4852" s="2" t="s">
        <v>23</v>
      </c>
      <c r="W4852" s="2" t="s">
        <v>27</v>
      </c>
      <c r="X4852" s="2">
        <v>19</v>
      </c>
      <c r="Y4852" s="10">
        <v>307.8</v>
      </c>
      <c r="Z4852" s="11">
        <f>VLOOKUP(W4852,looktax,2,FALSE)</f>
        <v>7.0000000000000007E-2</v>
      </c>
      <c r="AA4852" s="12">
        <f t="shared" si="150"/>
        <v>7.0000000000000007E-2</v>
      </c>
      <c r="AB4852" s="10">
        <f t="shared" si="151"/>
        <v>21.546000000000003</v>
      </c>
    </row>
    <row r="4853" spans="20:28" x14ac:dyDescent="0.25">
      <c r="T4853" s="9" t="s">
        <v>11</v>
      </c>
      <c r="U4853" s="2">
        <v>4850</v>
      </c>
      <c r="V4853" s="2" t="s">
        <v>21</v>
      </c>
      <c r="W4853" s="2" t="s">
        <v>40</v>
      </c>
      <c r="X4853" s="2">
        <v>34</v>
      </c>
      <c r="Y4853" s="10">
        <v>2165.8000000000002</v>
      </c>
      <c r="Z4853" s="11">
        <f>VLOOKUP(W4853,looktax,2,FALSE)</f>
        <v>0.06</v>
      </c>
      <c r="AA4853" s="12">
        <f t="shared" si="150"/>
        <v>0.06</v>
      </c>
      <c r="AB4853" s="10">
        <f t="shared" si="151"/>
        <v>129.94800000000001</v>
      </c>
    </row>
    <row r="4854" spans="20:28" x14ac:dyDescent="0.25">
      <c r="T4854" s="9" t="s">
        <v>11</v>
      </c>
      <c r="U4854" s="2">
        <v>4851</v>
      </c>
      <c r="V4854" s="2" t="s">
        <v>26</v>
      </c>
      <c r="W4854" s="2" t="s">
        <v>71</v>
      </c>
      <c r="X4854" s="2">
        <v>26</v>
      </c>
      <c r="Y4854" s="10">
        <v>3978</v>
      </c>
      <c r="Z4854" s="11">
        <f>VLOOKUP(W4854,looktax,2,FALSE)</f>
        <v>6.5000000000000002E-2</v>
      </c>
      <c r="AA4854" s="12">
        <f t="shared" si="150"/>
        <v>6.5000000000000002E-2</v>
      </c>
      <c r="AB4854" s="10">
        <f t="shared" si="151"/>
        <v>258.57</v>
      </c>
    </row>
    <row r="4855" spans="20:28" x14ac:dyDescent="0.25">
      <c r="T4855" s="9" t="s">
        <v>11</v>
      </c>
      <c r="U4855" s="2">
        <v>4852</v>
      </c>
      <c r="V4855" s="2" t="s">
        <v>12</v>
      </c>
      <c r="W4855" s="2" t="s">
        <v>55</v>
      </c>
      <c r="X4855" s="2">
        <v>23</v>
      </c>
      <c r="Y4855" s="10">
        <v>5023.2</v>
      </c>
      <c r="Z4855" s="11">
        <f>VLOOKUP(W4855,looktax,2,FALSE)</f>
        <v>7.0000000000000007E-2</v>
      </c>
      <c r="AA4855" s="12">
        <f t="shared" si="150"/>
        <v>7.0000000000000007E-2</v>
      </c>
      <c r="AB4855" s="10">
        <f t="shared" si="151"/>
        <v>351.62400000000002</v>
      </c>
    </row>
    <row r="4856" spans="20:28" x14ac:dyDescent="0.25">
      <c r="T4856" s="9" t="s">
        <v>11</v>
      </c>
      <c r="U4856" s="2">
        <v>4853</v>
      </c>
      <c r="V4856" s="2" t="s">
        <v>26</v>
      </c>
      <c r="W4856" s="2" t="s">
        <v>35</v>
      </c>
      <c r="X4856" s="2">
        <v>22</v>
      </c>
      <c r="Y4856" s="10">
        <v>3135</v>
      </c>
      <c r="Z4856" s="11">
        <f>VLOOKUP(W4856,looktax,2,FALSE)</f>
        <v>6.3500000000000001E-2</v>
      </c>
      <c r="AA4856" s="12">
        <f t="shared" si="150"/>
        <v>6.3500000000000001E-2</v>
      </c>
      <c r="AB4856" s="10">
        <f t="shared" si="151"/>
        <v>199.07249999999999</v>
      </c>
    </row>
    <row r="4857" spans="20:28" x14ac:dyDescent="0.25">
      <c r="T4857" s="9" t="s">
        <v>11</v>
      </c>
      <c r="U4857" s="2">
        <v>4854</v>
      </c>
      <c r="V4857" s="2" t="s">
        <v>25</v>
      </c>
      <c r="W4857" s="2" t="s">
        <v>71</v>
      </c>
      <c r="X4857" s="2">
        <v>22</v>
      </c>
      <c r="Y4857" s="10">
        <v>1501.5</v>
      </c>
      <c r="Z4857" s="11">
        <f>VLOOKUP(W4857,looktax,2,FALSE)</f>
        <v>6.5000000000000002E-2</v>
      </c>
      <c r="AA4857" s="12">
        <f t="shared" si="150"/>
        <v>6.5000000000000002E-2</v>
      </c>
      <c r="AB4857" s="10">
        <f t="shared" si="151"/>
        <v>97.597499999999997</v>
      </c>
    </row>
    <row r="4858" spans="20:28" x14ac:dyDescent="0.25">
      <c r="T4858" s="9" t="s">
        <v>11</v>
      </c>
      <c r="U4858" s="2">
        <v>4855</v>
      </c>
      <c r="V4858" s="2" t="s">
        <v>24</v>
      </c>
      <c r="W4858" s="2" t="s">
        <v>56</v>
      </c>
      <c r="X4858" s="2">
        <v>34</v>
      </c>
      <c r="Y4858" s="10">
        <v>2165.8000000000002</v>
      </c>
      <c r="Z4858" s="11">
        <f>VLOOKUP(W4858,looktax,2,FALSE)</f>
        <v>0.06</v>
      </c>
      <c r="AA4858" s="12">
        <f t="shared" si="150"/>
        <v>0.06</v>
      </c>
      <c r="AB4858" s="10">
        <f t="shared" si="151"/>
        <v>129.94800000000001</v>
      </c>
    </row>
    <row r="4859" spans="20:28" x14ac:dyDescent="0.25">
      <c r="T4859" s="9" t="s">
        <v>11</v>
      </c>
      <c r="U4859" s="2">
        <v>4856</v>
      </c>
      <c r="V4859" s="2" t="s">
        <v>20</v>
      </c>
      <c r="W4859" s="2" t="s">
        <v>71</v>
      </c>
      <c r="X4859" s="2">
        <v>26</v>
      </c>
      <c r="Y4859" s="10">
        <v>1240.2</v>
      </c>
      <c r="Z4859" s="11">
        <f>VLOOKUP(W4859,looktax,2,FALSE)</f>
        <v>6.5000000000000002E-2</v>
      </c>
      <c r="AA4859" s="12">
        <f t="shared" si="150"/>
        <v>6.5000000000000002E-2</v>
      </c>
      <c r="AB4859" s="10">
        <f t="shared" si="151"/>
        <v>80.613</v>
      </c>
    </row>
    <row r="4860" spans="20:28" x14ac:dyDescent="0.25">
      <c r="T4860" s="9" t="s">
        <v>11</v>
      </c>
      <c r="U4860" s="2">
        <v>4857</v>
      </c>
      <c r="V4860" s="2" t="s">
        <v>22</v>
      </c>
      <c r="W4860" s="2" t="s">
        <v>52</v>
      </c>
      <c r="X4860" s="2">
        <v>11</v>
      </c>
      <c r="Y4860" s="10">
        <v>800.8</v>
      </c>
      <c r="Z4860" s="11">
        <f>VLOOKUP(W4860,looktax,2,FALSE)</f>
        <v>0.06</v>
      </c>
      <c r="AA4860" s="12">
        <f t="shared" si="150"/>
        <v>0.06</v>
      </c>
      <c r="AB4860" s="10">
        <f t="shared" si="151"/>
        <v>48.047999999999995</v>
      </c>
    </row>
    <row r="4861" spans="20:28" x14ac:dyDescent="0.25">
      <c r="T4861" s="9" t="s">
        <v>11</v>
      </c>
      <c r="U4861" s="2">
        <v>4858</v>
      </c>
      <c r="V4861" s="2" t="s">
        <v>24</v>
      </c>
      <c r="W4861" s="2" t="s">
        <v>10</v>
      </c>
      <c r="X4861" s="2">
        <v>15</v>
      </c>
      <c r="Y4861" s="10">
        <v>916.5</v>
      </c>
      <c r="Z4861" s="11">
        <f>VLOOKUP(W4861,looktax,2,FALSE)</f>
        <v>0.04</v>
      </c>
      <c r="AA4861" s="12">
        <f t="shared" si="150"/>
        <v>0.04</v>
      </c>
      <c r="AB4861" s="10">
        <f t="shared" si="151"/>
        <v>36.660000000000004</v>
      </c>
    </row>
    <row r="4862" spans="20:28" x14ac:dyDescent="0.25">
      <c r="T4862" s="9" t="s">
        <v>11</v>
      </c>
      <c r="U4862" s="2">
        <v>4859</v>
      </c>
      <c r="V4862" s="2" t="s">
        <v>23</v>
      </c>
      <c r="W4862" s="2" t="s">
        <v>17</v>
      </c>
      <c r="X4862" s="2">
        <v>21</v>
      </c>
      <c r="Y4862" s="10">
        <v>289.8</v>
      </c>
      <c r="Z4862" s="11">
        <f>VLOOKUP(W4862,looktax,2,FALSE)</f>
        <v>0.06</v>
      </c>
      <c r="AA4862" s="12">
        <f t="shared" si="150"/>
        <v>0.06</v>
      </c>
      <c r="AB4862" s="10">
        <f t="shared" si="151"/>
        <v>17.388000000000002</v>
      </c>
    </row>
    <row r="4863" spans="20:28" x14ac:dyDescent="0.25">
      <c r="T4863" s="9" t="s">
        <v>11</v>
      </c>
      <c r="U4863" s="2">
        <v>4860</v>
      </c>
      <c r="V4863" s="2" t="s">
        <v>21</v>
      </c>
      <c r="W4863" s="2" t="s">
        <v>71</v>
      </c>
      <c r="X4863" s="2">
        <v>27</v>
      </c>
      <c r="Y4863" s="10">
        <v>1719.9</v>
      </c>
      <c r="Z4863" s="11">
        <f>VLOOKUP(W4863,looktax,2,FALSE)</f>
        <v>6.5000000000000002E-2</v>
      </c>
      <c r="AA4863" s="12">
        <f t="shared" si="150"/>
        <v>6.5000000000000002E-2</v>
      </c>
      <c r="AB4863" s="10">
        <f t="shared" si="151"/>
        <v>111.79350000000001</v>
      </c>
    </row>
    <row r="4864" spans="20:28" x14ac:dyDescent="0.25">
      <c r="T4864" s="9" t="s">
        <v>11</v>
      </c>
      <c r="U4864" s="2">
        <v>4861</v>
      </c>
      <c r="V4864" s="2" t="s">
        <v>25</v>
      </c>
      <c r="W4864" s="2" t="s">
        <v>29</v>
      </c>
      <c r="X4864" s="2">
        <v>32</v>
      </c>
      <c r="Y4864" s="10">
        <v>1872</v>
      </c>
      <c r="Z4864" s="11">
        <f>VLOOKUP(W4864,looktax,2,FALSE)</f>
        <v>6.1499999999999999E-2</v>
      </c>
      <c r="AA4864" s="12">
        <f t="shared" si="150"/>
        <v>6.1499999999999999E-2</v>
      </c>
      <c r="AB4864" s="10">
        <f t="shared" si="151"/>
        <v>115.128</v>
      </c>
    </row>
    <row r="4865" spans="20:28" x14ac:dyDescent="0.25">
      <c r="T4865" s="9" t="s">
        <v>11</v>
      </c>
      <c r="U4865" s="2">
        <v>4862</v>
      </c>
      <c r="V4865" s="2" t="s">
        <v>23</v>
      </c>
      <c r="W4865" s="2" t="s">
        <v>27</v>
      </c>
      <c r="X4865" s="2">
        <v>15</v>
      </c>
      <c r="Y4865" s="10">
        <v>229.5</v>
      </c>
      <c r="Z4865" s="11">
        <f>VLOOKUP(W4865,looktax,2,FALSE)</f>
        <v>7.0000000000000007E-2</v>
      </c>
      <c r="AA4865" s="12">
        <f t="shared" si="150"/>
        <v>7.0000000000000007E-2</v>
      </c>
      <c r="AB4865" s="10">
        <f t="shared" si="151"/>
        <v>16.065000000000001</v>
      </c>
    </row>
    <row r="4866" spans="20:28" x14ac:dyDescent="0.25">
      <c r="T4866" s="9" t="s">
        <v>11</v>
      </c>
      <c r="U4866" s="2">
        <v>4863</v>
      </c>
      <c r="V4866" s="2" t="s">
        <v>26</v>
      </c>
      <c r="W4866" s="2" t="s">
        <v>59</v>
      </c>
      <c r="X4866" s="2">
        <v>16</v>
      </c>
      <c r="Y4866" s="10">
        <v>2424</v>
      </c>
      <c r="Z4866" s="11">
        <f>VLOOKUP(W4866,looktax,2,FALSE)</f>
        <v>0.04</v>
      </c>
      <c r="AA4866" s="12">
        <f t="shared" si="150"/>
        <v>0.04</v>
      </c>
      <c r="AB4866" s="10">
        <f t="shared" si="151"/>
        <v>96.960000000000008</v>
      </c>
    </row>
    <row r="4867" spans="20:28" x14ac:dyDescent="0.25">
      <c r="T4867" s="9" t="s">
        <v>11</v>
      </c>
      <c r="U4867" s="2">
        <v>4864</v>
      </c>
      <c r="V4867" s="2" t="s">
        <v>23</v>
      </c>
      <c r="W4867" s="2" t="s">
        <v>68</v>
      </c>
      <c r="X4867" s="2">
        <v>31</v>
      </c>
      <c r="Y4867" s="10">
        <v>451.05</v>
      </c>
      <c r="Z4867" s="11">
        <f>VLOOKUP(W4867,looktax,2,FALSE)</f>
        <v>0.06</v>
      </c>
      <c r="AA4867" s="12">
        <f t="shared" si="150"/>
        <v>0.06</v>
      </c>
      <c r="AB4867" s="10">
        <f t="shared" si="151"/>
        <v>27.062999999999999</v>
      </c>
    </row>
    <row r="4868" spans="20:28" x14ac:dyDescent="0.25">
      <c r="T4868" s="9" t="s">
        <v>3</v>
      </c>
      <c r="U4868" s="2">
        <v>4865</v>
      </c>
      <c r="V4868" s="2" t="s">
        <v>24</v>
      </c>
      <c r="W4868" s="2" t="s">
        <v>49</v>
      </c>
      <c r="X4868" s="2">
        <v>14</v>
      </c>
      <c r="Y4868" s="10">
        <v>964.6</v>
      </c>
      <c r="Z4868" s="11">
        <f>VLOOKUP(W4868,looktax,2,FALSE)</f>
        <v>4.4999999999999998E-2</v>
      </c>
      <c r="AA4868" s="12">
        <f t="shared" si="150"/>
        <v>0</v>
      </c>
      <c r="AB4868" s="10">
        <f t="shared" si="151"/>
        <v>0</v>
      </c>
    </row>
    <row r="4869" spans="20:28" x14ac:dyDescent="0.25">
      <c r="T4869" s="9" t="s">
        <v>11</v>
      </c>
      <c r="U4869" s="2">
        <v>4866</v>
      </c>
      <c r="V4869" s="2" t="s">
        <v>26</v>
      </c>
      <c r="W4869" s="2" t="s">
        <v>74</v>
      </c>
      <c r="X4869" s="2">
        <v>25</v>
      </c>
      <c r="Y4869" s="10">
        <v>3525</v>
      </c>
      <c r="Z4869" s="11">
        <f>VLOOKUP(W4869,looktax,2,FALSE)</f>
        <v>5.7500000000000002E-2</v>
      </c>
      <c r="AA4869" s="12">
        <f t="shared" ref="AA4869:AA4932" si="152">IF(OR(T4869="nonprofit",Z4869="none"),0,Z4869)</f>
        <v>5.7500000000000002E-2</v>
      </c>
      <c r="AB4869" s="10">
        <f t="shared" ref="AB4869:AB4932" si="153">AA4869*Y4869</f>
        <v>202.6875</v>
      </c>
    </row>
    <row r="4870" spans="20:28" x14ac:dyDescent="0.25">
      <c r="T4870" s="9" t="s">
        <v>11</v>
      </c>
      <c r="U4870" s="2">
        <v>4867</v>
      </c>
      <c r="V4870" s="2" t="s">
        <v>25</v>
      </c>
      <c r="W4870" s="2" t="s">
        <v>34</v>
      </c>
      <c r="X4870" s="2">
        <v>20</v>
      </c>
      <c r="Y4870" s="10">
        <v>1378</v>
      </c>
      <c r="Z4870" s="11">
        <f>VLOOKUP(W4870,looktax,2,FALSE)</f>
        <v>6.25E-2</v>
      </c>
      <c r="AA4870" s="12">
        <f t="shared" si="152"/>
        <v>6.25E-2</v>
      </c>
      <c r="AB4870" s="10">
        <f t="shared" si="153"/>
        <v>86.125</v>
      </c>
    </row>
    <row r="4871" spans="20:28" x14ac:dyDescent="0.25">
      <c r="T4871" s="9" t="s">
        <v>11</v>
      </c>
      <c r="U4871" s="2">
        <v>4868</v>
      </c>
      <c r="V4871" s="2" t="s">
        <v>22</v>
      </c>
      <c r="W4871" s="2" t="s">
        <v>34</v>
      </c>
      <c r="X4871" s="2">
        <v>35</v>
      </c>
      <c r="Y4871" s="10">
        <v>2800</v>
      </c>
      <c r="Z4871" s="11">
        <f>VLOOKUP(W4871,looktax,2,FALSE)</f>
        <v>6.25E-2</v>
      </c>
      <c r="AA4871" s="12">
        <f t="shared" si="152"/>
        <v>6.25E-2</v>
      </c>
      <c r="AB4871" s="10">
        <f t="shared" si="153"/>
        <v>175</v>
      </c>
    </row>
    <row r="4872" spans="20:28" x14ac:dyDescent="0.25">
      <c r="T4872" s="9" t="s">
        <v>11</v>
      </c>
      <c r="U4872" s="2">
        <v>4869</v>
      </c>
      <c r="V4872" s="2" t="s">
        <v>26</v>
      </c>
      <c r="W4872" s="2" t="s">
        <v>63</v>
      </c>
      <c r="X4872" s="2">
        <v>22</v>
      </c>
      <c r="Y4872" s="10">
        <v>3234</v>
      </c>
      <c r="Z4872" s="11">
        <f>VLOOKUP(W4872,looktax,2,FALSE)</f>
        <v>0.04</v>
      </c>
      <c r="AA4872" s="12">
        <f t="shared" si="152"/>
        <v>0.04</v>
      </c>
      <c r="AB4872" s="10">
        <f t="shared" si="153"/>
        <v>129.36000000000001</v>
      </c>
    </row>
    <row r="4873" spans="20:28" x14ac:dyDescent="0.25">
      <c r="T4873" s="9" t="s">
        <v>11</v>
      </c>
      <c r="U4873" s="2">
        <v>4870</v>
      </c>
      <c r="V4873" s="2" t="s">
        <v>21</v>
      </c>
      <c r="W4873" s="2" t="s">
        <v>29</v>
      </c>
      <c r="X4873" s="2">
        <v>12</v>
      </c>
      <c r="Y4873" s="10">
        <v>823.2</v>
      </c>
      <c r="Z4873" s="11">
        <f>VLOOKUP(W4873,looktax,2,FALSE)</f>
        <v>6.1499999999999999E-2</v>
      </c>
      <c r="AA4873" s="12">
        <f t="shared" si="152"/>
        <v>6.1499999999999999E-2</v>
      </c>
      <c r="AB4873" s="10">
        <f t="shared" si="153"/>
        <v>50.626800000000003</v>
      </c>
    </row>
    <row r="4874" spans="20:28" x14ac:dyDescent="0.25">
      <c r="T4874" s="9" t="s">
        <v>11</v>
      </c>
      <c r="U4874" s="2">
        <v>4871</v>
      </c>
      <c r="V4874" s="2" t="s">
        <v>23</v>
      </c>
      <c r="W4874" s="2" t="s">
        <v>53</v>
      </c>
      <c r="X4874" s="2">
        <v>34</v>
      </c>
      <c r="Y4874" s="10">
        <v>550.79999999999995</v>
      </c>
      <c r="Z4874" s="11">
        <f>VLOOKUP(W4874,looktax,2,FALSE)</f>
        <v>5.5E-2</v>
      </c>
      <c r="AA4874" s="12">
        <f t="shared" si="152"/>
        <v>5.5E-2</v>
      </c>
      <c r="AB4874" s="10">
        <f t="shared" si="153"/>
        <v>30.293999999999997</v>
      </c>
    </row>
    <row r="4875" spans="20:28" x14ac:dyDescent="0.25">
      <c r="T4875" s="9" t="s">
        <v>11</v>
      </c>
      <c r="U4875" s="2">
        <v>4872</v>
      </c>
      <c r="V4875" s="2" t="s">
        <v>12</v>
      </c>
      <c r="W4875" s="2" t="s">
        <v>44</v>
      </c>
      <c r="X4875" s="2">
        <v>27</v>
      </c>
      <c r="Y4875" s="10">
        <v>5783.4</v>
      </c>
      <c r="Z4875" s="11" t="str">
        <f>VLOOKUP(W4875,looktax,2,FALSE)</f>
        <v>None</v>
      </c>
      <c r="AA4875" s="12">
        <f t="shared" si="152"/>
        <v>0</v>
      </c>
      <c r="AB4875" s="10">
        <f t="shared" si="153"/>
        <v>0</v>
      </c>
    </row>
    <row r="4876" spans="20:28" x14ac:dyDescent="0.25">
      <c r="T4876" s="9" t="s">
        <v>11</v>
      </c>
      <c r="U4876" s="2">
        <v>4873</v>
      </c>
      <c r="V4876" s="2" t="s">
        <v>26</v>
      </c>
      <c r="W4876" s="2" t="s">
        <v>54</v>
      </c>
      <c r="X4876" s="2">
        <v>16</v>
      </c>
      <c r="Y4876" s="10">
        <v>2328</v>
      </c>
      <c r="Z4876" s="11">
        <f>VLOOKUP(W4876,looktax,2,FALSE)</f>
        <v>6.25E-2</v>
      </c>
      <c r="AA4876" s="12">
        <f t="shared" si="152"/>
        <v>6.25E-2</v>
      </c>
      <c r="AB4876" s="10">
        <f t="shared" si="153"/>
        <v>145.5</v>
      </c>
    </row>
    <row r="4877" spans="20:28" x14ac:dyDescent="0.25">
      <c r="T4877" s="9" t="s">
        <v>11</v>
      </c>
      <c r="U4877" s="2">
        <v>4874</v>
      </c>
      <c r="V4877" s="2" t="s">
        <v>21</v>
      </c>
      <c r="W4877" s="2" t="s">
        <v>43</v>
      </c>
      <c r="X4877" s="2">
        <v>31</v>
      </c>
      <c r="Y4877" s="10">
        <v>2126.6</v>
      </c>
      <c r="Z4877" s="11">
        <f>VLOOKUP(W4877,looktax,2,FALSE)</f>
        <v>0.04</v>
      </c>
      <c r="AA4877" s="12">
        <f t="shared" si="152"/>
        <v>0.04</v>
      </c>
      <c r="AB4877" s="10">
        <f t="shared" si="153"/>
        <v>85.063999999999993</v>
      </c>
    </row>
    <row r="4878" spans="20:28" x14ac:dyDescent="0.25">
      <c r="T4878" s="9" t="s">
        <v>11</v>
      </c>
      <c r="U4878" s="2">
        <v>4875</v>
      </c>
      <c r="V4878" s="2" t="s">
        <v>24</v>
      </c>
      <c r="W4878" s="2" t="s">
        <v>46</v>
      </c>
      <c r="X4878" s="2">
        <v>23</v>
      </c>
      <c r="Y4878" s="10">
        <v>1405.3</v>
      </c>
      <c r="Z4878" s="11">
        <f>VLOOKUP(W4878,looktax,2,FALSE)</f>
        <v>5.9499999999999997E-2</v>
      </c>
      <c r="AA4878" s="12">
        <f t="shared" si="152"/>
        <v>5.9499999999999997E-2</v>
      </c>
      <c r="AB4878" s="10">
        <f t="shared" si="153"/>
        <v>83.615349999999992</v>
      </c>
    </row>
    <row r="4879" spans="20:28" x14ac:dyDescent="0.25">
      <c r="T4879" s="9" t="s">
        <v>11</v>
      </c>
      <c r="U4879" s="2">
        <v>4876</v>
      </c>
      <c r="V4879" s="2" t="s">
        <v>20</v>
      </c>
      <c r="W4879" s="2" t="s">
        <v>71</v>
      </c>
      <c r="X4879" s="2">
        <v>31</v>
      </c>
      <c r="Y4879" s="10">
        <v>1353.15</v>
      </c>
      <c r="Z4879" s="11">
        <f>VLOOKUP(W4879,looktax,2,FALSE)</f>
        <v>6.5000000000000002E-2</v>
      </c>
      <c r="AA4879" s="12">
        <f t="shared" si="152"/>
        <v>6.5000000000000002E-2</v>
      </c>
      <c r="AB4879" s="10">
        <f t="shared" si="153"/>
        <v>87.954750000000004</v>
      </c>
    </row>
    <row r="4880" spans="20:28" x14ac:dyDescent="0.25">
      <c r="T4880" s="9" t="s">
        <v>11</v>
      </c>
      <c r="U4880" s="2">
        <v>4877</v>
      </c>
      <c r="V4880" s="2" t="s">
        <v>21</v>
      </c>
      <c r="W4880" s="2" t="s">
        <v>19</v>
      </c>
      <c r="X4880" s="2">
        <v>27</v>
      </c>
      <c r="Y4880" s="10">
        <v>1738.8</v>
      </c>
      <c r="Z4880" s="11">
        <f>VLOOKUP(W4880,looktax,2,FALSE)</f>
        <v>5.6000000000000001E-2</v>
      </c>
      <c r="AA4880" s="12">
        <f t="shared" si="152"/>
        <v>5.6000000000000001E-2</v>
      </c>
      <c r="AB4880" s="10">
        <f t="shared" si="153"/>
        <v>97.372799999999998</v>
      </c>
    </row>
    <row r="4881" spans="20:28" x14ac:dyDescent="0.25">
      <c r="T4881" s="9" t="s">
        <v>11</v>
      </c>
      <c r="U4881" s="2">
        <v>4878</v>
      </c>
      <c r="V4881" s="2" t="s">
        <v>21</v>
      </c>
      <c r="W4881" s="2" t="s">
        <v>19</v>
      </c>
      <c r="X4881" s="2">
        <v>25</v>
      </c>
      <c r="Y4881" s="10">
        <v>1645</v>
      </c>
      <c r="Z4881" s="11">
        <f>VLOOKUP(W4881,looktax,2,FALSE)</f>
        <v>5.6000000000000001E-2</v>
      </c>
      <c r="AA4881" s="12">
        <f t="shared" si="152"/>
        <v>5.6000000000000001E-2</v>
      </c>
      <c r="AB4881" s="10">
        <f t="shared" si="153"/>
        <v>92.12</v>
      </c>
    </row>
    <row r="4882" spans="20:28" x14ac:dyDescent="0.25">
      <c r="T4882" s="9" t="s">
        <v>11</v>
      </c>
      <c r="U4882" s="2">
        <v>4879</v>
      </c>
      <c r="V4882" s="2" t="s">
        <v>25</v>
      </c>
      <c r="W4882" s="2" t="s">
        <v>42</v>
      </c>
      <c r="X4882" s="2">
        <v>24</v>
      </c>
      <c r="Y4882" s="10">
        <v>1669.2</v>
      </c>
      <c r="Z4882" s="11">
        <f>VLOOKUP(W4882,looktax,2,FALSE)</f>
        <v>0.06</v>
      </c>
      <c r="AA4882" s="12">
        <f t="shared" si="152"/>
        <v>0.06</v>
      </c>
      <c r="AB4882" s="10">
        <f t="shared" si="153"/>
        <v>100.152</v>
      </c>
    </row>
    <row r="4883" spans="20:28" x14ac:dyDescent="0.25">
      <c r="T4883" s="9" t="s">
        <v>11</v>
      </c>
      <c r="U4883" s="2">
        <v>4880</v>
      </c>
      <c r="V4883" s="2" t="s">
        <v>23</v>
      </c>
      <c r="W4883" s="2" t="s">
        <v>65</v>
      </c>
      <c r="X4883" s="2">
        <v>10</v>
      </c>
      <c r="Y4883" s="10">
        <v>153</v>
      </c>
      <c r="Z4883" s="11">
        <f>VLOOKUP(W4883,looktax,2,FALSE)</f>
        <v>0.05</v>
      </c>
      <c r="AA4883" s="12">
        <f t="shared" si="152"/>
        <v>0.05</v>
      </c>
      <c r="AB4883" s="10">
        <f t="shared" si="153"/>
        <v>7.65</v>
      </c>
    </row>
    <row r="4884" spans="20:28" x14ac:dyDescent="0.25">
      <c r="T4884" s="9" t="s">
        <v>11</v>
      </c>
      <c r="U4884" s="2">
        <v>4881</v>
      </c>
      <c r="V4884" s="2" t="s">
        <v>20</v>
      </c>
      <c r="W4884" s="2" t="s">
        <v>33</v>
      </c>
      <c r="X4884" s="2">
        <v>18</v>
      </c>
      <c r="Y4884" s="10">
        <v>866.7</v>
      </c>
      <c r="Z4884" s="11">
        <f>VLOOKUP(W4884,looktax,2,FALSE)</f>
        <v>2.9000000000000001E-2</v>
      </c>
      <c r="AA4884" s="12">
        <f t="shared" si="152"/>
        <v>2.9000000000000001E-2</v>
      </c>
      <c r="AB4884" s="10">
        <f t="shared" si="153"/>
        <v>25.134300000000003</v>
      </c>
    </row>
    <row r="4885" spans="20:28" x14ac:dyDescent="0.25">
      <c r="T4885" s="9" t="s">
        <v>11</v>
      </c>
      <c r="U4885" s="2">
        <v>4882</v>
      </c>
      <c r="V4885" s="2" t="s">
        <v>24</v>
      </c>
      <c r="W4885" s="2" t="s">
        <v>38</v>
      </c>
      <c r="X4885" s="2">
        <v>28</v>
      </c>
      <c r="Y4885" s="10">
        <v>1638</v>
      </c>
      <c r="Z4885" s="11">
        <f>VLOOKUP(W4885,looktax,2,FALSE)</f>
        <v>4.2250000000000003E-2</v>
      </c>
      <c r="AA4885" s="12">
        <f t="shared" si="152"/>
        <v>4.2250000000000003E-2</v>
      </c>
      <c r="AB4885" s="10">
        <f t="shared" si="153"/>
        <v>69.205500000000001</v>
      </c>
    </row>
    <row r="4886" spans="20:28" x14ac:dyDescent="0.25">
      <c r="T4886" s="9" t="s">
        <v>11</v>
      </c>
      <c r="U4886" s="2">
        <v>4883</v>
      </c>
      <c r="V4886" s="2" t="s">
        <v>22</v>
      </c>
      <c r="W4886" s="2" t="s">
        <v>33</v>
      </c>
      <c r="X4886" s="2">
        <v>11</v>
      </c>
      <c r="Y4886" s="10">
        <v>906.4</v>
      </c>
      <c r="Z4886" s="11">
        <f>VLOOKUP(W4886,looktax,2,FALSE)</f>
        <v>2.9000000000000001E-2</v>
      </c>
      <c r="AA4886" s="12">
        <f t="shared" si="152"/>
        <v>2.9000000000000001E-2</v>
      </c>
      <c r="AB4886" s="10">
        <f t="shared" si="153"/>
        <v>26.285600000000002</v>
      </c>
    </row>
    <row r="4887" spans="20:28" x14ac:dyDescent="0.25">
      <c r="T4887" s="9" t="s">
        <v>3</v>
      </c>
      <c r="U4887" s="2">
        <v>4884</v>
      </c>
      <c r="V4887" s="2" t="s">
        <v>21</v>
      </c>
      <c r="W4887" s="2" t="s">
        <v>38</v>
      </c>
      <c r="X4887" s="2">
        <v>18</v>
      </c>
      <c r="Y4887" s="10">
        <v>1285.2</v>
      </c>
      <c r="Z4887" s="11">
        <f>VLOOKUP(W4887,looktax,2,FALSE)</f>
        <v>4.2250000000000003E-2</v>
      </c>
      <c r="AA4887" s="12">
        <f t="shared" si="152"/>
        <v>0</v>
      </c>
      <c r="AB4887" s="10">
        <f t="shared" si="153"/>
        <v>0</v>
      </c>
    </row>
    <row r="4888" spans="20:28" x14ac:dyDescent="0.25">
      <c r="T4888" s="9" t="s">
        <v>11</v>
      </c>
      <c r="U4888" s="2">
        <v>4885</v>
      </c>
      <c r="V4888" s="2" t="s">
        <v>22</v>
      </c>
      <c r="W4888" s="2" t="s">
        <v>49</v>
      </c>
      <c r="X4888" s="2">
        <v>27</v>
      </c>
      <c r="Y4888" s="10">
        <v>2052</v>
      </c>
      <c r="Z4888" s="11">
        <f>VLOOKUP(W4888,looktax,2,FALSE)</f>
        <v>4.4999999999999998E-2</v>
      </c>
      <c r="AA4888" s="12">
        <f t="shared" si="152"/>
        <v>4.4999999999999998E-2</v>
      </c>
      <c r="AB4888" s="10">
        <f t="shared" si="153"/>
        <v>92.34</v>
      </c>
    </row>
    <row r="4889" spans="20:28" x14ac:dyDescent="0.25">
      <c r="T4889" s="9" t="s">
        <v>11</v>
      </c>
      <c r="U4889" s="2">
        <v>4886</v>
      </c>
      <c r="V4889" s="2" t="s">
        <v>12</v>
      </c>
      <c r="W4889" s="2" t="s">
        <v>19</v>
      </c>
      <c r="X4889" s="2">
        <v>18</v>
      </c>
      <c r="Y4889" s="10">
        <v>3893.4</v>
      </c>
      <c r="Z4889" s="11">
        <f>VLOOKUP(W4889,looktax,2,FALSE)</f>
        <v>5.6000000000000001E-2</v>
      </c>
      <c r="AA4889" s="12">
        <f t="shared" si="152"/>
        <v>5.6000000000000001E-2</v>
      </c>
      <c r="AB4889" s="10">
        <f t="shared" si="153"/>
        <v>218.03040000000001</v>
      </c>
    </row>
    <row r="4890" spans="20:28" x14ac:dyDescent="0.25">
      <c r="T4890" s="9" t="s">
        <v>11</v>
      </c>
      <c r="U4890" s="2">
        <v>4887</v>
      </c>
      <c r="V4890" s="2" t="s">
        <v>24</v>
      </c>
      <c r="W4890" s="2" t="s">
        <v>59</v>
      </c>
      <c r="X4890" s="2">
        <v>15</v>
      </c>
      <c r="Y4890" s="10">
        <v>1053</v>
      </c>
      <c r="Z4890" s="11">
        <f>VLOOKUP(W4890,looktax,2,FALSE)</f>
        <v>0.04</v>
      </c>
      <c r="AA4890" s="12">
        <f t="shared" si="152"/>
        <v>0.04</v>
      </c>
      <c r="AB4890" s="10">
        <f t="shared" si="153"/>
        <v>42.12</v>
      </c>
    </row>
    <row r="4891" spans="20:28" x14ac:dyDescent="0.25">
      <c r="T4891" s="9" t="s">
        <v>11</v>
      </c>
      <c r="U4891" s="2">
        <v>4888</v>
      </c>
      <c r="V4891" s="2" t="s">
        <v>26</v>
      </c>
      <c r="W4891" s="2" t="s">
        <v>72</v>
      </c>
      <c r="X4891" s="2">
        <v>18</v>
      </c>
      <c r="Y4891" s="10">
        <v>2511</v>
      </c>
      <c r="Z4891" s="11">
        <f>VLOOKUP(W4891,looktax,2,FALSE)</f>
        <v>0.06</v>
      </c>
      <c r="AA4891" s="12">
        <f t="shared" si="152"/>
        <v>0.06</v>
      </c>
      <c r="AB4891" s="10">
        <f t="shared" si="153"/>
        <v>150.66</v>
      </c>
    </row>
    <row r="4892" spans="20:28" x14ac:dyDescent="0.25">
      <c r="T4892" s="9" t="s">
        <v>11</v>
      </c>
      <c r="U4892" s="2">
        <v>4889</v>
      </c>
      <c r="V4892" s="2" t="s">
        <v>22</v>
      </c>
      <c r="W4892" s="2" t="s">
        <v>37</v>
      </c>
      <c r="X4892" s="2">
        <v>35</v>
      </c>
      <c r="Y4892" s="10">
        <v>2548</v>
      </c>
      <c r="Z4892" s="11" t="str">
        <f>VLOOKUP(W4892,looktax,2,FALSE)</f>
        <v>None</v>
      </c>
      <c r="AA4892" s="12">
        <f t="shared" si="152"/>
        <v>0</v>
      </c>
      <c r="AB4892" s="10">
        <f t="shared" si="153"/>
        <v>0</v>
      </c>
    </row>
    <row r="4893" spans="20:28" x14ac:dyDescent="0.25">
      <c r="T4893" s="9" t="s">
        <v>11</v>
      </c>
      <c r="U4893" s="2">
        <v>4890</v>
      </c>
      <c r="V4893" s="2" t="s">
        <v>23</v>
      </c>
      <c r="W4893" s="2" t="s">
        <v>70</v>
      </c>
      <c r="X4893" s="2">
        <v>17</v>
      </c>
      <c r="Y4893" s="10">
        <v>267.75</v>
      </c>
      <c r="Z4893" s="11">
        <f>VLOOKUP(W4893,looktax,2,FALSE)</f>
        <v>5.2999999999999999E-2</v>
      </c>
      <c r="AA4893" s="12">
        <f t="shared" si="152"/>
        <v>5.2999999999999999E-2</v>
      </c>
      <c r="AB4893" s="10">
        <f t="shared" si="153"/>
        <v>14.19075</v>
      </c>
    </row>
    <row r="4894" spans="20:28" x14ac:dyDescent="0.25">
      <c r="T4894" s="9" t="s">
        <v>11</v>
      </c>
      <c r="U4894" s="2">
        <v>4891</v>
      </c>
      <c r="V4894" s="2" t="s">
        <v>24</v>
      </c>
      <c r="W4894" s="2" t="s">
        <v>63</v>
      </c>
      <c r="X4894" s="2">
        <v>22</v>
      </c>
      <c r="Y4894" s="10">
        <v>1287</v>
      </c>
      <c r="Z4894" s="11">
        <f>VLOOKUP(W4894,looktax,2,FALSE)</f>
        <v>0.04</v>
      </c>
      <c r="AA4894" s="12">
        <f t="shared" si="152"/>
        <v>0.04</v>
      </c>
      <c r="AB4894" s="10">
        <f t="shared" si="153"/>
        <v>51.480000000000004</v>
      </c>
    </row>
    <row r="4895" spans="20:28" x14ac:dyDescent="0.25">
      <c r="T4895" s="9" t="s">
        <v>11</v>
      </c>
      <c r="U4895" s="2">
        <v>4892</v>
      </c>
      <c r="V4895" s="2" t="s">
        <v>25</v>
      </c>
      <c r="W4895" s="2" t="s">
        <v>37</v>
      </c>
      <c r="X4895" s="2">
        <v>28</v>
      </c>
      <c r="Y4895" s="10">
        <v>1710.8</v>
      </c>
      <c r="Z4895" s="11" t="str">
        <f>VLOOKUP(W4895,looktax,2,FALSE)</f>
        <v>None</v>
      </c>
      <c r="AA4895" s="12">
        <f t="shared" si="152"/>
        <v>0</v>
      </c>
      <c r="AB4895" s="10">
        <f t="shared" si="153"/>
        <v>0</v>
      </c>
    </row>
    <row r="4896" spans="20:28" x14ac:dyDescent="0.25">
      <c r="T4896" s="9" t="s">
        <v>11</v>
      </c>
      <c r="U4896" s="2">
        <v>4893</v>
      </c>
      <c r="V4896" s="2" t="s">
        <v>21</v>
      </c>
      <c r="W4896" s="2" t="s">
        <v>70</v>
      </c>
      <c r="X4896" s="2">
        <v>27</v>
      </c>
      <c r="Y4896" s="10">
        <v>2041.2</v>
      </c>
      <c r="Z4896" s="11">
        <f>VLOOKUP(W4896,looktax,2,FALSE)</f>
        <v>5.2999999999999999E-2</v>
      </c>
      <c r="AA4896" s="12">
        <f t="shared" si="152"/>
        <v>5.2999999999999999E-2</v>
      </c>
      <c r="AB4896" s="10">
        <f t="shared" si="153"/>
        <v>108.1836</v>
      </c>
    </row>
    <row r="4897" spans="20:28" x14ac:dyDescent="0.25">
      <c r="T4897" s="9" t="s">
        <v>3</v>
      </c>
      <c r="U4897" s="2">
        <v>4894</v>
      </c>
      <c r="V4897" s="2" t="s">
        <v>20</v>
      </c>
      <c r="W4897" s="2" t="s">
        <v>19</v>
      </c>
      <c r="X4897" s="2">
        <v>13</v>
      </c>
      <c r="Y4897" s="10">
        <v>555.75</v>
      </c>
      <c r="Z4897" s="11">
        <f>VLOOKUP(W4897,looktax,2,FALSE)</f>
        <v>5.6000000000000001E-2</v>
      </c>
      <c r="AA4897" s="12">
        <f t="shared" si="152"/>
        <v>0</v>
      </c>
      <c r="AB4897" s="10">
        <f t="shared" si="153"/>
        <v>0</v>
      </c>
    </row>
    <row r="4898" spans="20:28" x14ac:dyDescent="0.25">
      <c r="T4898" s="9" t="s">
        <v>11</v>
      </c>
      <c r="U4898" s="2">
        <v>4895</v>
      </c>
      <c r="V4898" s="2" t="s">
        <v>23</v>
      </c>
      <c r="W4898" s="2" t="s">
        <v>34</v>
      </c>
      <c r="X4898" s="2">
        <v>24</v>
      </c>
      <c r="Y4898" s="10">
        <v>342</v>
      </c>
      <c r="Z4898" s="11">
        <f>VLOOKUP(W4898,looktax,2,FALSE)</f>
        <v>6.25E-2</v>
      </c>
      <c r="AA4898" s="12">
        <f t="shared" si="152"/>
        <v>6.25E-2</v>
      </c>
      <c r="AB4898" s="10">
        <f t="shared" si="153"/>
        <v>21.375</v>
      </c>
    </row>
    <row r="4899" spans="20:28" x14ac:dyDescent="0.25">
      <c r="T4899" s="9" t="s">
        <v>11</v>
      </c>
      <c r="U4899" s="2">
        <v>4896</v>
      </c>
      <c r="V4899" s="2" t="s">
        <v>23</v>
      </c>
      <c r="W4899" s="2" t="s">
        <v>41</v>
      </c>
      <c r="X4899" s="2">
        <v>26</v>
      </c>
      <c r="Y4899" s="10">
        <v>370.5</v>
      </c>
      <c r="Z4899" s="11">
        <f>VLOOKUP(W4899,looktax,2,FALSE)</f>
        <v>0.04</v>
      </c>
      <c r="AA4899" s="12">
        <f t="shared" si="152"/>
        <v>0.04</v>
      </c>
      <c r="AB4899" s="10">
        <f t="shared" si="153"/>
        <v>14.82</v>
      </c>
    </row>
    <row r="4900" spans="20:28" x14ac:dyDescent="0.25">
      <c r="T4900" s="9" t="s">
        <v>11</v>
      </c>
      <c r="U4900" s="2">
        <v>4897</v>
      </c>
      <c r="V4900" s="2" t="s">
        <v>24</v>
      </c>
      <c r="W4900" s="2" t="s">
        <v>49</v>
      </c>
      <c r="X4900" s="2">
        <v>18</v>
      </c>
      <c r="Y4900" s="10">
        <v>1251.9000000000001</v>
      </c>
      <c r="Z4900" s="11">
        <f>VLOOKUP(W4900,looktax,2,FALSE)</f>
        <v>4.4999999999999998E-2</v>
      </c>
      <c r="AA4900" s="12">
        <f t="shared" si="152"/>
        <v>4.4999999999999998E-2</v>
      </c>
      <c r="AB4900" s="10">
        <f t="shared" si="153"/>
        <v>56.335500000000003</v>
      </c>
    </row>
    <row r="4901" spans="20:28" x14ac:dyDescent="0.25">
      <c r="T4901" s="9" t="s">
        <v>11</v>
      </c>
      <c r="U4901" s="2">
        <v>4898</v>
      </c>
      <c r="V4901" s="2" t="s">
        <v>23</v>
      </c>
      <c r="W4901" s="2" t="s">
        <v>51</v>
      </c>
      <c r="X4901" s="2">
        <v>30</v>
      </c>
      <c r="Y4901" s="10">
        <v>432</v>
      </c>
      <c r="Z4901" s="11">
        <f>VLOOKUP(W4901,looktax,2,FALSE)</f>
        <v>0.06</v>
      </c>
      <c r="AA4901" s="12">
        <f t="shared" si="152"/>
        <v>0.06</v>
      </c>
      <c r="AB4901" s="10">
        <f t="shared" si="153"/>
        <v>25.919999999999998</v>
      </c>
    </row>
    <row r="4902" spans="20:28" x14ac:dyDescent="0.25">
      <c r="T4902" s="9" t="s">
        <v>11</v>
      </c>
      <c r="U4902" s="2">
        <v>4899</v>
      </c>
      <c r="V4902" s="2" t="s">
        <v>25</v>
      </c>
      <c r="W4902" s="2" t="s">
        <v>34</v>
      </c>
      <c r="X4902" s="2">
        <v>22</v>
      </c>
      <c r="Y4902" s="10">
        <v>1358.5</v>
      </c>
      <c r="Z4902" s="11">
        <f>VLOOKUP(W4902,looktax,2,FALSE)</f>
        <v>6.25E-2</v>
      </c>
      <c r="AA4902" s="12">
        <f t="shared" si="152"/>
        <v>6.25E-2</v>
      </c>
      <c r="AB4902" s="10">
        <f t="shared" si="153"/>
        <v>84.90625</v>
      </c>
    </row>
    <row r="4903" spans="20:28" x14ac:dyDescent="0.25">
      <c r="T4903" s="9" t="s">
        <v>11</v>
      </c>
      <c r="U4903" s="2">
        <v>4900</v>
      </c>
      <c r="V4903" s="2" t="s">
        <v>21</v>
      </c>
      <c r="W4903" s="2" t="s">
        <v>68</v>
      </c>
      <c r="X4903" s="2">
        <v>19</v>
      </c>
      <c r="Y4903" s="10">
        <v>1210.3</v>
      </c>
      <c r="Z4903" s="11">
        <f>VLOOKUP(W4903,looktax,2,FALSE)</f>
        <v>0.06</v>
      </c>
      <c r="AA4903" s="12">
        <f t="shared" si="152"/>
        <v>0.06</v>
      </c>
      <c r="AB4903" s="10">
        <f t="shared" si="153"/>
        <v>72.617999999999995</v>
      </c>
    </row>
    <row r="4904" spans="20:28" x14ac:dyDescent="0.25">
      <c r="T4904" s="9" t="s">
        <v>11</v>
      </c>
      <c r="U4904" s="2">
        <v>4901</v>
      </c>
      <c r="V4904" s="2" t="s">
        <v>22</v>
      </c>
      <c r="W4904" s="2" t="s">
        <v>44</v>
      </c>
      <c r="X4904" s="2">
        <v>21</v>
      </c>
      <c r="Y4904" s="10">
        <v>1579.2</v>
      </c>
      <c r="Z4904" s="11" t="str">
        <f>VLOOKUP(W4904,looktax,2,FALSE)</f>
        <v>None</v>
      </c>
      <c r="AA4904" s="12">
        <f t="shared" si="152"/>
        <v>0</v>
      </c>
      <c r="AB4904" s="10">
        <f t="shared" si="153"/>
        <v>0</v>
      </c>
    </row>
    <row r="4905" spans="20:28" x14ac:dyDescent="0.25">
      <c r="T4905" s="9" t="s">
        <v>11</v>
      </c>
      <c r="U4905" s="2">
        <v>4902</v>
      </c>
      <c r="V4905" s="2" t="s">
        <v>24</v>
      </c>
      <c r="W4905" s="2" t="s">
        <v>54</v>
      </c>
      <c r="X4905" s="2">
        <v>13</v>
      </c>
      <c r="Y4905" s="10">
        <v>887.25</v>
      </c>
      <c r="Z4905" s="11">
        <f>VLOOKUP(W4905,looktax,2,FALSE)</f>
        <v>6.25E-2</v>
      </c>
      <c r="AA4905" s="12">
        <f t="shared" si="152"/>
        <v>6.25E-2</v>
      </c>
      <c r="AB4905" s="10">
        <f t="shared" si="153"/>
        <v>55.453125</v>
      </c>
    </row>
    <row r="4906" spans="20:28" x14ac:dyDescent="0.25">
      <c r="T4906" s="9" t="s">
        <v>11</v>
      </c>
      <c r="U4906" s="2">
        <v>4903</v>
      </c>
      <c r="V4906" s="2" t="s">
        <v>22</v>
      </c>
      <c r="W4906" s="2" t="s">
        <v>32</v>
      </c>
      <c r="X4906" s="2">
        <v>32</v>
      </c>
      <c r="Y4906" s="10">
        <v>2380.8000000000002</v>
      </c>
      <c r="Z4906" s="11">
        <f>VLOOKUP(W4906,looktax,2,FALSE)</f>
        <v>6.8750000000000006E-2</v>
      </c>
      <c r="AA4906" s="12">
        <f t="shared" si="152"/>
        <v>6.8750000000000006E-2</v>
      </c>
      <c r="AB4906" s="10">
        <f t="shared" si="153"/>
        <v>163.68000000000004</v>
      </c>
    </row>
    <row r="4907" spans="20:28" x14ac:dyDescent="0.25">
      <c r="T4907" s="9" t="s">
        <v>11</v>
      </c>
      <c r="U4907" s="2">
        <v>4904</v>
      </c>
      <c r="V4907" s="2" t="s">
        <v>26</v>
      </c>
      <c r="W4907" s="2" t="s">
        <v>42</v>
      </c>
      <c r="X4907" s="2">
        <v>18</v>
      </c>
      <c r="Y4907" s="10">
        <v>2673</v>
      </c>
      <c r="Z4907" s="11">
        <f>VLOOKUP(W4907,looktax,2,FALSE)</f>
        <v>0.06</v>
      </c>
      <c r="AA4907" s="12">
        <f t="shared" si="152"/>
        <v>0.06</v>
      </c>
      <c r="AB4907" s="10">
        <f t="shared" si="153"/>
        <v>160.38</v>
      </c>
    </row>
    <row r="4908" spans="20:28" x14ac:dyDescent="0.25">
      <c r="T4908" s="9" t="s">
        <v>11</v>
      </c>
      <c r="U4908" s="2">
        <v>4905</v>
      </c>
      <c r="V4908" s="2" t="s">
        <v>23</v>
      </c>
      <c r="W4908" s="2" t="s">
        <v>29</v>
      </c>
      <c r="X4908" s="2">
        <v>28</v>
      </c>
      <c r="Y4908" s="10">
        <v>432.6</v>
      </c>
      <c r="Z4908" s="11">
        <f>VLOOKUP(W4908,looktax,2,FALSE)</f>
        <v>6.1499999999999999E-2</v>
      </c>
      <c r="AA4908" s="12">
        <f t="shared" si="152"/>
        <v>6.1499999999999999E-2</v>
      </c>
      <c r="AB4908" s="10">
        <f t="shared" si="153"/>
        <v>26.604900000000001</v>
      </c>
    </row>
    <row r="4909" spans="20:28" x14ac:dyDescent="0.25">
      <c r="T4909" s="9" t="s">
        <v>11</v>
      </c>
      <c r="U4909" s="2">
        <v>4906</v>
      </c>
      <c r="V4909" s="2" t="s">
        <v>12</v>
      </c>
      <c r="W4909" s="2" t="s">
        <v>69</v>
      </c>
      <c r="X4909" s="2">
        <v>16</v>
      </c>
      <c r="Y4909" s="10">
        <v>3393.6</v>
      </c>
      <c r="Z4909" s="11">
        <f>VLOOKUP(W4909,looktax,2,FALSE)</f>
        <v>7.0000000000000007E-2</v>
      </c>
      <c r="AA4909" s="12">
        <f t="shared" si="152"/>
        <v>7.0000000000000007E-2</v>
      </c>
      <c r="AB4909" s="10">
        <f t="shared" si="153"/>
        <v>237.55200000000002</v>
      </c>
    </row>
    <row r="4910" spans="20:28" x14ac:dyDescent="0.25">
      <c r="T4910" s="9" t="s">
        <v>11</v>
      </c>
      <c r="U4910" s="2">
        <v>4907</v>
      </c>
      <c r="V4910" s="2" t="s">
        <v>26</v>
      </c>
      <c r="W4910" s="2" t="s">
        <v>37</v>
      </c>
      <c r="X4910" s="2">
        <v>22</v>
      </c>
      <c r="Y4910" s="10">
        <v>3069</v>
      </c>
      <c r="Z4910" s="11" t="str">
        <f>VLOOKUP(W4910,looktax,2,FALSE)</f>
        <v>None</v>
      </c>
      <c r="AA4910" s="12">
        <f t="shared" si="152"/>
        <v>0</v>
      </c>
      <c r="AB4910" s="10">
        <f t="shared" si="153"/>
        <v>0</v>
      </c>
    </row>
    <row r="4911" spans="20:28" x14ac:dyDescent="0.25">
      <c r="T4911" s="9" t="s">
        <v>11</v>
      </c>
      <c r="U4911" s="2">
        <v>4908</v>
      </c>
      <c r="V4911" s="2" t="s">
        <v>12</v>
      </c>
      <c r="W4911" s="2" t="s">
        <v>15</v>
      </c>
      <c r="X4911" s="2">
        <v>19</v>
      </c>
      <c r="Y4911" s="10">
        <v>4229.3999999999996</v>
      </c>
      <c r="Z4911" s="11" t="str">
        <f>VLOOKUP(W4911,looktax,2,FALSE)</f>
        <v>None</v>
      </c>
      <c r="AA4911" s="12">
        <f t="shared" si="152"/>
        <v>0</v>
      </c>
      <c r="AB4911" s="10">
        <f t="shared" si="153"/>
        <v>0</v>
      </c>
    </row>
    <row r="4912" spans="20:28" x14ac:dyDescent="0.25">
      <c r="T4912" s="9" t="s">
        <v>11</v>
      </c>
      <c r="U4912" s="2">
        <v>4909</v>
      </c>
      <c r="V4912" s="2" t="s">
        <v>21</v>
      </c>
      <c r="W4912" s="2" t="s">
        <v>13</v>
      </c>
      <c r="X4912" s="2">
        <v>14</v>
      </c>
      <c r="Y4912" s="10">
        <v>960.4</v>
      </c>
      <c r="Z4912" s="11">
        <f>VLOOKUP(W4912,looktax,2,FALSE)</f>
        <v>6.25E-2</v>
      </c>
      <c r="AA4912" s="12">
        <f t="shared" si="152"/>
        <v>6.25E-2</v>
      </c>
      <c r="AB4912" s="10">
        <f t="shared" si="153"/>
        <v>60.024999999999999</v>
      </c>
    </row>
    <row r="4913" spans="20:28" x14ac:dyDescent="0.25">
      <c r="T4913" s="9" t="s">
        <v>11</v>
      </c>
      <c r="U4913" s="2">
        <v>4910</v>
      </c>
      <c r="V4913" s="2" t="s">
        <v>20</v>
      </c>
      <c r="W4913" s="2" t="s">
        <v>38</v>
      </c>
      <c r="X4913" s="2">
        <v>32</v>
      </c>
      <c r="Y4913" s="10">
        <v>1512</v>
      </c>
      <c r="Z4913" s="11">
        <f>VLOOKUP(W4913,looktax,2,FALSE)</f>
        <v>4.2250000000000003E-2</v>
      </c>
      <c r="AA4913" s="12">
        <f t="shared" si="152"/>
        <v>4.2250000000000003E-2</v>
      </c>
      <c r="AB4913" s="10">
        <f t="shared" si="153"/>
        <v>63.882000000000005</v>
      </c>
    </row>
    <row r="4914" spans="20:28" x14ac:dyDescent="0.25">
      <c r="T4914" s="9" t="s">
        <v>11</v>
      </c>
      <c r="U4914" s="2">
        <v>4911</v>
      </c>
      <c r="V4914" s="2" t="s">
        <v>12</v>
      </c>
      <c r="W4914" s="2" t="s">
        <v>59</v>
      </c>
      <c r="X4914" s="2">
        <v>25</v>
      </c>
      <c r="Y4914" s="10">
        <v>5670</v>
      </c>
      <c r="Z4914" s="11">
        <f>VLOOKUP(W4914,looktax,2,FALSE)</f>
        <v>0.04</v>
      </c>
      <c r="AA4914" s="12">
        <f t="shared" si="152"/>
        <v>0.04</v>
      </c>
      <c r="AB4914" s="10">
        <f t="shared" si="153"/>
        <v>226.8</v>
      </c>
    </row>
    <row r="4915" spans="20:28" x14ac:dyDescent="0.25">
      <c r="T4915" s="9" t="s">
        <v>11</v>
      </c>
      <c r="U4915" s="2">
        <v>4912</v>
      </c>
      <c r="V4915" s="2" t="s">
        <v>20</v>
      </c>
      <c r="W4915" s="2" t="s">
        <v>71</v>
      </c>
      <c r="X4915" s="2">
        <v>17</v>
      </c>
      <c r="Y4915" s="10">
        <v>765</v>
      </c>
      <c r="Z4915" s="11">
        <f>VLOOKUP(W4915,looktax,2,FALSE)</f>
        <v>6.5000000000000002E-2</v>
      </c>
      <c r="AA4915" s="12">
        <f t="shared" si="152"/>
        <v>6.5000000000000002E-2</v>
      </c>
      <c r="AB4915" s="10">
        <f t="shared" si="153"/>
        <v>49.725000000000001</v>
      </c>
    </row>
    <row r="4916" spans="20:28" x14ac:dyDescent="0.25">
      <c r="T4916" s="9" t="s">
        <v>11</v>
      </c>
      <c r="U4916" s="2">
        <v>4913</v>
      </c>
      <c r="V4916" s="2" t="s">
        <v>21</v>
      </c>
      <c r="W4916" s="2" t="s">
        <v>72</v>
      </c>
      <c r="X4916" s="2">
        <v>32</v>
      </c>
      <c r="Y4916" s="10">
        <v>2038.4</v>
      </c>
      <c r="Z4916" s="11">
        <f>VLOOKUP(W4916,looktax,2,FALSE)</f>
        <v>0.06</v>
      </c>
      <c r="AA4916" s="12">
        <f t="shared" si="152"/>
        <v>0.06</v>
      </c>
      <c r="AB4916" s="10">
        <f t="shared" si="153"/>
        <v>122.304</v>
      </c>
    </row>
    <row r="4917" spans="20:28" x14ac:dyDescent="0.25">
      <c r="T4917" s="9" t="s">
        <v>11</v>
      </c>
      <c r="U4917" s="2">
        <v>4914</v>
      </c>
      <c r="V4917" s="2" t="s">
        <v>26</v>
      </c>
      <c r="W4917" s="2" t="s">
        <v>19</v>
      </c>
      <c r="X4917" s="2">
        <v>20</v>
      </c>
      <c r="Y4917" s="10">
        <v>3240</v>
      </c>
      <c r="Z4917" s="11">
        <f>VLOOKUP(W4917,looktax,2,FALSE)</f>
        <v>5.6000000000000001E-2</v>
      </c>
      <c r="AA4917" s="12">
        <f t="shared" si="152"/>
        <v>5.6000000000000001E-2</v>
      </c>
      <c r="AB4917" s="10">
        <f t="shared" si="153"/>
        <v>181.44</v>
      </c>
    </row>
    <row r="4918" spans="20:28" x14ac:dyDescent="0.25">
      <c r="T4918" s="9" t="s">
        <v>11</v>
      </c>
      <c r="U4918" s="2">
        <v>4915</v>
      </c>
      <c r="V4918" s="2" t="s">
        <v>12</v>
      </c>
      <c r="W4918" s="2" t="s">
        <v>55</v>
      </c>
      <c r="X4918" s="2">
        <v>17</v>
      </c>
      <c r="Y4918" s="10">
        <v>3784.2</v>
      </c>
      <c r="Z4918" s="11">
        <f>VLOOKUP(W4918,looktax,2,FALSE)</f>
        <v>7.0000000000000007E-2</v>
      </c>
      <c r="AA4918" s="12">
        <f t="shared" si="152"/>
        <v>7.0000000000000007E-2</v>
      </c>
      <c r="AB4918" s="10">
        <f t="shared" si="153"/>
        <v>264.89400000000001</v>
      </c>
    </row>
    <row r="4919" spans="20:28" x14ac:dyDescent="0.25">
      <c r="T4919" s="9" t="s">
        <v>11</v>
      </c>
      <c r="U4919" s="2">
        <v>4916</v>
      </c>
      <c r="V4919" s="2" t="s">
        <v>23</v>
      </c>
      <c r="W4919" s="2" t="s">
        <v>53</v>
      </c>
      <c r="X4919" s="2">
        <v>14</v>
      </c>
      <c r="Y4919" s="10">
        <v>224.7</v>
      </c>
      <c r="Z4919" s="11">
        <f>VLOOKUP(W4919,looktax,2,FALSE)</f>
        <v>5.5E-2</v>
      </c>
      <c r="AA4919" s="12">
        <f t="shared" si="152"/>
        <v>5.5E-2</v>
      </c>
      <c r="AB4919" s="10">
        <f t="shared" si="153"/>
        <v>12.358499999999999</v>
      </c>
    </row>
    <row r="4920" spans="20:28" x14ac:dyDescent="0.25">
      <c r="T4920" s="9" t="s">
        <v>3</v>
      </c>
      <c r="U4920" s="2">
        <v>4917</v>
      </c>
      <c r="V4920" s="2" t="s">
        <v>20</v>
      </c>
      <c r="W4920" s="2" t="s">
        <v>47</v>
      </c>
      <c r="X4920" s="2">
        <v>19</v>
      </c>
      <c r="Y4920" s="10">
        <v>803.7</v>
      </c>
      <c r="Z4920" s="11">
        <f>VLOOKUP(W4920,looktax,2,FALSE)</f>
        <v>0.04</v>
      </c>
      <c r="AA4920" s="12">
        <f t="shared" si="152"/>
        <v>0</v>
      </c>
      <c r="AB4920" s="10">
        <f t="shared" si="153"/>
        <v>0</v>
      </c>
    </row>
    <row r="4921" spans="20:28" x14ac:dyDescent="0.25">
      <c r="T4921" s="9" t="s">
        <v>11</v>
      </c>
      <c r="U4921" s="2">
        <v>4918</v>
      </c>
      <c r="V4921" s="2" t="s">
        <v>26</v>
      </c>
      <c r="W4921" s="2" t="s">
        <v>37</v>
      </c>
      <c r="X4921" s="2">
        <v>24</v>
      </c>
      <c r="Y4921" s="10">
        <v>3240</v>
      </c>
      <c r="Z4921" s="11" t="str">
        <f>VLOOKUP(W4921,looktax,2,FALSE)</f>
        <v>None</v>
      </c>
      <c r="AA4921" s="12">
        <f t="shared" si="152"/>
        <v>0</v>
      </c>
      <c r="AB4921" s="10">
        <f t="shared" si="153"/>
        <v>0</v>
      </c>
    </row>
    <row r="4922" spans="20:28" x14ac:dyDescent="0.25">
      <c r="T4922" s="9" t="s">
        <v>3</v>
      </c>
      <c r="U4922" s="2">
        <v>4919</v>
      </c>
      <c r="V4922" s="2" t="s">
        <v>12</v>
      </c>
      <c r="W4922" s="2" t="s">
        <v>61</v>
      </c>
      <c r="X4922" s="2">
        <v>15</v>
      </c>
      <c r="Y4922" s="10">
        <v>3118.5</v>
      </c>
      <c r="Z4922" s="11">
        <f>VLOOKUP(W4922,looktax,2,FALSE)</f>
        <v>6.8500000000000005E-2</v>
      </c>
      <c r="AA4922" s="12">
        <f t="shared" si="152"/>
        <v>0</v>
      </c>
      <c r="AB4922" s="10">
        <f t="shared" si="153"/>
        <v>0</v>
      </c>
    </row>
    <row r="4923" spans="20:28" x14ac:dyDescent="0.25">
      <c r="T4923" s="9" t="s">
        <v>11</v>
      </c>
      <c r="U4923" s="2">
        <v>4920</v>
      </c>
      <c r="V4923" s="2" t="s">
        <v>21</v>
      </c>
      <c r="W4923" s="2" t="s">
        <v>48</v>
      </c>
      <c r="X4923" s="2">
        <v>30</v>
      </c>
      <c r="Y4923" s="10">
        <v>2184</v>
      </c>
      <c r="Z4923" s="11">
        <f>VLOOKUP(W4923,looktax,2,FALSE)</f>
        <v>7.0000000000000007E-2</v>
      </c>
      <c r="AA4923" s="12">
        <f t="shared" si="152"/>
        <v>7.0000000000000007E-2</v>
      </c>
      <c r="AB4923" s="10">
        <f t="shared" si="153"/>
        <v>152.88000000000002</v>
      </c>
    </row>
    <row r="4924" spans="20:28" x14ac:dyDescent="0.25">
      <c r="T4924" s="9" t="s">
        <v>11</v>
      </c>
      <c r="U4924" s="2">
        <v>4921</v>
      </c>
      <c r="V4924" s="2" t="s">
        <v>20</v>
      </c>
      <c r="W4924" s="2" t="s">
        <v>47</v>
      </c>
      <c r="X4924" s="2">
        <v>23</v>
      </c>
      <c r="Y4924" s="10">
        <v>1045.3499999999999</v>
      </c>
      <c r="Z4924" s="11">
        <f>VLOOKUP(W4924,looktax,2,FALSE)</f>
        <v>0.04</v>
      </c>
      <c r="AA4924" s="12">
        <f t="shared" si="152"/>
        <v>0.04</v>
      </c>
      <c r="AB4924" s="10">
        <f t="shared" si="153"/>
        <v>41.814</v>
      </c>
    </row>
    <row r="4925" spans="20:28" x14ac:dyDescent="0.25">
      <c r="T4925" s="9" t="s">
        <v>11</v>
      </c>
      <c r="U4925" s="2">
        <v>4922</v>
      </c>
      <c r="V4925" s="2" t="s">
        <v>12</v>
      </c>
      <c r="W4925" s="2" t="s">
        <v>41</v>
      </c>
      <c r="X4925" s="2">
        <v>15</v>
      </c>
      <c r="Y4925" s="10">
        <v>3276</v>
      </c>
      <c r="Z4925" s="11">
        <f>VLOOKUP(W4925,looktax,2,FALSE)</f>
        <v>0.04</v>
      </c>
      <c r="AA4925" s="12">
        <f t="shared" si="152"/>
        <v>0.04</v>
      </c>
      <c r="AB4925" s="10">
        <f t="shared" si="153"/>
        <v>131.04</v>
      </c>
    </row>
    <row r="4926" spans="20:28" x14ac:dyDescent="0.25">
      <c r="T4926" s="9" t="s">
        <v>11</v>
      </c>
      <c r="U4926" s="2">
        <v>4923</v>
      </c>
      <c r="V4926" s="2" t="s">
        <v>12</v>
      </c>
      <c r="W4926" s="2" t="s">
        <v>74</v>
      </c>
      <c r="X4926" s="2">
        <v>10</v>
      </c>
      <c r="Y4926" s="10">
        <v>1932</v>
      </c>
      <c r="Z4926" s="11">
        <f>VLOOKUP(W4926,looktax,2,FALSE)</f>
        <v>5.7500000000000002E-2</v>
      </c>
      <c r="AA4926" s="12">
        <f t="shared" si="152"/>
        <v>5.7500000000000002E-2</v>
      </c>
      <c r="AB4926" s="10">
        <f t="shared" si="153"/>
        <v>111.09</v>
      </c>
    </row>
    <row r="4927" spans="20:28" x14ac:dyDescent="0.25">
      <c r="T4927" s="9" t="s">
        <v>11</v>
      </c>
      <c r="U4927" s="2">
        <v>4924</v>
      </c>
      <c r="V4927" s="2" t="s">
        <v>24</v>
      </c>
      <c r="W4927" s="2" t="s">
        <v>67</v>
      </c>
      <c r="X4927" s="2">
        <v>29</v>
      </c>
      <c r="Y4927" s="10">
        <v>1866.15</v>
      </c>
      <c r="Z4927" s="11" t="str">
        <f>VLOOKUP(W4927,looktax,2,FALSE)</f>
        <v>None</v>
      </c>
      <c r="AA4927" s="12">
        <f t="shared" si="152"/>
        <v>0</v>
      </c>
      <c r="AB4927" s="10">
        <f t="shared" si="153"/>
        <v>0</v>
      </c>
    </row>
    <row r="4928" spans="20:28" x14ac:dyDescent="0.25">
      <c r="T4928" s="9" t="s">
        <v>11</v>
      </c>
      <c r="U4928" s="2">
        <v>4925</v>
      </c>
      <c r="V4928" s="2" t="s">
        <v>21</v>
      </c>
      <c r="W4928" s="2" t="s">
        <v>13</v>
      </c>
      <c r="X4928" s="2">
        <v>26</v>
      </c>
      <c r="Y4928" s="10">
        <v>1783.6</v>
      </c>
      <c r="Z4928" s="11">
        <f>VLOOKUP(W4928,looktax,2,FALSE)</f>
        <v>6.25E-2</v>
      </c>
      <c r="AA4928" s="12">
        <f t="shared" si="152"/>
        <v>6.25E-2</v>
      </c>
      <c r="AB4928" s="10">
        <f t="shared" si="153"/>
        <v>111.47499999999999</v>
      </c>
    </row>
    <row r="4929" spans="20:28" x14ac:dyDescent="0.25">
      <c r="T4929" s="9" t="s">
        <v>3</v>
      </c>
      <c r="U4929" s="2">
        <v>4926</v>
      </c>
      <c r="V4929" s="2" t="s">
        <v>22</v>
      </c>
      <c r="W4929" s="2" t="s">
        <v>57</v>
      </c>
      <c r="X4929" s="2">
        <v>32</v>
      </c>
      <c r="Y4929" s="10">
        <v>2329.6</v>
      </c>
      <c r="Z4929" s="11">
        <f>VLOOKUP(W4929,looktax,2,FALSE)</f>
        <v>5.5E-2</v>
      </c>
      <c r="AA4929" s="12">
        <f t="shared" si="152"/>
        <v>0</v>
      </c>
      <c r="AB4929" s="10">
        <f t="shared" si="153"/>
        <v>0</v>
      </c>
    </row>
    <row r="4930" spans="20:28" x14ac:dyDescent="0.25">
      <c r="T4930" s="9" t="s">
        <v>11</v>
      </c>
      <c r="U4930" s="2">
        <v>4927</v>
      </c>
      <c r="V4930" s="2" t="s">
        <v>26</v>
      </c>
      <c r="W4930" s="2" t="s">
        <v>47</v>
      </c>
      <c r="X4930" s="2">
        <v>11</v>
      </c>
      <c r="Y4930" s="10">
        <v>1798.5</v>
      </c>
      <c r="Z4930" s="11">
        <f>VLOOKUP(W4930,looktax,2,FALSE)</f>
        <v>0.04</v>
      </c>
      <c r="AA4930" s="12">
        <f t="shared" si="152"/>
        <v>0.04</v>
      </c>
      <c r="AB4930" s="10">
        <f t="shared" si="153"/>
        <v>71.94</v>
      </c>
    </row>
    <row r="4931" spans="20:28" x14ac:dyDescent="0.25">
      <c r="T4931" s="9" t="s">
        <v>11</v>
      </c>
      <c r="U4931" s="2">
        <v>4928</v>
      </c>
      <c r="V4931" s="2" t="s">
        <v>21</v>
      </c>
      <c r="W4931" s="2" t="s">
        <v>56</v>
      </c>
      <c r="X4931" s="2">
        <v>13</v>
      </c>
      <c r="Y4931" s="10">
        <v>955.5</v>
      </c>
      <c r="Z4931" s="11">
        <f>VLOOKUP(W4931,looktax,2,FALSE)</f>
        <v>0.06</v>
      </c>
      <c r="AA4931" s="12">
        <f t="shared" si="152"/>
        <v>0.06</v>
      </c>
      <c r="AB4931" s="10">
        <f t="shared" si="153"/>
        <v>57.33</v>
      </c>
    </row>
    <row r="4932" spans="20:28" x14ac:dyDescent="0.25">
      <c r="T4932" s="9" t="s">
        <v>11</v>
      </c>
      <c r="U4932" s="2">
        <v>4929</v>
      </c>
      <c r="V4932" s="2" t="s">
        <v>21</v>
      </c>
      <c r="W4932" s="2" t="s">
        <v>50</v>
      </c>
      <c r="X4932" s="2">
        <v>12</v>
      </c>
      <c r="Y4932" s="10">
        <v>823.2</v>
      </c>
      <c r="Z4932" s="11">
        <f>VLOOKUP(W4932,looktax,2,FALSE)</f>
        <v>0.06</v>
      </c>
      <c r="AA4932" s="12">
        <f t="shared" si="152"/>
        <v>0.06</v>
      </c>
      <c r="AB4932" s="10">
        <f t="shared" si="153"/>
        <v>49.392000000000003</v>
      </c>
    </row>
    <row r="4933" spans="20:28" x14ac:dyDescent="0.25">
      <c r="T4933" s="9" t="s">
        <v>11</v>
      </c>
      <c r="U4933" s="2">
        <v>4930</v>
      </c>
      <c r="V4933" s="2" t="s">
        <v>23</v>
      </c>
      <c r="W4933" s="2" t="s">
        <v>42</v>
      </c>
      <c r="X4933" s="2">
        <v>19</v>
      </c>
      <c r="Y4933" s="10">
        <v>273.60000000000002</v>
      </c>
      <c r="Z4933" s="11">
        <f>VLOOKUP(W4933,looktax,2,FALSE)</f>
        <v>0.06</v>
      </c>
      <c r="AA4933" s="12">
        <f t="shared" ref="AA4933:AA4996" si="154">IF(OR(T4933="nonprofit",Z4933="none"),0,Z4933)</f>
        <v>0.06</v>
      </c>
      <c r="AB4933" s="10">
        <f t="shared" ref="AB4933:AB4996" si="155">AA4933*Y4933</f>
        <v>16.416</v>
      </c>
    </row>
    <row r="4934" spans="20:28" x14ac:dyDescent="0.25">
      <c r="T4934" s="9" t="s">
        <v>11</v>
      </c>
      <c r="U4934" s="2">
        <v>4931</v>
      </c>
      <c r="V4934" s="2" t="s">
        <v>12</v>
      </c>
      <c r="W4934" s="2" t="s">
        <v>37</v>
      </c>
      <c r="X4934" s="2">
        <v>11</v>
      </c>
      <c r="Y4934" s="10">
        <v>2310</v>
      </c>
      <c r="Z4934" s="11" t="str">
        <f>VLOOKUP(W4934,looktax,2,FALSE)</f>
        <v>None</v>
      </c>
      <c r="AA4934" s="12">
        <f t="shared" si="154"/>
        <v>0</v>
      </c>
      <c r="AB4934" s="10">
        <f t="shared" si="155"/>
        <v>0</v>
      </c>
    </row>
    <row r="4935" spans="20:28" x14ac:dyDescent="0.25">
      <c r="T4935" s="9" t="s">
        <v>11</v>
      </c>
      <c r="U4935" s="2">
        <v>4932</v>
      </c>
      <c r="V4935" s="2" t="s">
        <v>22</v>
      </c>
      <c r="W4935" s="2" t="s">
        <v>54</v>
      </c>
      <c r="X4935" s="2">
        <v>28</v>
      </c>
      <c r="Y4935" s="10">
        <v>2217.6</v>
      </c>
      <c r="Z4935" s="11">
        <f>VLOOKUP(W4935,looktax,2,FALSE)</f>
        <v>6.25E-2</v>
      </c>
      <c r="AA4935" s="12">
        <f t="shared" si="154"/>
        <v>6.25E-2</v>
      </c>
      <c r="AB4935" s="10">
        <f t="shared" si="155"/>
        <v>138.6</v>
      </c>
    </row>
    <row r="4936" spans="20:28" x14ac:dyDescent="0.25">
      <c r="T4936" s="9" t="s">
        <v>11</v>
      </c>
      <c r="U4936" s="2">
        <v>4933</v>
      </c>
      <c r="V4936" s="2" t="s">
        <v>20</v>
      </c>
      <c r="W4936" s="2" t="s">
        <v>47</v>
      </c>
      <c r="X4936" s="2">
        <v>29</v>
      </c>
      <c r="Y4936" s="10">
        <v>1187.55</v>
      </c>
      <c r="Z4936" s="11">
        <f>VLOOKUP(W4936,looktax,2,FALSE)</f>
        <v>0.04</v>
      </c>
      <c r="AA4936" s="12">
        <f t="shared" si="154"/>
        <v>0.04</v>
      </c>
      <c r="AB4936" s="10">
        <f t="shared" si="155"/>
        <v>47.502000000000002</v>
      </c>
    </row>
    <row r="4937" spans="20:28" x14ac:dyDescent="0.25">
      <c r="T4937" s="9" t="s">
        <v>11</v>
      </c>
      <c r="U4937" s="2">
        <v>4934</v>
      </c>
      <c r="V4937" s="2" t="s">
        <v>12</v>
      </c>
      <c r="W4937" s="2" t="s">
        <v>62</v>
      </c>
      <c r="X4937" s="2">
        <v>12</v>
      </c>
      <c r="Y4937" s="10">
        <v>2671.2</v>
      </c>
      <c r="Z4937" s="11">
        <f>VLOOKUP(W4937,looktax,2,FALSE)</f>
        <v>5.1249999999999997E-2</v>
      </c>
      <c r="AA4937" s="12">
        <f t="shared" si="154"/>
        <v>5.1249999999999997E-2</v>
      </c>
      <c r="AB4937" s="10">
        <f t="shared" si="155"/>
        <v>136.89899999999997</v>
      </c>
    </row>
    <row r="4938" spans="20:28" x14ac:dyDescent="0.25">
      <c r="T4938" s="9" t="s">
        <v>11</v>
      </c>
      <c r="U4938" s="2">
        <v>4935</v>
      </c>
      <c r="V4938" s="2" t="s">
        <v>22</v>
      </c>
      <c r="W4938" s="2" t="s">
        <v>31</v>
      </c>
      <c r="X4938" s="2">
        <v>26</v>
      </c>
      <c r="Y4938" s="10">
        <v>1872</v>
      </c>
      <c r="Z4938" s="11">
        <f>VLOOKUP(W4938,looktax,2,FALSE)</f>
        <v>7.4999999999999997E-2</v>
      </c>
      <c r="AA4938" s="12">
        <f t="shared" si="154"/>
        <v>7.4999999999999997E-2</v>
      </c>
      <c r="AB4938" s="10">
        <f t="shared" si="155"/>
        <v>140.4</v>
      </c>
    </row>
    <row r="4939" spans="20:28" x14ac:dyDescent="0.25">
      <c r="T4939" s="9" t="s">
        <v>11</v>
      </c>
      <c r="U4939" s="2">
        <v>4936</v>
      </c>
      <c r="V4939" s="2" t="s">
        <v>22</v>
      </c>
      <c r="W4939" s="2" t="s">
        <v>74</v>
      </c>
      <c r="X4939" s="2">
        <v>19</v>
      </c>
      <c r="Y4939" s="10">
        <v>1489.6</v>
      </c>
      <c r="Z4939" s="11">
        <f>VLOOKUP(W4939,looktax,2,FALSE)</f>
        <v>5.7500000000000002E-2</v>
      </c>
      <c r="AA4939" s="12">
        <f t="shared" si="154"/>
        <v>5.7500000000000002E-2</v>
      </c>
      <c r="AB4939" s="10">
        <f t="shared" si="155"/>
        <v>85.652000000000001</v>
      </c>
    </row>
    <row r="4940" spans="20:28" x14ac:dyDescent="0.25">
      <c r="T4940" s="9" t="s">
        <v>11</v>
      </c>
      <c r="U4940" s="2">
        <v>4937</v>
      </c>
      <c r="V4940" s="2" t="s">
        <v>23</v>
      </c>
      <c r="W4940" s="2" t="s">
        <v>49</v>
      </c>
      <c r="X4940" s="2">
        <v>10</v>
      </c>
      <c r="Y4940" s="10">
        <v>160.5</v>
      </c>
      <c r="Z4940" s="11">
        <f>VLOOKUP(W4940,looktax,2,FALSE)</f>
        <v>4.4999999999999998E-2</v>
      </c>
      <c r="AA4940" s="12">
        <f t="shared" si="154"/>
        <v>4.4999999999999998E-2</v>
      </c>
      <c r="AB4940" s="10">
        <f t="shared" si="155"/>
        <v>7.2225000000000001</v>
      </c>
    </row>
    <row r="4941" spans="20:28" x14ac:dyDescent="0.25">
      <c r="T4941" s="9" t="s">
        <v>11</v>
      </c>
      <c r="U4941" s="2">
        <v>4938</v>
      </c>
      <c r="V4941" s="2" t="s">
        <v>12</v>
      </c>
      <c r="W4941" s="2" t="s">
        <v>61</v>
      </c>
      <c r="X4941" s="2">
        <v>21</v>
      </c>
      <c r="Y4941" s="10">
        <v>4586.3999999999996</v>
      </c>
      <c r="Z4941" s="11">
        <f>VLOOKUP(W4941,looktax,2,FALSE)</f>
        <v>6.8500000000000005E-2</v>
      </c>
      <c r="AA4941" s="12">
        <f t="shared" si="154"/>
        <v>6.8500000000000005E-2</v>
      </c>
      <c r="AB4941" s="10">
        <f t="shared" si="155"/>
        <v>314.16840000000002</v>
      </c>
    </row>
    <row r="4942" spans="20:28" x14ac:dyDescent="0.25">
      <c r="T4942" s="9" t="s">
        <v>11</v>
      </c>
      <c r="U4942" s="2">
        <v>4939</v>
      </c>
      <c r="V4942" s="2" t="s">
        <v>25</v>
      </c>
      <c r="W4942" s="2" t="s">
        <v>60</v>
      </c>
      <c r="X4942" s="2">
        <v>24</v>
      </c>
      <c r="Y4942" s="10">
        <v>1606.8</v>
      </c>
      <c r="Z4942" s="11">
        <f>VLOOKUP(W4942,looktax,2,FALSE)</f>
        <v>0.05</v>
      </c>
      <c r="AA4942" s="12">
        <f t="shared" si="154"/>
        <v>0.05</v>
      </c>
      <c r="AB4942" s="10">
        <f t="shared" si="155"/>
        <v>80.34</v>
      </c>
    </row>
    <row r="4943" spans="20:28" x14ac:dyDescent="0.25">
      <c r="T4943" s="9" t="s">
        <v>11</v>
      </c>
      <c r="U4943" s="2">
        <v>4940</v>
      </c>
      <c r="V4943" s="2" t="s">
        <v>23</v>
      </c>
      <c r="W4943" s="2" t="s">
        <v>37</v>
      </c>
      <c r="X4943" s="2">
        <v>16</v>
      </c>
      <c r="Y4943" s="10">
        <v>261.60000000000002</v>
      </c>
      <c r="Z4943" s="11" t="str">
        <f>VLOOKUP(W4943,looktax,2,FALSE)</f>
        <v>None</v>
      </c>
      <c r="AA4943" s="12">
        <f t="shared" si="154"/>
        <v>0</v>
      </c>
      <c r="AB4943" s="10">
        <f t="shared" si="155"/>
        <v>0</v>
      </c>
    </row>
    <row r="4944" spans="20:28" x14ac:dyDescent="0.25">
      <c r="T4944" s="9" t="s">
        <v>11</v>
      </c>
      <c r="U4944" s="2">
        <v>4941</v>
      </c>
      <c r="V4944" s="2" t="s">
        <v>21</v>
      </c>
      <c r="W4944" s="2" t="s">
        <v>51</v>
      </c>
      <c r="X4944" s="2">
        <v>20</v>
      </c>
      <c r="Y4944" s="10">
        <v>1302</v>
      </c>
      <c r="Z4944" s="11">
        <f>VLOOKUP(W4944,looktax,2,FALSE)</f>
        <v>0.06</v>
      </c>
      <c r="AA4944" s="12">
        <f t="shared" si="154"/>
        <v>0.06</v>
      </c>
      <c r="AB4944" s="10">
        <f t="shared" si="155"/>
        <v>78.11999999999999</v>
      </c>
    </row>
    <row r="4945" spans="20:28" x14ac:dyDescent="0.25">
      <c r="T4945" s="9" t="s">
        <v>3</v>
      </c>
      <c r="U4945" s="2">
        <v>4942</v>
      </c>
      <c r="V4945" s="2" t="s">
        <v>26</v>
      </c>
      <c r="W4945" s="2" t="s">
        <v>63</v>
      </c>
      <c r="X4945" s="2">
        <v>30</v>
      </c>
      <c r="Y4945" s="10">
        <v>4320</v>
      </c>
      <c r="Z4945" s="11">
        <f>VLOOKUP(W4945,looktax,2,FALSE)</f>
        <v>0.04</v>
      </c>
      <c r="AA4945" s="12">
        <f t="shared" si="154"/>
        <v>0</v>
      </c>
      <c r="AB4945" s="10">
        <f t="shared" si="155"/>
        <v>0</v>
      </c>
    </row>
    <row r="4946" spans="20:28" x14ac:dyDescent="0.25">
      <c r="T4946" s="9" t="s">
        <v>11</v>
      </c>
      <c r="U4946" s="2">
        <v>4943</v>
      </c>
      <c r="V4946" s="2" t="s">
        <v>21</v>
      </c>
      <c r="W4946" s="2" t="s">
        <v>57</v>
      </c>
      <c r="X4946" s="2">
        <v>12</v>
      </c>
      <c r="Y4946" s="10">
        <v>798</v>
      </c>
      <c r="Z4946" s="11">
        <f>VLOOKUP(W4946,looktax,2,FALSE)</f>
        <v>5.5E-2</v>
      </c>
      <c r="AA4946" s="12">
        <f t="shared" si="154"/>
        <v>5.5E-2</v>
      </c>
      <c r="AB4946" s="10">
        <f t="shared" si="155"/>
        <v>43.89</v>
      </c>
    </row>
    <row r="4947" spans="20:28" x14ac:dyDescent="0.25">
      <c r="T4947" s="9" t="s">
        <v>11</v>
      </c>
      <c r="U4947" s="2">
        <v>4944</v>
      </c>
      <c r="V4947" s="2" t="s">
        <v>20</v>
      </c>
      <c r="W4947" s="2" t="s">
        <v>13</v>
      </c>
      <c r="X4947" s="2">
        <v>23</v>
      </c>
      <c r="Y4947" s="10">
        <v>1107.45</v>
      </c>
      <c r="Z4947" s="11">
        <f>VLOOKUP(W4947,looktax,2,FALSE)</f>
        <v>6.25E-2</v>
      </c>
      <c r="AA4947" s="12">
        <f t="shared" si="154"/>
        <v>6.25E-2</v>
      </c>
      <c r="AB4947" s="10">
        <f t="shared" si="155"/>
        <v>69.215625000000003</v>
      </c>
    </row>
    <row r="4948" spans="20:28" x14ac:dyDescent="0.25">
      <c r="T4948" s="9" t="s">
        <v>11</v>
      </c>
      <c r="U4948" s="2">
        <v>4945</v>
      </c>
      <c r="V4948" s="2" t="s">
        <v>25</v>
      </c>
      <c r="W4948" s="2" t="s">
        <v>73</v>
      </c>
      <c r="X4948" s="2">
        <v>15</v>
      </c>
      <c r="Y4948" s="10">
        <v>906.75</v>
      </c>
      <c r="Z4948" s="11">
        <f>VLOOKUP(W4948,looktax,2,FALSE)</f>
        <v>0.04</v>
      </c>
      <c r="AA4948" s="12">
        <f t="shared" si="154"/>
        <v>0.04</v>
      </c>
      <c r="AB4948" s="10">
        <f t="shared" si="155"/>
        <v>36.270000000000003</v>
      </c>
    </row>
    <row r="4949" spans="20:28" x14ac:dyDescent="0.25">
      <c r="T4949" s="9" t="s">
        <v>11</v>
      </c>
      <c r="U4949" s="2">
        <v>4946</v>
      </c>
      <c r="V4949" s="2" t="s">
        <v>12</v>
      </c>
      <c r="W4949" s="2" t="s">
        <v>17</v>
      </c>
      <c r="X4949" s="2">
        <v>22</v>
      </c>
      <c r="Y4949" s="10">
        <v>4712.3999999999996</v>
      </c>
      <c r="Z4949" s="11">
        <f>VLOOKUP(W4949,looktax,2,FALSE)</f>
        <v>0.06</v>
      </c>
      <c r="AA4949" s="12">
        <f t="shared" si="154"/>
        <v>0.06</v>
      </c>
      <c r="AB4949" s="10">
        <f t="shared" si="155"/>
        <v>282.74399999999997</v>
      </c>
    </row>
    <row r="4950" spans="20:28" x14ac:dyDescent="0.25">
      <c r="T4950" s="9" t="s">
        <v>11</v>
      </c>
      <c r="U4950" s="2">
        <v>4947</v>
      </c>
      <c r="V4950" s="2" t="s">
        <v>24</v>
      </c>
      <c r="W4950" s="2" t="s">
        <v>32</v>
      </c>
      <c r="X4950" s="2">
        <v>11</v>
      </c>
      <c r="Y4950" s="10">
        <v>757.9</v>
      </c>
      <c r="Z4950" s="11">
        <f>VLOOKUP(W4950,looktax,2,FALSE)</f>
        <v>6.8750000000000006E-2</v>
      </c>
      <c r="AA4950" s="12">
        <f t="shared" si="154"/>
        <v>6.8750000000000006E-2</v>
      </c>
      <c r="AB4950" s="10">
        <f t="shared" si="155"/>
        <v>52.105625000000003</v>
      </c>
    </row>
    <row r="4951" spans="20:28" x14ac:dyDescent="0.25">
      <c r="T4951" s="9" t="s">
        <v>11</v>
      </c>
      <c r="U4951" s="2">
        <v>4948</v>
      </c>
      <c r="V4951" s="2" t="s">
        <v>25</v>
      </c>
      <c r="W4951" s="2" t="s">
        <v>47</v>
      </c>
      <c r="X4951" s="2">
        <v>22</v>
      </c>
      <c r="Y4951" s="10">
        <v>1444.3</v>
      </c>
      <c r="Z4951" s="11">
        <f>VLOOKUP(W4951,looktax,2,FALSE)</f>
        <v>0.04</v>
      </c>
      <c r="AA4951" s="12">
        <f t="shared" si="154"/>
        <v>0.04</v>
      </c>
      <c r="AB4951" s="10">
        <f t="shared" si="155"/>
        <v>57.771999999999998</v>
      </c>
    </row>
    <row r="4952" spans="20:28" x14ac:dyDescent="0.25">
      <c r="T4952" s="9" t="s">
        <v>11</v>
      </c>
      <c r="U4952" s="2">
        <v>4949</v>
      </c>
      <c r="V4952" s="2" t="s">
        <v>25</v>
      </c>
      <c r="W4952" s="2" t="s">
        <v>45</v>
      </c>
      <c r="X4952" s="2">
        <v>35</v>
      </c>
      <c r="Y4952" s="10">
        <v>2434.25</v>
      </c>
      <c r="Z4952" s="11">
        <f>VLOOKUP(W4952,looktax,2,FALSE)</f>
        <v>0.06</v>
      </c>
      <c r="AA4952" s="12">
        <f t="shared" si="154"/>
        <v>0.06</v>
      </c>
      <c r="AB4952" s="10">
        <f t="shared" si="155"/>
        <v>146.05500000000001</v>
      </c>
    </row>
    <row r="4953" spans="20:28" x14ac:dyDescent="0.25">
      <c r="T4953" s="9" t="s">
        <v>11</v>
      </c>
      <c r="U4953" s="2">
        <v>4950</v>
      </c>
      <c r="V4953" s="2" t="s">
        <v>22</v>
      </c>
      <c r="W4953" s="2" t="s">
        <v>37</v>
      </c>
      <c r="X4953" s="2">
        <v>29</v>
      </c>
      <c r="Y4953" s="10">
        <v>2343.1999999999998</v>
      </c>
      <c r="Z4953" s="11" t="str">
        <f>VLOOKUP(W4953,looktax,2,FALSE)</f>
        <v>None</v>
      </c>
      <c r="AA4953" s="12">
        <f t="shared" si="154"/>
        <v>0</v>
      </c>
      <c r="AB4953" s="10">
        <f t="shared" si="155"/>
        <v>0</v>
      </c>
    </row>
    <row r="4954" spans="20:28" x14ac:dyDescent="0.25">
      <c r="T4954" s="9" t="s">
        <v>11</v>
      </c>
      <c r="U4954" s="2">
        <v>4951</v>
      </c>
      <c r="V4954" s="2" t="s">
        <v>24</v>
      </c>
      <c r="W4954" s="2" t="s">
        <v>48</v>
      </c>
      <c r="X4954" s="2">
        <v>30</v>
      </c>
      <c r="Y4954" s="10">
        <v>2125.5</v>
      </c>
      <c r="Z4954" s="11">
        <f>VLOOKUP(W4954,looktax,2,FALSE)</f>
        <v>7.0000000000000007E-2</v>
      </c>
      <c r="AA4954" s="12">
        <f t="shared" si="154"/>
        <v>7.0000000000000007E-2</v>
      </c>
      <c r="AB4954" s="10">
        <f t="shared" si="155"/>
        <v>148.78500000000003</v>
      </c>
    </row>
    <row r="4955" spans="20:28" x14ac:dyDescent="0.25">
      <c r="T4955" s="9" t="s">
        <v>11</v>
      </c>
      <c r="U4955" s="2">
        <v>4952</v>
      </c>
      <c r="V4955" s="2" t="s">
        <v>12</v>
      </c>
      <c r="W4955" s="2" t="s">
        <v>48</v>
      </c>
      <c r="X4955" s="2">
        <v>29</v>
      </c>
      <c r="Y4955" s="10">
        <v>5785.5</v>
      </c>
      <c r="Z4955" s="11">
        <f>VLOOKUP(W4955,looktax,2,FALSE)</f>
        <v>7.0000000000000007E-2</v>
      </c>
      <c r="AA4955" s="12">
        <f t="shared" si="154"/>
        <v>7.0000000000000007E-2</v>
      </c>
      <c r="AB4955" s="10">
        <f t="shared" si="155"/>
        <v>404.98500000000001</v>
      </c>
    </row>
    <row r="4956" spans="20:28" x14ac:dyDescent="0.25">
      <c r="T4956" s="9" t="s">
        <v>11</v>
      </c>
      <c r="U4956" s="2">
        <v>4953</v>
      </c>
      <c r="V4956" s="2" t="s">
        <v>21</v>
      </c>
      <c r="W4956" s="2" t="s">
        <v>33</v>
      </c>
      <c r="X4956" s="2">
        <v>32</v>
      </c>
      <c r="Y4956" s="10">
        <v>2128</v>
      </c>
      <c r="Z4956" s="11">
        <f>VLOOKUP(W4956,looktax,2,FALSE)</f>
        <v>2.9000000000000001E-2</v>
      </c>
      <c r="AA4956" s="12">
        <f t="shared" si="154"/>
        <v>2.9000000000000001E-2</v>
      </c>
      <c r="AB4956" s="10">
        <f t="shared" si="155"/>
        <v>61.712000000000003</v>
      </c>
    </row>
    <row r="4957" spans="20:28" x14ac:dyDescent="0.25">
      <c r="T4957" s="9" t="s">
        <v>11</v>
      </c>
      <c r="U4957" s="2">
        <v>4954</v>
      </c>
      <c r="V4957" s="2" t="s">
        <v>22</v>
      </c>
      <c r="W4957" s="2" t="s">
        <v>44</v>
      </c>
      <c r="X4957" s="2">
        <v>27</v>
      </c>
      <c r="Y4957" s="10">
        <v>2008.8</v>
      </c>
      <c r="Z4957" s="11" t="str">
        <f>VLOOKUP(W4957,looktax,2,FALSE)</f>
        <v>None</v>
      </c>
      <c r="AA4957" s="12">
        <f t="shared" si="154"/>
        <v>0</v>
      </c>
      <c r="AB4957" s="10">
        <f t="shared" si="155"/>
        <v>0</v>
      </c>
    </row>
    <row r="4958" spans="20:28" x14ac:dyDescent="0.25">
      <c r="T4958" s="9" t="s">
        <v>11</v>
      </c>
      <c r="U4958" s="2">
        <v>4955</v>
      </c>
      <c r="V4958" s="2" t="s">
        <v>20</v>
      </c>
      <c r="W4958" s="2" t="s">
        <v>71</v>
      </c>
      <c r="X4958" s="2">
        <v>28</v>
      </c>
      <c r="Y4958" s="10">
        <v>1323</v>
      </c>
      <c r="Z4958" s="11">
        <f>VLOOKUP(W4958,looktax,2,FALSE)</f>
        <v>6.5000000000000002E-2</v>
      </c>
      <c r="AA4958" s="12">
        <f t="shared" si="154"/>
        <v>6.5000000000000002E-2</v>
      </c>
      <c r="AB4958" s="10">
        <f t="shared" si="155"/>
        <v>85.995000000000005</v>
      </c>
    </row>
    <row r="4959" spans="20:28" x14ac:dyDescent="0.25">
      <c r="T4959" s="9" t="s">
        <v>11</v>
      </c>
      <c r="U4959" s="2">
        <v>4956</v>
      </c>
      <c r="V4959" s="2" t="s">
        <v>26</v>
      </c>
      <c r="W4959" s="2" t="s">
        <v>42</v>
      </c>
      <c r="X4959" s="2">
        <v>13</v>
      </c>
      <c r="Y4959" s="10">
        <v>2086.5</v>
      </c>
      <c r="Z4959" s="11">
        <f>VLOOKUP(W4959,looktax,2,FALSE)</f>
        <v>0.06</v>
      </c>
      <c r="AA4959" s="12">
        <f t="shared" si="154"/>
        <v>0.06</v>
      </c>
      <c r="AB4959" s="10">
        <f t="shared" si="155"/>
        <v>125.19</v>
      </c>
    </row>
    <row r="4960" spans="20:28" x14ac:dyDescent="0.25">
      <c r="T4960" s="9" t="s">
        <v>11</v>
      </c>
      <c r="U4960" s="2">
        <v>4957</v>
      </c>
      <c r="V4960" s="2" t="s">
        <v>20</v>
      </c>
      <c r="W4960" s="2" t="s">
        <v>37</v>
      </c>
      <c r="X4960" s="2">
        <v>15</v>
      </c>
      <c r="Y4960" s="10">
        <v>661.5</v>
      </c>
      <c r="Z4960" s="11" t="str">
        <f>VLOOKUP(W4960,looktax,2,FALSE)</f>
        <v>None</v>
      </c>
      <c r="AA4960" s="12">
        <f t="shared" si="154"/>
        <v>0</v>
      </c>
      <c r="AB4960" s="10">
        <f t="shared" si="155"/>
        <v>0</v>
      </c>
    </row>
    <row r="4961" spans="20:28" x14ac:dyDescent="0.25">
      <c r="T4961" s="9" t="s">
        <v>11</v>
      </c>
      <c r="U4961" s="2">
        <v>4958</v>
      </c>
      <c r="V4961" s="2" t="s">
        <v>22</v>
      </c>
      <c r="W4961" s="2" t="s">
        <v>73</v>
      </c>
      <c r="X4961" s="2">
        <v>18</v>
      </c>
      <c r="Y4961" s="10">
        <v>1584</v>
      </c>
      <c r="Z4961" s="11">
        <f>VLOOKUP(W4961,looktax,2,FALSE)</f>
        <v>0.04</v>
      </c>
      <c r="AA4961" s="12">
        <f t="shared" si="154"/>
        <v>0.04</v>
      </c>
      <c r="AB4961" s="10">
        <f t="shared" si="155"/>
        <v>63.36</v>
      </c>
    </row>
    <row r="4962" spans="20:28" x14ac:dyDescent="0.25">
      <c r="T4962" s="9" t="s">
        <v>11</v>
      </c>
      <c r="U4962" s="2">
        <v>4959</v>
      </c>
      <c r="V4962" s="2" t="s">
        <v>24</v>
      </c>
      <c r="W4962" s="2" t="s">
        <v>55</v>
      </c>
      <c r="X4962" s="2">
        <v>25</v>
      </c>
      <c r="Y4962" s="10">
        <v>1511.25</v>
      </c>
      <c r="Z4962" s="11">
        <f>VLOOKUP(W4962,looktax,2,FALSE)</f>
        <v>7.0000000000000007E-2</v>
      </c>
      <c r="AA4962" s="12">
        <f t="shared" si="154"/>
        <v>7.0000000000000007E-2</v>
      </c>
      <c r="AB4962" s="10">
        <f t="shared" si="155"/>
        <v>105.78750000000001</v>
      </c>
    </row>
    <row r="4963" spans="20:28" x14ac:dyDescent="0.25">
      <c r="T4963" s="9" t="s">
        <v>11</v>
      </c>
      <c r="U4963" s="2">
        <v>4960</v>
      </c>
      <c r="V4963" s="2" t="s">
        <v>23</v>
      </c>
      <c r="W4963" s="2" t="s">
        <v>73</v>
      </c>
      <c r="X4963" s="2">
        <v>30</v>
      </c>
      <c r="Y4963" s="10">
        <v>463.5</v>
      </c>
      <c r="Z4963" s="11">
        <f>VLOOKUP(W4963,looktax,2,FALSE)</f>
        <v>0.04</v>
      </c>
      <c r="AA4963" s="12">
        <f t="shared" si="154"/>
        <v>0.04</v>
      </c>
      <c r="AB4963" s="10">
        <f t="shared" si="155"/>
        <v>18.54</v>
      </c>
    </row>
    <row r="4964" spans="20:28" x14ac:dyDescent="0.25">
      <c r="T4964" s="9" t="s">
        <v>11</v>
      </c>
      <c r="U4964" s="2">
        <v>4961</v>
      </c>
      <c r="V4964" s="2" t="s">
        <v>24</v>
      </c>
      <c r="W4964" s="2" t="s">
        <v>58</v>
      </c>
      <c r="X4964" s="2">
        <v>10</v>
      </c>
      <c r="Y4964" s="10">
        <v>630.5</v>
      </c>
      <c r="Z4964" s="11" t="str">
        <f>VLOOKUP(W4964,looktax,2,FALSE)</f>
        <v>None</v>
      </c>
      <c r="AA4964" s="12">
        <f t="shared" si="154"/>
        <v>0</v>
      </c>
      <c r="AB4964" s="10">
        <f t="shared" si="155"/>
        <v>0</v>
      </c>
    </row>
    <row r="4965" spans="20:28" x14ac:dyDescent="0.25">
      <c r="T4965" s="9" t="s">
        <v>11</v>
      </c>
      <c r="U4965" s="2">
        <v>4962</v>
      </c>
      <c r="V4965" s="2" t="s">
        <v>25</v>
      </c>
      <c r="W4965" s="2" t="s">
        <v>73</v>
      </c>
      <c r="X4965" s="2">
        <v>17</v>
      </c>
      <c r="Y4965" s="10">
        <v>1093.95</v>
      </c>
      <c r="Z4965" s="11">
        <f>VLOOKUP(W4965,looktax,2,FALSE)</f>
        <v>0.04</v>
      </c>
      <c r="AA4965" s="12">
        <f t="shared" si="154"/>
        <v>0.04</v>
      </c>
      <c r="AB4965" s="10">
        <f t="shared" si="155"/>
        <v>43.758000000000003</v>
      </c>
    </row>
    <row r="4966" spans="20:28" x14ac:dyDescent="0.25">
      <c r="T4966" s="9" t="s">
        <v>11</v>
      </c>
      <c r="U4966" s="2">
        <v>4963</v>
      </c>
      <c r="V4966" s="2" t="s">
        <v>23</v>
      </c>
      <c r="W4966" s="2" t="s">
        <v>56</v>
      </c>
      <c r="X4966" s="2">
        <v>18</v>
      </c>
      <c r="Y4966" s="10">
        <v>243</v>
      </c>
      <c r="Z4966" s="11">
        <f>VLOOKUP(W4966,looktax,2,FALSE)</f>
        <v>0.06</v>
      </c>
      <c r="AA4966" s="12">
        <f t="shared" si="154"/>
        <v>0.06</v>
      </c>
      <c r="AB4966" s="10">
        <f t="shared" si="155"/>
        <v>14.58</v>
      </c>
    </row>
    <row r="4967" spans="20:28" x14ac:dyDescent="0.25">
      <c r="T4967" s="9" t="s">
        <v>11</v>
      </c>
      <c r="U4967" s="2">
        <v>4964</v>
      </c>
      <c r="V4967" s="2" t="s">
        <v>21</v>
      </c>
      <c r="W4967" s="2" t="s">
        <v>64</v>
      </c>
      <c r="X4967" s="2">
        <v>10</v>
      </c>
      <c r="Y4967" s="10">
        <v>728</v>
      </c>
      <c r="Z4967" s="11">
        <f>VLOOKUP(W4967,looktax,2,FALSE)</f>
        <v>4.7500000000000001E-2</v>
      </c>
      <c r="AA4967" s="12">
        <f t="shared" si="154"/>
        <v>4.7500000000000001E-2</v>
      </c>
      <c r="AB4967" s="10">
        <f t="shared" si="155"/>
        <v>34.58</v>
      </c>
    </row>
    <row r="4968" spans="20:28" x14ac:dyDescent="0.25">
      <c r="T4968" s="9" t="s">
        <v>11</v>
      </c>
      <c r="U4968" s="2">
        <v>4965</v>
      </c>
      <c r="V4968" s="2" t="s">
        <v>23</v>
      </c>
      <c r="W4968" s="2" t="s">
        <v>50</v>
      </c>
      <c r="X4968" s="2">
        <v>14</v>
      </c>
      <c r="Y4968" s="10">
        <v>226.8</v>
      </c>
      <c r="Z4968" s="11">
        <f>VLOOKUP(W4968,looktax,2,FALSE)</f>
        <v>0.06</v>
      </c>
      <c r="AA4968" s="12">
        <f t="shared" si="154"/>
        <v>0.06</v>
      </c>
      <c r="AB4968" s="10">
        <f t="shared" si="155"/>
        <v>13.608000000000001</v>
      </c>
    </row>
    <row r="4969" spans="20:28" x14ac:dyDescent="0.25">
      <c r="T4969" s="9" t="s">
        <v>11</v>
      </c>
      <c r="U4969" s="2">
        <v>4966</v>
      </c>
      <c r="V4969" s="2" t="s">
        <v>23</v>
      </c>
      <c r="W4969" s="2" t="s">
        <v>53</v>
      </c>
      <c r="X4969" s="2">
        <v>23</v>
      </c>
      <c r="Y4969" s="10">
        <v>324.3</v>
      </c>
      <c r="Z4969" s="11">
        <f>VLOOKUP(W4969,looktax,2,FALSE)</f>
        <v>5.5E-2</v>
      </c>
      <c r="AA4969" s="12">
        <f t="shared" si="154"/>
        <v>5.5E-2</v>
      </c>
      <c r="AB4969" s="10">
        <f t="shared" si="155"/>
        <v>17.836500000000001</v>
      </c>
    </row>
    <row r="4970" spans="20:28" x14ac:dyDescent="0.25">
      <c r="T4970" s="9" t="s">
        <v>11</v>
      </c>
      <c r="U4970" s="2">
        <v>4967</v>
      </c>
      <c r="V4970" s="2" t="s">
        <v>25</v>
      </c>
      <c r="W4970" s="2" t="s">
        <v>47</v>
      </c>
      <c r="X4970" s="2">
        <v>32</v>
      </c>
      <c r="Y4970" s="10">
        <v>2017.6</v>
      </c>
      <c r="Z4970" s="11">
        <f>VLOOKUP(W4970,looktax,2,FALSE)</f>
        <v>0.04</v>
      </c>
      <c r="AA4970" s="12">
        <f t="shared" si="154"/>
        <v>0.04</v>
      </c>
      <c r="AB4970" s="10">
        <f t="shared" si="155"/>
        <v>80.703999999999994</v>
      </c>
    </row>
    <row r="4971" spans="20:28" x14ac:dyDescent="0.25">
      <c r="T4971" s="9" t="s">
        <v>11</v>
      </c>
      <c r="U4971" s="2">
        <v>4968</v>
      </c>
      <c r="V4971" s="2" t="s">
        <v>25</v>
      </c>
      <c r="W4971" s="2" t="s">
        <v>63</v>
      </c>
      <c r="X4971" s="2">
        <v>20</v>
      </c>
      <c r="Y4971" s="10">
        <v>1391</v>
      </c>
      <c r="Z4971" s="11">
        <f>VLOOKUP(W4971,looktax,2,FALSE)</f>
        <v>0.04</v>
      </c>
      <c r="AA4971" s="12">
        <f t="shared" si="154"/>
        <v>0.04</v>
      </c>
      <c r="AB4971" s="10">
        <f t="shared" si="155"/>
        <v>55.64</v>
      </c>
    </row>
    <row r="4972" spans="20:28" x14ac:dyDescent="0.25">
      <c r="T4972" s="9" t="s">
        <v>3</v>
      </c>
      <c r="U4972" s="2">
        <v>4969</v>
      </c>
      <c r="V4972" s="2" t="s">
        <v>23</v>
      </c>
      <c r="W4972" s="2" t="s">
        <v>49</v>
      </c>
      <c r="X4972" s="2">
        <v>33</v>
      </c>
      <c r="Y4972" s="10">
        <v>465.3</v>
      </c>
      <c r="Z4972" s="11">
        <f>VLOOKUP(W4972,looktax,2,FALSE)</f>
        <v>4.4999999999999998E-2</v>
      </c>
      <c r="AA4972" s="12">
        <f t="shared" si="154"/>
        <v>0</v>
      </c>
      <c r="AB4972" s="10">
        <f t="shared" si="155"/>
        <v>0</v>
      </c>
    </row>
    <row r="4973" spans="20:28" x14ac:dyDescent="0.25">
      <c r="T4973" s="9" t="s">
        <v>11</v>
      </c>
      <c r="U4973" s="2">
        <v>4970</v>
      </c>
      <c r="V4973" s="2" t="s">
        <v>25</v>
      </c>
      <c r="W4973" s="2" t="s">
        <v>50</v>
      </c>
      <c r="X4973" s="2">
        <v>17</v>
      </c>
      <c r="Y4973" s="10">
        <v>1027.6500000000001</v>
      </c>
      <c r="Z4973" s="11">
        <f>VLOOKUP(W4973,looktax,2,FALSE)</f>
        <v>0.06</v>
      </c>
      <c r="AA4973" s="12">
        <f t="shared" si="154"/>
        <v>0.06</v>
      </c>
      <c r="AB4973" s="10">
        <f t="shared" si="155"/>
        <v>61.659000000000006</v>
      </c>
    </row>
    <row r="4974" spans="20:28" x14ac:dyDescent="0.25">
      <c r="T4974" s="9" t="s">
        <v>11</v>
      </c>
      <c r="U4974" s="2">
        <v>4971</v>
      </c>
      <c r="V4974" s="2" t="s">
        <v>20</v>
      </c>
      <c r="W4974" s="2" t="s">
        <v>42</v>
      </c>
      <c r="X4974" s="2">
        <v>30</v>
      </c>
      <c r="Y4974" s="10">
        <v>1390.5</v>
      </c>
      <c r="Z4974" s="11">
        <f>VLOOKUP(W4974,looktax,2,FALSE)</f>
        <v>0.06</v>
      </c>
      <c r="AA4974" s="12">
        <f t="shared" si="154"/>
        <v>0.06</v>
      </c>
      <c r="AB4974" s="10">
        <f t="shared" si="155"/>
        <v>83.429999999999993</v>
      </c>
    </row>
    <row r="4975" spans="20:28" x14ac:dyDescent="0.25">
      <c r="T4975" s="9" t="s">
        <v>11</v>
      </c>
      <c r="U4975" s="2">
        <v>4972</v>
      </c>
      <c r="V4975" s="2" t="s">
        <v>23</v>
      </c>
      <c r="W4975" s="2" t="s">
        <v>42</v>
      </c>
      <c r="X4975" s="2">
        <v>32</v>
      </c>
      <c r="Y4975" s="10">
        <v>504</v>
      </c>
      <c r="Z4975" s="11">
        <f>VLOOKUP(W4975,looktax,2,FALSE)</f>
        <v>0.06</v>
      </c>
      <c r="AA4975" s="12">
        <f t="shared" si="154"/>
        <v>0.06</v>
      </c>
      <c r="AB4975" s="10">
        <f t="shared" si="155"/>
        <v>30.24</v>
      </c>
    </row>
    <row r="4976" spans="20:28" x14ac:dyDescent="0.25">
      <c r="T4976" s="9" t="s">
        <v>11</v>
      </c>
      <c r="U4976" s="2">
        <v>4973</v>
      </c>
      <c r="V4976" s="2" t="s">
        <v>12</v>
      </c>
      <c r="W4976" s="2" t="s">
        <v>71</v>
      </c>
      <c r="X4976" s="2">
        <v>10</v>
      </c>
      <c r="Y4976" s="10">
        <v>1911</v>
      </c>
      <c r="Z4976" s="11">
        <f>VLOOKUP(W4976,looktax,2,FALSE)</f>
        <v>6.5000000000000002E-2</v>
      </c>
      <c r="AA4976" s="12">
        <f t="shared" si="154"/>
        <v>6.5000000000000002E-2</v>
      </c>
      <c r="AB4976" s="10">
        <f t="shared" si="155"/>
        <v>124.215</v>
      </c>
    </row>
    <row r="4977" spans="20:28" x14ac:dyDescent="0.25">
      <c r="T4977" s="9" t="s">
        <v>11</v>
      </c>
      <c r="U4977" s="2">
        <v>4974</v>
      </c>
      <c r="V4977" s="2" t="s">
        <v>23</v>
      </c>
      <c r="W4977" s="2" t="s">
        <v>41</v>
      </c>
      <c r="X4977" s="2">
        <v>20</v>
      </c>
      <c r="Y4977" s="10">
        <v>300</v>
      </c>
      <c r="Z4977" s="11">
        <f>VLOOKUP(W4977,looktax,2,FALSE)</f>
        <v>0.04</v>
      </c>
      <c r="AA4977" s="12">
        <f t="shared" si="154"/>
        <v>0.04</v>
      </c>
      <c r="AB4977" s="10">
        <f t="shared" si="155"/>
        <v>12</v>
      </c>
    </row>
    <row r="4978" spans="20:28" x14ac:dyDescent="0.25">
      <c r="T4978" s="9" t="s">
        <v>11</v>
      </c>
      <c r="U4978" s="2">
        <v>4975</v>
      </c>
      <c r="V4978" s="2" t="s">
        <v>21</v>
      </c>
      <c r="W4978" s="2" t="s">
        <v>62</v>
      </c>
      <c r="X4978" s="2">
        <v>28</v>
      </c>
      <c r="Y4978" s="10">
        <v>1764</v>
      </c>
      <c r="Z4978" s="11">
        <f>VLOOKUP(W4978,looktax,2,FALSE)</f>
        <v>5.1249999999999997E-2</v>
      </c>
      <c r="AA4978" s="12">
        <f t="shared" si="154"/>
        <v>5.1249999999999997E-2</v>
      </c>
      <c r="AB4978" s="10">
        <f t="shared" si="155"/>
        <v>90.405000000000001</v>
      </c>
    </row>
    <row r="4979" spans="20:28" x14ac:dyDescent="0.25">
      <c r="T4979" s="9" t="s">
        <v>11</v>
      </c>
      <c r="U4979" s="2">
        <v>4976</v>
      </c>
      <c r="V4979" s="2" t="s">
        <v>24</v>
      </c>
      <c r="W4979" s="2" t="s">
        <v>37</v>
      </c>
      <c r="X4979" s="2">
        <v>11</v>
      </c>
      <c r="Y4979" s="10">
        <v>686.4</v>
      </c>
      <c r="Z4979" s="11" t="str">
        <f>VLOOKUP(W4979,looktax,2,FALSE)</f>
        <v>None</v>
      </c>
      <c r="AA4979" s="12">
        <f t="shared" si="154"/>
        <v>0</v>
      </c>
      <c r="AB4979" s="10">
        <f t="shared" si="155"/>
        <v>0</v>
      </c>
    </row>
    <row r="4980" spans="20:28" x14ac:dyDescent="0.25">
      <c r="T4980" s="9" t="s">
        <v>11</v>
      </c>
      <c r="U4980" s="2">
        <v>4977</v>
      </c>
      <c r="V4980" s="2" t="s">
        <v>22</v>
      </c>
      <c r="W4980" s="2" t="s">
        <v>27</v>
      </c>
      <c r="X4980" s="2">
        <v>13</v>
      </c>
      <c r="Y4980" s="10">
        <v>1102.4000000000001</v>
      </c>
      <c r="Z4980" s="11">
        <f>VLOOKUP(W4980,looktax,2,FALSE)</f>
        <v>7.0000000000000007E-2</v>
      </c>
      <c r="AA4980" s="12">
        <f t="shared" si="154"/>
        <v>7.0000000000000007E-2</v>
      </c>
      <c r="AB4980" s="10">
        <f t="shared" si="155"/>
        <v>77.168000000000021</v>
      </c>
    </row>
    <row r="4981" spans="20:28" x14ac:dyDescent="0.25">
      <c r="T4981" s="9" t="s">
        <v>11</v>
      </c>
      <c r="U4981" s="2">
        <v>4978</v>
      </c>
      <c r="V4981" s="2" t="s">
        <v>12</v>
      </c>
      <c r="W4981" s="2" t="s">
        <v>45</v>
      </c>
      <c r="X4981" s="2">
        <v>17</v>
      </c>
      <c r="Y4981" s="10">
        <v>3855.6</v>
      </c>
      <c r="Z4981" s="11">
        <f>VLOOKUP(W4981,looktax,2,FALSE)</f>
        <v>0.06</v>
      </c>
      <c r="AA4981" s="12">
        <f t="shared" si="154"/>
        <v>0.06</v>
      </c>
      <c r="AB4981" s="10">
        <f t="shared" si="155"/>
        <v>231.33599999999998</v>
      </c>
    </row>
    <row r="4982" spans="20:28" x14ac:dyDescent="0.25">
      <c r="T4982" s="9" t="s">
        <v>11</v>
      </c>
      <c r="U4982" s="2">
        <v>4979</v>
      </c>
      <c r="V4982" s="2" t="s">
        <v>20</v>
      </c>
      <c r="W4982" s="2" t="s">
        <v>72</v>
      </c>
      <c r="X4982" s="2">
        <v>13</v>
      </c>
      <c r="Y4982" s="10">
        <v>526.5</v>
      </c>
      <c r="Z4982" s="11">
        <f>VLOOKUP(W4982,looktax,2,FALSE)</f>
        <v>0.06</v>
      </c>
      <c r="AA4982" s="12">
        <f t="shared" si="154"/>
        <v>0.06</v>
      </c>
      <c r="AB4982" s="10">
        <f t="shared" si="155"/>
        <v>31.59</v>
      </c>
    </row>
    <row r="4983" spans="20:28" x14ac:dyDescent="0.25">
      <c r="T4983" s="9" t="s">
        <v>11</v>
      </c>
      <c r="U4983" s="2">
        <v>4980</v>
      </c>
      <c r="V4983" s="2" t="s">
        <v>22</v>
      </c>
      <c r="W4983" s="2" t="s">
        <v>57</v>
      </c>
      <c r="X4983" s="2">
        <v>31</v>
      </c>
      <c r="Y4983" s="10">
        <v>2430.4</v>
      </c>
      <c r="Z4983" s="11">
        <f>VLOOKUP(W4983,looktax,2,FALSE)</f>
        <v>5.5E-2</v>
      </c>
      <c r="AA4983" s="12">
        <f t="shared" si="154"/>
        <v>5.5E-2</v>
      </c>
      <c r="AB4983" s="10">
        <f t="shared" si="155"/>
        <v>133.672</v>
      </c>
    </row>
    <row r="4984" spans="20:28" x14ac:dyDescent="0.25">
      <c r="T4984" s="9" t="s">
        <v>11</v>
      </c>
      <c r="U4984" s="2">
        <v>4981</v>
      </c>
      <c r="V4984" s="2" t="s">
        <v>12</v>
      </c>
      <c r="W4984" s="2" t="s">
        <v>27</v>
      </c>
      <c r="X4984" s="2">
        <v>32</v>
      </c>
      <c r="Y4984" s="10">
        <v>6854.4</v>
      </c>
      <c r="Z4984" s="11">
        <f>VLOOKUP(W4984,looktax,2,FALSE)</f>
        <v>7.0000000000000007E-2</v>
      </c>
      <c r="AA4984" s="12">
        <f t="shared" si="154"/>
        <v>7.0000000000000007E-2</v>
      </c>
      <c r="AB4984" s="10">
        <f t="shared" si="155"/>
        <v>479.80799999999999</v>
      </c>
    </row>
    <row r="4985" spans="20:28" x14ac:dyDescent="0.25">
      <c r="T4985" s="9" t="s">
        <v>11</v>
      </c>
      <c r="U4985" s="2">
        <v>4982</v>
      </c>
      <c r="V4985" s="2" t="s">
        <v>25</v>
      </c>
      <c r="W4985" s="2" t="s">
        <v>69</v>
      </c>
      <c r="X4985" s="2">
        <v>22</v>
      </c>
      <c r="Y4985" s="10">
        <v>1515.8</v>
      </c>
      <c r="Z4985" s="11">
        <f>VLOOKUP(W4985,looktax,2,FALSE)</f>
        <v>7.0000000000000007E-2</v>
      </c>
      <c r="AA4985" s="12">
        <f t="shared" si="154"/>
        <v>7.0000000000000007E-2</v>
      </c>
      <c r="AB4985" s="10">
        <f t="shared" si="155"/>
        <v>106.10600000000001</v>
      </c>
    </row>
    <row r="4986" spans="20:28" x14ac:dyDescent="0.25">
      <c r="T4986" s="9" t="s">
        <v>11</v>
      </c>
      <c r="U4986" s="2">
        <v>4983</v>
      </c>
      <c r="V4986" s="2" t="s">
        <v>23</v>
      </c>
      <c r="W4986" s="2" t="s">
        <v>46</v>
      </c>
      <c r="X4986" s="2">
        <v>12</v>
      </c>
      <c r="Y4986" s="10">
        <v>169.2</v>
      </c>
      <c r="Z4986" s="11">
        <f>VLOOKUP(W4986,looktax,2,FALSE)</f>
        <v>5.9499999999999997E-2</v>
      </c>
      <c r="AA4986" s="12">
        <f t="shared" si="154"/>
        <v>5.9499999999999997E-2</v>
      </c>
      <c r="AB4986" s="10">
        <f t="shared" si="155"/>
        <v>10.067399999999999</v>
      </c>
    </row>
    <row r="4987" spans="20:28" x14ac:dyDescent="0.25">
      <c r="T4987" s="9" t="s">
        <v>3</v>
      </c>
      <c r="U4987" s="2">
        <v>4984</v>
      </c>
      <c r="V4987" s="2" t="s">
        <v>24</v>
      </c>
      <c r="W4987" s="2" t="s">
        <v>58</v>
      </c>
      <c r="X4987" s="2">
        <v>17</v>
      </c>
      <c r="Y4987" s="10">
        <v>1193.4000000000001</v>
      </c>
      <c r="Z4987" s="11" t="str">
        <f>VLOOKUP(W4987,looktax,2,FALSE)</f>
        <v>None</v>
      </c>
      <c r="AA4987" s="12">
        <f t="shared" si="154"/>
        <v>0</v>
      </c>
      <c r="AB4987" s="10">
        <f t="shared" si="155"/>
        <v>0</v>
      </c>
    </row>
    <row r="4988" spans="20:28" x14ac:dyDescent="0.25">
      <c r="T4988" s="9" t="s">
        <v>3</v>
      </c>
      <c r="U4988" s="2">
        <v>4985</v>
      </c>
      <c r="V4988" s="2" t="s">
        <v>26</v>
      </c>
      <c r="W4988" s="2" t="s">
        <v>71</v>
      </c>
      <c r="X4988" s="2">
        <v>28</v>
      </c>
      <c r="Y4988" s="10">
        <v>4578</v>
      </c>
      <c r="Z4988" s="11">
        <f>VLOOKUP(W4988,looktax,2,FALSE)</f>
        <v>6.5000000000000002E-2</v>
      </c>
      <c r="AA4988" s="12">
        <f t="shared" si="154"/>
        <v>0</v>
      </c>
      <c r="AB4988" s="10">
        <f t="shared" si="155"/>
        <v>0</v>
      </c>
    </row>
    <row r="4989" spans="20:28" x14ac:dyDescent="0.25">
      <c r="T4989" s="9" t="s">
        <v>11</v>
      </c>
      <c r="U4989" s="2">
        <v>4986</v>
      </c>
      <c r="V4989" s="2" t="s">
        <v>12</v>
      </c>
      <c r="W4989" s="2" t="s">
        <v>33</v>
      </c>
      <c r="X4989" s="2">
        <v>30</v>
      </c>
      <c r="Y4989" s="10">
        <v>6174</v>
      </c>
      <c r="Z4989" s="11">
        <f>VLOOKUP(W4989,looktax,2,FALSE)</f>
        <v>2.9000000000000001E-2</v>
      </c>
      <c r="AA4989" s="12">
        <f t="shared" si="154"/>
        <v>2.9000000000000001E-2</v>
      </c>
      <c r="AB4989" s="10">
        <f t="shared" si="155"/>
        <v>179.04600000000002</v>
      </c>
    </row>
    <row r="4990" spans="20:28" x14ac:dyDescent="0.25">
      <c r="T4990" s="9" t="s">
        <v>11</v>
      </c>
      <c r="U4990" s="2">
        <v>4987</v>
      </c>
      <c r="V4990" s="2" t="s">
        <v>20</v>
      </c>
      <c r="W4990" s="2" t="s">
        <v>64</v>
      </c>
      <c r="X4990" s="2">
        <v>26</v>
      </c>
      <c r="Y4990" s="10">
        <v>1287</v>
      </c>
      <c r="Z4990" s="11">
        <f>VLOOKUP(W4990,looktax,2,FALSE)</f>
        <v>4.7500000000000001E-2</v>
      </c>
      <c r="AA4990" s="12">
        <f t="shared" si="154"/>
        <v>4.7500000000000001E-2</v>
      </c>
      <c r="AB4990" s="10">
        <f t="shared" si="155"/>
        <v>61.1325</v>
      </c>
    </row>
    <row r="4991" spans="20:28" x14ac:dyDescent="0.25">
      <c r="T4991" s="9" t="s">
        <v>11</v>
      </c>
      <c r="U4991" s="2">
        <v>4988</v>
      </c>
      <c r="V4991" s="2" t="s">
        <v>23</v>
      </c>
      <c r="W4991" s="2" t="s">
        <v>68</v>
      </c>
      <c r="X4991" s="2">
        <v>30</v>
      </c>
      <c r="Y4991" s="10">
        <v>481.5</v>
      </c>
      <c r="Z4991" s="11">
        <f>VLOOKUP(W4991,looktax,2,FALSE)</f>
        <v>0.06</v>
      </c>
      <c r="AA4991" s="12">
        <f t="shared" si="154"/>
        <v>0.06</v>
      </c>
      <c r="AB4991" s="10">
        <f t="shared" si="155"/>
        <v>28.89</v>
      </c>
    </row>
    <row r="4992" spans="20:28" x14ac:dyDescent="0.25">
      <c r="T4992" s="9" t="s">
        <v>11</v>
      </c>
      <c r="U4992" s="2">
        <v>4989</v>
      </c>
      <c r="V4992" s="2" t="s">
        <v>20</v>
      </c>
      <c r="W4992" s="2" t="s">
        <v>55</v>
      </c>
      <c r="X4992" s="2">
        <v>23</v>
      </c>
      <c r="Y4992" s="10">
        <v>1066.05</v>
      </c>
      <c r="Z4992" s="11">
        <f>VLOOKUP(W4992,looktax,2,FALSE)</f>
        <v>7.0000000000000007E-2</v>
      </c>
      <c r="AA4992" s="12">
        <f t="shared" si="154"/>
        <v>7.0000000000000007E-2</v>
      </c>
      <c r="AB4992" s="10">
        <f t="shared" si="155"/>
        <v>74.623500000000007</v>
      </c>
    </row>
    <row r="4993" spans="20:28" x14ac:dyDescent="0.25">
      <c r="T4993" s="9" t="s">
        <v>11</v>
      </c>
      <c r="U4993" s="2">
        <v>4990</v>
      </c>
      <c r="V4993" s="2" t="s">
        <v>25</v>
      </c>
      <c r="W4993" s="2" t="s">
        <v>56</v>
      </c>
      <c r="X4993" s="2">
        <v>23</v>
      </c>
      <c r="Y4993" s="10">
        <v>1644.5</v>
      </c>
      <c r="Z4993" s="11">
        <f>VLOOKUP(W4993,looktax,2,FALSE)</f>
        <v>0.06</v>
      </c>
      <c r="AA4993" s="12">
        <f t="shared" si="154"/>
        <v>0.06</v>
      </c>
      <c r="AB4993" s="10">
        <f t="shared" si="155"/>
        <v>98.67</v>
      </c>
    </row>
    <row r="4994" spans="20:28" x14ac:dyDescent="0.25">
      <c r="T4994" s="9" t="s">
        <v>11</v>
      </c>
      <c r="U4994" s="2">
        <v>4991</v>
      </c>
      <c r="V4994" s="2" t="s">
        <v>22</v>
      </c>
      <c r="W4994" s="2" t="s">
        <v>15</v>
      </c>
      <c r="X4994" s="2">
        <v>31</v>
      </c>
      <c r="Y4994" s="10">
        <v>2480</v>
      </c>
      <c r="Z4994" s="11" t="str">
        <f>VLOOKUP(W4994,looktax,2,FALSE)</f>
        <v>None</v>
      </c>
      <c r="AA4994" s="12">
        <f t="shared" si="154"/>
        <v>0</v>
      </c>
      <c r="AB4994" s="10">
        <f t="shared" si="155"/>
        <v>0</v>
      </c>
    </row>
    <row r="4995" spans="20:28" x14ac:dyDescent="0.25">
      <c r="T4995" s="9" t="s">
        <v>11</v>
      </c>
      <c r="U4995" s="2">
        <v>4992</v>
      </c>
      <c r="V4995" s="2" t="s">
        <v>21</v>
      </c>
      <c r="W4995" s="2" t="s">
        <v>37</v>
      </c>
      <c r="X4995" s="2">
        <v>27</v>
      </c>
      <c r="Y4995" s="10">
        <v>1833.3</v>
      </c>
      <c r="Z4995" s="11" t="str">
        <f>VLOOKUP(W4995,looktax,2,FALSE)</f>
        <v>None</v>
      </c>
      <c r="AA4995" s="12">
        <f t="shared" si="154"/>
        <v>0</v>
      </c>
      <c r="AB4995" s="10">
        <f t="shared" si="155"/>
        <v>0</v>
      </c>
    </row>
    <row r="4996" spans="20:28" x14ac:dyDescent="0.25">
      <c r="T4996" s="9" t="s">
        <v>11</v>
      </c>
      <c r="U4996" s="2">
        <v>4993</v>
      </c>
      <c r="V4996" s="2" t="s">
        <v>23</v>
      </c>
      <c r="W4996" s="2" t="s">
        <v>38</v>
      </c>
      <c r="X4996" s="2">
        <v>29</v>
      </c>
      <c r="Y4996" s="10">
        <v>430.65</v>
      </c>
      <c r="Z4996" s="11">
        <f>VLOOKUP(W4996,looktax,2,FALSE)</f>
        <v>4.2250000000000003E-2</v>
      </c>
      <c r="AA4996" s="12">
        <f t="shared" si="154"/>
        <v>4.2250000000000003E-2</v>
      </c>
      <c r="AB4996" s="10">
        <f t="shared" si="155"/>
        <v>18.194962499999999</v>
      </c>
    </row>
    <row r="4997" spans="20:28" x14ac:dyDescent="0.25">
      <c r="T4997" s="9" t="s">
        <v>11</v>
      </c>
      <c r="U4997" s="2">
        <v>4994</v>
      </c>
      <c r="V4997" s="2" t="s">
        <v>22</v>
      </c>
      <c r="W4997" s="2" t="s">
        <v>57</v>
      </c>
      <c r="X4997" s="2">
        <v>17</v>
      </c>
      <c r="Y4997" s="10">
        <v>1400.8</v>
      </c>
      <c r="Z4997" s="11">
        <f>VLOOKUP(W4997,looktax,2,FALSE)</f>
        <v>5.5E-2</v>
      </c>
      <c r="AA4997" s="12">
        <f t="shared" ref="AA4997:AA5060" si="156">IF(OR(T4997="nonprofit",Z4997="none"),0,Z4997)</f>
        <v>5.5E-2</v>
      </c>
      <c r="AB4997" s="10">
        <f t="shared" ref="AB4997:AB5060" si="157">AA4997*Y4997</f>
        <v>77.043999999999997</v>
      </c>
    </row>
    <row r="4998" spans="20:28" x14ac:dyDescent="0.25">
      <c r="T4998" s="9" t="s">
        <v>11</v>
      </c>
      <c r="U4998" s="2">
        <v>4995</v>
      </c>
      <c r="V4998" s="2" t="s">
        <v>25</v>
      </c>
      <c r="W4998" s="2" t="s">
        <v>66</v>
      </c>
      <c r="X4998" s="2">
        <v>29</v>
      </c>
      <c r="Y4998" s="10">
        <v>2073.5</v>
      </c>
      <c r="Z4998" s="11">
        <f>VLOOKUP(W4998,looktax,2,FALSE)</f>
        <v>5.7500000000000002E-2</v>
      </c>
      <c r="AA4998" s="12">
        <f t="shared" si="156"/>
        <v>5.7500000000000002E-2</v>
      </c>
      <c r="AB4998" s="10">
        <f t="shared" si="157"/>
        <v>119.22625000000001</v>
      </c>
    </row>
    <row r="4999" spans="20:28" x14ac:dyDescent="0.25">
      <c r="T4999" s="9" t="s">
        <v>11</v>
      </c>
      <c r="U4999" s="2">
        <v>4996</v>
      </c>
      <c r="V4999" s="2" t="s">
        <v>23</v>
      </c>
      <c r="W4999" s="2" t="s">
        <v>58</v>
      </c>
      <c r="X4999" s="2">
        <v>32</v>
      </c>
      <c r="Y4999" s="10">
        <v>523.20000000000005</v>
      </c>
      <c r="Z4999" s="11" t="str">
        <f>VLOOKUP(W4999,looktax,2,FALSE)</f>
        <v>None</v>
      </c>
      <c r="AA4999" s="12">
        <f t="shared" si="156"/>
        <v>0</v>
      </c>
      <c r="AB4999" s="10">
        <f t="shared" si="157"/>
        <v>0</v>
      </c>
    </row>
    <row r="5000" spans="20:28" x14ac:dyDescent="0.25">
      <c r="T5000" s="9" t="s">
        <v>11</v>
      </c>
      <c r="U5000" s="2">
        <v>4997</v>
      </c>
      <c r="V5000" s="2" t="s">
        <v>21</v>
      </c>
      <c r="W5000" s="2" t="s">
        <v>41</v>
      </c>
      <c r="X5000" s="2">
        <v>33</v>
      </c>
      <c r="Y5000" s="10">
        <v>2356.1999999999998</v>
      </c>
      <c r="Z5000" s="11">
        <f>VLOOKUP(W5000,looktax,2,FALSE)</f>
        <v>0.04</v>
      </c>
      <c r="AA5000" s="12">
        <f t="shared" si="156"/>
        <v>0.04</v>
      </c>
      <c r="AB5000" s="10">
        <f t="shared" si="157"/>
        <v>94.24799999999999</v>
      </c>
    </row>
    <row r="5001" spans="20:28" x14ac:dyDescent="0.25">
      <c r="T5001" s="9" t="s">
        <v>11</v>
      </c>
      <c r="U5001" s="2">
        <v>4998</v>
      </c>
      <c r="V5001" s="2" t="s">
        <v>22</v>
      </c>
      <c r="W5001" s="2" t="s">
        <v>69</v>
      </c>
      <c r="X5001" s="2">
        <v>13</v>
      </c>
      <c r="Y5001" s="10">
        <v>988</v>
      </c>
      <c r="Z5001" s="11">
        <f>VLOOKUP(W5001,looktax,2,FALSE)</f>
        <v>7.0000000000000007E-2</v>
      </c>
      <c r="AA5001" s="12">
        <f t="shared" si="156"/>
        <v>7.0000000000000007E-2</v>
      </c>
      <c r="AB5001" s="10">
        <f t="shared" si="157"/>
        <v>69.160000000000011</v>
      </c>
    </row>
    <row r="5002" spans="20:28" x14ac:dyDescent="0.25">
      <c r="T5002" s="9" t="s">
        <v>11</v>
      </c>
      <c r="U5002" s="2">
        <v>4999</v>
      </c>
      <c r="V5002" s="2" t="s">
        <v>21</v>
      </c>
      <c r="W5002" s="2" t="s">
        <v>44</v>
      </c>
      <c r="X5002" s="2">
        <v>32</v>
      </c>
      <c r="Y5002" s="10">
        <v>2441.6</v>
      </c>
      <c r="Z5002" s="11" t="str">
        <f>VLOOKUP(W5002,looktax,2,FALSE)</f>
        <v>None</v>
      </c>
      <c r="AA5002" s="12">
        <f t="shared" si="156"/>
        <v>0</v>
      </c>
      <c r="AB5002" s="10">
        <f t="shared" si="157"/>
        <v>0</v>
      </c>
    </row>
    <row r="5003" spans="20:28" x14ac:dyDescent="0.25">
      <c r="T5003" s="9" t="s">
        <v>11</v>
      </c>
      <c r="U5003" s="2">
        <v>5000</v>
      </c>
      <c r="V5003" s="2" t="s">
        <v>22</v>
      </c>
      <c r="W5003" s="2" t="s">
        <v>10</v>
      </c>
      <c r="X5003" s="2">
        <v>10</v>
      </c>
      <c r="Y5003" s="10">
        <v>744</v>
      </c>
      <c r="Z5003" s="11">
        <f>VLOOKUP(W5003,looktax,2,FALSE)</f>
        <v>0.04</v>
      </c>
      <c r="AA5003" s="12">
        <f t="shared" si="156"/>
        <v>0.04</v>
      </c>
      <c r="AB5003" s="10">
        <f t="shared" si="157"/>
        <v>29.76</v>
      </c>
    </row>
    <row r="5004" spans="20:28" x14ac:dyDescent="0.25">
      <c r="T5004" s="9" t="s">
        <v>11</v>
      </c>
      <c r="U5004" s="2">
        <v>5001</v>
      </c>
      <c r="V5004" s="2" t="s">
        <v>21</v>
      </c>
      <c r="W5004" s="2" t="s">
        <v>29</v>
      </c>
      <c r="X5004" s="2">
        <v>11</v>
      </c>
      <c r="Y5004" s="10">
        <v>708.4</v>
      </c>
      <c r="Z5004" s="11">
        <f>VLOOKUP(W5004,looktax,2,FALSE)</f>
        <v>6.1499999999999999E-2</v>
      </c>
      <c r="AA5004" s="12">
        <f t="shared" si="156"/>
        <v>6.1499999999999999E-2</v>
      </c>
      <c r="AB5004" s="10">
        <f t="shared" si="157"/>
        <v>43.566600000000001</v>
      </c>
    </row>
    <row r="5005" spans="20:28" x14ac:dyDescent="0.25">
      <c r="T5005" s="9" t="s">
        <v>11</v>
      </c>
      <c r="U5005" s="2">
        <v>5002</v>
      </c>
      <c r="V5005" s="2" t="s">
        <v>26</v>
      </c>
      <c r="W5005" s="2" t="s">
        <v>32</v>
      </c>
      <c r="X5005" s="2">
        <v>29</v>
      </c>
      <c r="Y5005" s="10">
        <v>4045.5</v>
      </c>
      <c r="Z5005" s="11">
        <f>VLOOKUP(W5005,looktax,2,FALSE)</f>
        <v>6.8750000000000006E-2</v>
      </c>
      <c r="AA5005" s="12">
        <f t="shared" si="156"/>
        <v>6.8750000000000006E-2</v>
      </c>
      <c r="AB5005" s="10">
        <f t="shared" si="157"/>
        <v>278.12812500000001</v>
      </c>
    </row>
    <row r="5006" spans="20:28" x14ac:dyDescent="0.25">
      <c r="T5006" s="9" t="s">
        <v>11</v>
      </c>
      <c r="U5006" s="2">
        <v>5003</v>
      </c>
      <c r="V5006" s="2" t="s">
        <v>24</v>
      </c>
      <c r="W5006" s="2" t="s">
        <v>31</v>
      </c>
      <c r="X5006" s="2">
        <v>27</v>
      </c>
      <c r="Y5006" s="10">
        <v>1772.55</v>
      </c>
      <c r="Z5006" s="11">
        <f>VLOOKUP(W5006,looktax,2,FALSE)</f>
        <v>7.4999999999999997E-2</v>
      </c>
      <c r="AA5006" s="12">
        <f t="shared" si="156"/>
        <v>7.4999999999999997E-2</v>
      </c>
      <c r="AB5006" s="10">
        <f t="shared" si="157"/>
        <v>132.94125</v>
      </c>
    </row>
    <row r="5007" spans="20:28" x14ac:dyDescent="0.25">
      <c r="T5007" s="9" t="s">
        <v>11</v>
      </c>
      <c r="U5007" s="2">
        <v>5004</v>
      </c>
      <c r="V5007" s="2" t="s">
        <v>24</v>
      </c>
      <c r="W5007" s="2" t="s">
        <v>72</v>
      </c>
      <c r="X5007" s="2">
        <v>12</v>
      </c>
      <c r="Y5007" s="10">
        <v>826.8</v>
      </c>
      <c r="Z5007" s="11">
        <f>VLOOKUP(W5007,looktax,2,FALSE)</f>
        <v>0.06</v>
      </c>
      <c r="AA5007" s="12">
        <f t="shared" si="156"/>
        <v>0.06</v>
      </c>
      <c r="AB5007" s="10">
        <f t="shared" si="157"/>
        <v>49.607999999999997</v>
      </c>
    </row>
    <row r="5008" spans="20:28" x14ac:dyDescent="0.25">
      <c r="T5008" s="9" t="s">
        <v>11</v>
      </c>
      <c r="U5008" s="2">
        <v>5005</v>
      </c>
      <c r="V5008" s="2" t="s">
        <v>12</v>
      </c>
      <c r="W5008" s="2" t="s">
        <v>51</v>
      </c>
      <c r="X5008" s="2">
        <v>15</v>
      </c>
      <c r="Y5008" s="10">
        <v>3465</v>
      </c>
      <c r="Z5008" s="11">
        <f>VLOOKUP(W5008,looktax,2,FALSE)</f>
        <v>0.06</v>
      </c>
      <c r="AA5008" s="12">
        <f t="shared" si="156"/>
        <v>0.06</v>
      </c>
      <c r="AB5008" s="10">
        <f t="shared" si="157"/>
        <v>207.9</v>
      </c>
    </row>
    <row r="5009" spans="20:28" x14ac:dyDescent="0.25">
      <c r="T5009" s="9" t="s">
        <v>11</v>
      </c>
      <c r="U5009" s="2">
        <v>5006</v>
      </c>
      <c r="V5009" s="2" t="s">
        <v>25</v>
      </c>
      <c r="W5009" s="2" t="s">
        <v>46</v>
      </c>
      <c r="X5009" s="2">
        <v>24</v>
      </c>
      <c r="Y5009" s="10">
        <v>1653.6</v>
      </c>
      <c r="Z5009" s="11">
        <f>VLOOKUP(W5009,looktax,2,FALSE)</f>
        <v>5.9499999999999997E-2</v>
      </c>
      <c r="AA5009" s="12">
        <f t="shared" si="156"/>
        <v>5.9499999999999997E-2</v>
      </c>
      <c r="AB5009" s="10">
        <f t="shared" si="157"/>
        <v>98.389199999999988</v>
      </c>
    </row>
    <row r="5010" spans="20:28" x14ac:dyDescent="0.25">
      <c r="T5010" s="9" t="s">
        <v>11</v>
      </c>
      <c r="U5010" s="2">
        <v>5007</v>
      </c>
      <c r="V5010" s="2" t="s">
        <v>21</v>
      </c>
      <c r="W5010" s="2" t="s">
        <v>35</v>
      </c>
      <c r="X5010" s="2">
        <v>19</v>
      </c>
      <c r="Y5010" s="10">
        <v>1423.1</v>
      </c>
      <c r="Z5010" s="11">
        <f>VLOOKUP(W5010,looktax,2,FALSE)</f>
        <v>6.3500000000000001E-2</v>
      </c>
      <c r="AA5010" s="12">
        <f t="shared" si="156"/>
        <v>6.3500000000000001E-2</v>
      </c>
      <c r="AB5010" s="10">
        <f t="shared" si="157"/>
        <v>90.366849999999999</v>
      </c>
    </row>
    <row r="5011" spans="20:28" x14ac:dyDescent="0.25">
      <c r="T5011" s="9" t="s">
        <v>11</v>
      </c>
      <c r="U5011" s="2">
        <v>5008</v>
      </c>
      <c r="V5011" s="2" t="s">
        <v>26</v>
      </c>
      <c r="W5011" s="2" t="s">
        <v>49</v>
      </c>
      <c r="X5011" s="2">
        <v>12</v>
      </c>
      <c r="Y5011" s="10">
        <v>1854</v>
      </c>
      <c r="Z5011" s="11">
        <f>VLOOKUP(W5011,looktax,2,FALSE)</f>
        <v>4.4999999999999998E-2</v>
      </c>
      <c r="AA5011" s="12">
        <f t="shared" si="156"/>
        <v>4.4999999999999998E-2</v>
      </c>
      <c r="AB5011" s="10">
        <f t="shared" si="157"/>
        <v>83.429999999999993</v>
      </c>
    </row>
    <row r="5012" spans="20:28" x14ac:dyDescent="0.25">
      <c r="T5012" s="9" t="s">
        <v>11</v>
      </c>
      <c r="U5012" s="2">
        <v>5009</v>
      </c>
      <c r="V5012" s="2" t="s">
        <v>24</v>
      </c>
      <c r="W5012" s="2" t="s">
        <v>41</v>
      </c>
      <c r="X5012" s="2">
        <v>13</v>
      </c>
      <c r="Y5012" s="10">
        <v>802.75</v>
      </c>
      <c r="Z5012" s="11">
        <f>VLOOKUP(W5012,looktax,2,FALSE)</f>
        <v>0.04</v>
      </c>
      <c r="AA5012" s="12">
        <f t="shared" si="156"/>
        <v>0.04</v>
      </c>
      <c r="AB5012" s="10">
        <f t="shared" si="157"/>
        <v>32.11</v>
      </c>
    </row>
    <row r="5013" spans="20:28" x14ac:dyDescent="0.25">
      <c r="T5013" s="9" t="s">
        <v>11</v>
      </c>
      <c r="U5013" s="2">
        <v>5010</v>
      </c>
      <c r="V5013" s="2" t="s">
        <v>23</v>
      </c>
      <c r="W5013" s="2" t="s">
        <v>52</v>
      </c>
      <c r="X5013" s="2">
        <v>11</v>
      </c>
      <c r="Y5013" s="10">
        <v>168.3</v>
      </c>
      <c r="Z5013" s="11">
        <f>VLOOKUP(W5013,looktax,2,FALSE)</f>
        <v>0.06</v>
      </c>
      <c r="AA5013" s="12">
        <f t="shared" si="156"/>
        <v>0.06</v>
      </c>
      <c r="AB5013" s="10">
        <f t="shared" si="157"/>
        <v>10.098000000000001</v>
      </c>
    </row>
    <row r="5014" spans="20:28" x14ac:dyDescent="0.25">
      <c r="T5014" s="9" t="s">
        <v>11</v>
      </c>
      <c r="U5014" s="2">
        <v>5011</v>
      </c>
      <c r="V5014" s="2" t="s">
        <v>24</v>
      </c>
      <c r="W5014" s="2" t="s">
        <v>49</v>
      </c>
      <c r="X5014" s="2">
        <v>11</v>
      </c>
      <c r="Y5014" s="10">
        <v>736.45</v>
      </c>
      <c r="Z5014" s="11">
        <f>VLOOKUP(W5014,looktax,2,FALSE)</f>
        <v>4.4999999999999998E-2</v>
      </c>
      <c r="AA5014" s="12">
        <f t="shared" si="156"/>
        <v>4.4999999999999998E-2</v>
      </c>
      <c r="AB5014" s="10">
        <f t="shared" si="157"/>
        <v>33.140250000000002</v>
      </c>
    </row>
    <row r="5015" spans="20:28" x14ac:dyDescent="0.25">
      <c r="T5015" s="9" t="s">
        <v>11</v>
      </c>
      <c r="U5015" s="2">
        <v>5012</v>
      </c>
      <c r="V5015" s="2" t="s">
        <v>22</v>
      </c>
      <c r="W5015" s="2" t="s">
        <v>45</v>
      </c>
      <c r="X5015" s="2">
        <v>12</v>
      </c>
      <c r="Y5015" s="10">
        <v>988.8</v>
      </c>
      <c r="Z5015" s="11">
        <f>VLOOKUP(W5015,looktax,2,FALSE)</f>
        <v>0.06</v>
      </c>
      <c r="AA5015" s="12">
        <f t="shared" si="156"/>
        <v>0.06</v>
      </c>
      <c r="AB5015" s="10">
        <f t="shared" si="157"/>
        <v>59.327999999999996</v>
      </c>
    </row>
    <row r="5016" spans="20:28" x14ac:dyDescent="0.25">
      <c r="T5016" s="9" t="s">
        <v>11</v>
      </c>
      <c r="U5016" s="2">
        <v>5013</v>
      </c>
      <c r="V5016" s="2" t="s">
        <v>20</v>
      </c>
      <c r="W5016" s="2" t="s">
        <v>58</v>
      </c>
      <c r="X5016" s="2">
        <v>23</v>
      </c>
      <c r="Y5016" s="10">
        <v>952.2</v>
      </c>
      <c r="Z5016" s="11" t="str">
        <f>VLOOKUP(W5016,looktax,2,FALSE)</f>
        <v>None</v>
      </c>
      <c r="AA5016" s="12">
        <f t="shared" si="156"/>
        <v>0</v>
      </c>
      <c r="AB5016" s="10">
        <f t="shared" si="157"/>
        <v>0</v>
      </c>
    </row>
    <row r="5017" spans="20:28" x14ac:dyDescent="0.25">
      <c r="T5017" s="9" t="s">
        <v>11</v>
      </c>
      <c r="U5017" s="2">
        <v>5014</v>
      </c>
      <c r="V5017" s="2" t="s">
        <v>21</v>
      </c>
      <c r="W5017" s="2" t="s">
        <v>66</v>
      </c>
      <c r="X5017" s="2">
        <v>33</v>
      </c>
      <c r="Y5017" s="10">
        <v>2494.8000000000002</v>
      </c>
      <c r="Z5017" s="11">
        <f>VLOOKUP(W5017,looktax,2,FALSE)</f>
        <v>5.7500000000000002E-2</v>
      </c>
      <c r="AA5017" s="12">
        <f t="shared" si="156"/>
        <v>5.7500000000000002E-2</v>
      </c>
      <c r="AB5017" s="10">
        <f t="shared" si="157"/>
        <v>143.45100000000002</v>
      </c>
    </row>
    <row r="5018" spans="20:28" x14ac:dyDescent="0.25">
      <c r="T5018" s="9" t="s">
        <v>11</v>
      </c>
      <c r="U5018" s="2">
        <v>5015</v>
      </c>
      <c r="V5018" s="2" t="s">
        <v>23</v>
      </c>
      <c r="W5018" s="2" t="s">
        <v>66</v>
      </c>
      <c r="X5018" s="2">
        <v>21</v>
      </c>
      <c r="Y5018" s="10">
        <v>283.5</v>
      </c>
      <c r="Z5018" s="11">
        <f>VLOOKUP(W5018,looktax,2,FALSE)</f>
        <v>5.7500000000000002E-2</v>
      </c>
      <c r="AA5018" s="12">
        <f t="shared" si="156"/>
        <v>5.7500000000000002E-2</v>
      </c>
      <c r="AB5018" s="10">
        <f t="shared" si="157"/>
        <v>16.30125</v>
      </c>
    </row>
    <row r="5019" spans="20:28" x14ac:dyDescent="0.25">
      <c r="T5019" s="9" t="s">
        <v>11</v>
      </c>
      <c r="U5019" s="2">
        <v>5016</v>
      </c>
      <c r="V5019" s="2" t="s">
        <v>24</v>
      </c>
      <c r="W5019" s="2" t="s">
        <v>15</v>
      </c>
      <c r="X5019" s="2">
        <v>28</v>
      </c>
      <c r="Y5019" s="10">
        <v>1783.6</v>
      </c>
      <c r="Z5019" s="11" t="str">
        <f>VLOOKUP(W5019,looktax,2,FALSE)</f>
        <v>None</v>
      </c>
      <c r="AA5019" s="12">
        <f t="shared" si="156"/>
        <v>0</v>
      </c>
      <c r="AB5019" s="10">
        <f t="shared" si="157"/>
        <v>0</v>
      </c>
    </row>
    <row r="5020" spans="20:28" x14ac:dyDescent="0.25">
      <c r="T5020" s="9" t="s">
        <v>11</v>
      </c>
      <c r="U5020" s="2">
        <v>5017</v>
      </c>
      <c r="V5020" s="2" t="s">
        <v>26</v>
      </c>
      <c r="W5020" s="2" t="s">
        <v>63</v>
      </c>
      <c r="X5020" s="2">
        <v>29</v>
      </c>
      <c r="Y5020" s="10">
        <v>4524</v>
      </c>
      <c r="Z5020" s="11">
        <f>VLOOKUP(W5020,looktax,2,FALSE)</f>
        <v>0.04</v>
      </c>
      <c r="AA5020" s="12">
        <f t="shared" si="156"/>
        <v>0.04</v>
      </c>
      <c r="AB5020" s="10">
        <f t="shared" si="157"/>
        <v>180.96</v>
      </c>
    </row>
    <row r="5021" spans="20:28" x14ac:dyDescent="0.25">
      <c r="T5021" s="9" t="s">
        <v>11</v>
      </c>
      <c r="U5021" s="2">
        <v>5018</v>
      </c>
      <c r="V5021" s="2" t="s">
        <v>23</v>
      </c>
      <c r="W5021" s="2" t="s">
        <v>37</v>
      </c>
      <c r="X5021" s="2">
        <v>11</v>
      </c>
      <c r="Y5021" s="10">
        <v>176.55</v>
      </c>
      <c r="Z5021" s="11" t="str">
        <f>VLOOKUP(W5021,looktax,2,FALSE)</f>
        <v>None</v>
      </c>
      <c r="AA5021" s="12">
        <f t="shared" si="156"/>
        <v>0</v>
      </c>
      <c r="AB5021" s="10">
        <f t="shared" si="157"/>
        <v>0</v>
      </c>
    </row>
    <row r="5022" spans="20:28" x14ac:dyDescent="0.25">
      <c r="T5022" s="9" t="s">
        <v>11</v>
      </c>
      <c r="U5022" s="2">
        <v>5019</v>
      </c>
      <c r="V5022" s="2" t="s">
        <v>26</v>
      </c>
      <c r="W5022" s="2" t="s">
        <v>45</v>
      </c>
      <c r="X5022" s="2">
        <v>18</v>
      </c>
      <c r="Y5022" s="10">
        <v>2727</v>
      </c>
      <c r="Z5022" s="11">
        <f>VLOOKUP(W5022,looktax,2,FALSE)</f>
        <v>0.06</v>
      </c>
      <c r="AA5022" s="12">
        <f t="shared" si="156"/>
        <v>0.06</v>
      </c>
      <c r="AB5022" s="10">
        <f t="shared" si="157"/>
        <v>163.62</v>
      </c>
    </row>
    <row r="5023" spans="20:28" x14ac:dyDescent="0.25">
      <c r="T5023" s="9" t="s">
        <v>11</v>
      </c>
      <c r="U5023" s="2">
        <v>5020</v>
      </c>
      <c r="V5023" s="2" t="s">
        <v>12</v>
      </c>
      <c r="W5023" s="2" t="s">
        <v>64</v>
      </c>
      <c r="X5023" s="2">
        <v>28</v>
      </c>
      <c r="Y5023" s="10">
        <v>5292</v>
      </c>
      <c r="Z5023" s="11">
        <f>VLOOKUP(W5023,looktax,2,FALSE)</f>
        <v>4.7500000000000001E-2</v>
      </c>
      <c r="AA5023" s="12">
        <f t="shared" si="156"/>
        <v>4.7500000000000001E-2</v>
      </c>
      <c r="AB5023" s="10">
        <f t="shared" si="157"/>
        <v>251.37</v>
      </c>
    </row>
    <row r="5024" spans="20:28" x14ac:dyDescent="0.25">
      <c r="T5024" s="9" t="s">
        <v>11</v>
      </c>
      <c r="U5024" s="2">
        <v>5021</v>
      </c>
      <c r="V5024" s="2" t="s">
        <v>25</v>
      </c>
      <c r="W5024" s="2" t="s">
        <v>62</v>
      </c>
      <c r="X5024" s="2">
        <v>13</v>
      </c>
      <c r="Y5024" s="10">
        <v>912.6</v>
      </c>
      <c r="Z5024" s="11">
        <f>VLOOKUP(W5024,looktax,2,FALSE)</f>
        <v>5.1249999999999997E-2</v>
      </c>
      <c r="AA5024" s="12">
        <f t="shared" si="156"/>
        <v>5.1249999999999997E-2</v>
      </c>
      <c r="AB5024" s="10">
        <f t="shared" si="157"/>
        <v>46.77075</v>
      </c>
    </row>
    <row r="5025" spans="20:28" x14ac:dyDescent="0.25">
      <c r="T5025" s="9" t="s">
        <v>11</v>
      </c>
      <c r="U5025" s="2">
        <v>5022</v>
      </c>
      <c r="V5025" s="2" t="s">
        <v>12</v>
      </c>
      <c r="W5025" s="2" t="s">
        <v>46</v>
      </c>
      <c r="X5025" s="2">
        <v>32</v>
      </c>
      <c r="Y5025" s="10">
        <v>6249.6</v>
      </c>
      <c r="Z5025" s="11">
        <f>VLOOKUP(W5025,looktax,2,FALSE)</f>
        <v>5.9499999999999997E-2</v>
      </c>
      <c r="AA5025" s="12">
        <f t="shared" si="156"/>
        <v>5.9499999999999997E-2</v>
      </c>
      <c r="AB5025" s="10">
        <f t="shared" si="157"/>
        <v>371.85120000000001</v>
      </c>
    </row>
    <row r="5026" spans="20:28" x14ac:dyDescent="0.25">
      <c r="T5026" s="9" t="s">
        <v>3</v>
      </c>
      <c r="U5026" s="2">
        <v>5023</v>
      </c>
      <c r="V5026" s="2" t="s">
        <v>21</v>
      </c>
      <c r="W5026" s="2" t="s">
        <v>62</v>
      </c>
      <c r="X5026" s="2">
        <v>34</v>
      </c>
      <c r="Y5026" s="10">
        <v>2332.4</v>
      </c>
      <c r="Z5026" s="11">
        <f>VLOOKUP(W5026,looktax,2,FALSE)</f>
        <v>5.1249999999999997E-2</v>
      </c>
      <c r="AA5026" s="12">
        <f t="shared" si="156"/>
        <v>0</v>
      </c>
      <c r="AB5026" s="10">
        <f t="shared" si="157"/>
        <v>0</v>
      </c>
    </row>
    <row r="5027" spans="20:28" x14ac:dyDescent="0.25">
      <c r="T5027" s="9" t="s">
        <v>11</v>
      </c>
      <c r="U5027" s="2">
        <v>5024</v>
      </c>
      <c r="V5027" s="2" t="s">
        <v>21</v>
      </c>
      <c r="W5027" s="2" t="s">
        <v>52</v>
      </c>
      <c r="X5027" s="2">
        <v>30</v>
      </c>
      <c r="Y5027" s="10">
        <v>2310</v>
      </c>
      <c r="Z5027" s="11">
        <f>VLOOKUP(W5027,looktax,2,FALSE)</f>
        <v>0.06</v>
      </c>
      <c r="AA5027" s="12">
        <f t="shared" si="156"/>
        <v>0.06</v>
      </c>
      <c r="AB5027" s="10">
        <f t="shared" si="157"/>
        <v>138.6</v>
      </c>
    </row>
    <row r="5028" spans="20:28" x14ac:dyDescent="0.25">
      <c r="T5028" s="9" t="s">
        <v>11</v>
      </c>
      <c r="U5028" s="2">
        <v>5025</v>
      </c>
      <c r="V5028" s="2" t="s">
        <v>21</v>
      </c>
      <c r="W5028" s="2" t="s">
        <v>43</v>
      </c>
      <c r="X5028" s="2">
        <v>23</v>
      </c>
      <c r="Y5028" s="10">
        <v>1561.7</v>
      </c>
      <c r="Z5028" s="11">
        <f>VLOOKUP(W5028,looktax,2,FALSE)</f>
        <v>0.04</v>
      </c>
      <c r="AA5028" s="12">
        <f t="shared" si="156"/>
        <v>0.04</v>
      </c>
      <c r="AB5028" s="10">
        <f t="shared" si="157"/>
        <v>62.468000000000004</v>
      </c>
    </row>
    <row r="5029" spans="20:28" x14ac:dyDescent="0.25">
      <c r="T5029" s="9" t="s">
        <v>3</v>
      </c>
      <c r="U5029" s="2">
        <v>5026</v>
      </c>
      <c r="V5029" s="2" t="s">
        <v>20</v>
      </c>
      <c r="W5029" s="2" t="s">
        <v>55</v>
      </c>
      <c r="X5029" s="2">
        <v>17</v>
      </c>
      <c r="Y5029" s="10">
        <v>703.8</v>
      </c>
      <c r="Z5029" s="11">
        <f>VLOOKUP(W5029,looktax,2,FALSE)</f>
        <v>7.0000000000000007E-2</v>
      </c>
      <c r="AA5029" s="12">
        <f t="shared" si="156"/>
        <v>0</v>
      </c>
      <c r="AB5029" s="10">
        <f t="shared" si="157"/>
        <v>0</v>
      </c>
    </row>
    <row r="5030" spans="20:28" x14ac:dyDescent="0.25">
      <c r="T5030" s="9" t="s">
        <v>11</v>
      </c>
      <c r="U5030" s="2">
        <v>5027</v>
      </c>
      <c r="V5030" s="2" t="s">
        <v>26</v>
      </c>
      <c r="W5030" s="2" t="s">
        <v>29</v>
      </c>
      <c r="X5030" s="2">
        <v>19</v>
      </c>
      <c r="Y5030" s="10">
        <v>2793</v>
      </c>
      <c r="Z5030" s="11">
        <f>VLOOKUP(W5030,looktax,2,FALSE)</f>
        <v>6.1499999999999999E-2</v>
      </c>
      <c r="AA5030" s="12">
        <f t="shared" si="156"/>
        <v>6.1499999999999999E-2</v>
      </c>
      <c r="AB5030" s="10">
        <f t="shared" si="157"/>
        <v>171.76949999999999</v>
      </c>
    </row>
    <row r="5031" spans="20:28" x14ac:dyDescent="0.25">
      <c r="T5031" s="9" t="s">
        <v>11</v>
      </c>
      <c r="U5031" s="2">
        <v>5028</v>
      </c>
      <c r="V5031" s="2" t="s">
        <v>23</v>
      </c>
      <c r="W5031" s="2" t="s">
        <v>58</v>
      </c>
      <c r="X5031" s="2">
        <v>10</v>
      </c>
      <c r="Y5031" s="10">
        <v>139.5</v>
      </c>
      <c r="Z5031" s="11" t="str">
        <f>VLOOKUP(W5031,looktax,2,FALSE)</f>
        <v>None</v>
      </c>
      <c r="AA5031" s="12">
        <f t="shared" si="156"/>
        <v>0</v>
      </c>
      <c r="AB5031" s="10">
        <f t="shared" si="157"/>
        <v>0</v>
      </c>
    </row>
    <row r="5032" spans="20:28" x14ac:dyDescent="0.25">
      <c r="T5032" s="9" t="s">
        <v>3</v>
      </c>
      <c r="U5032" s="2">
        <v>5029</v>
      </c>
      <c r="V5032" s="2" t="s">
        <v>12</v>
      </c>
      <c r="W5032" s="2" t="s">
        <v>63</v>
      </c>
      <c r="X5032" s="2">
        <v>15</v>
      </c>
      <c r="Y5032" s="10">
        <v>3055.5</v>
      </c>
      <c r="Z5032" s="11">
        <f>VLOOKUP(W5032,looktax,2,FALSE)</f>
        <v>0.04</v>
      </c>
      <c r="AA5032" s="12">
        <f t="shared" si="156"/>
        <v>0</v>
      </c>
      <c r="AB5032" s="10">
        <f t="shared" si="157"/>
        <v>0</v>
      </c>
    </row>
    <row r="5033" spans="20:28" x14ac:dyDescent="0.25">
      <c r="T5033" s="9" t="s">
        <v>11</v>
      </c>
      <c r="U5033" s="2">
        <v>5030</v>
      </c>
      <c r="V5033" s="2" t="s">
        <v>20</v>
      </c>
      <c r="W5033" s="2" t="s">
        <v>37</v>
      </c>
      <c r="X5033" s="2">
        <v>35</v>
      </c>
      <c r="Y5033" s="10">
        <v>1669.5</v>
      </c>
      <c r="Z5033" s="11" t="str">
        <f>VLOOKUP(W5033,looktax,2,FALSE)</f>
        <v>None</v>
      </c>
      <c r="AA5033" s="12">
        <f t="shared" si="156"/>
        <v>0</v>
      </c>
      <c r="AB5033" s="10">
        <f t="shared" si="157"/>
        <v>0</v>
      </c>
    </row>
    <row r="5034" spans="20:28" x14ac:dyDescent="0.25">
      <c r="T5034" s="9" t="s">
        <v>11</v>
      </c>
      <c r="U5034" s="2">
        <v>5031</v>
      </c>
      <c r="V5034" s="2" t="s">
        <v>20</v>
      </c>
      <c r="W5034" s="2" t="s">
        <v>71</v>
      </c>
      <c r="X5034" s="2">
        <v>23</v>
      </c>
      <c r="Y5034" s="10">
        <v>1003.95</v>
      </c>
      <c r="Z5034" s="11">
        <f>VLOOKUP(W5034,looktax,2,FALSE)</f>
        <v>6.5000000000000002E-2</v>
      </c>
      <c r="AA5034" s="12">
        <f t="shared" si="156"/>
        <v>6.5000000000000002E-2</v>
      </c>
      <c r="AB5034" s="10">
        <f t="shared" si="157"/>
        <v>65.256750000000011</v>
      </c>
    </row>
    <row r="5035" spans="20:28" x14ac:dyDescent="0.25">
      <c r="T5035" s="9" t="s">
        <v>11</v>
      </c>
      <c r="U5035" s="2">
        <v>5032</v>
      </c>
      <c r="V5035" s="2" t="s">
        <v>26</v>
      </c>
      <c r="W5035" s="2" t="s">
        <v>57</v>
      </c>
      <c r="X5035" s="2">
        <v>24</v>
      </c>
      <c r="Y5035" s="10">
        <v>3348</v>
      </c>
      <c r="Z5035" s="11">
        <f>VLOOKUP(W5035,looktax,2,FALSE)</f>
        <v>5.5E-2</v>
      </c>
      <c r="AA5035" s="12">
        <f t="shared" si="156"/>
        <v>5.5E-2</v>
      </c>
      <c r="AB5035" s="10">
        <f t="shared" si="157"/>
        <v>184.14000000000001</v>
      </c>
    </row>
    <row r="5036" spans="20:28" x14ac:dyDescent="0.25">
      <c r="T5036" s="9" t="s">
        <v>11</v>
      </c>
      <c r="U5036" s="2">
        <v>5033</v>
      </c>
      <c r="V5036" s="2" t="s">
        <v>25</v>
      </c>
      <c r="W5036" s="2" t="s">
        <v>36</v>
      </c>
      <c r="X5036" s="2">
        <v>28</v>
      </c>
      <c r="Y5036" s="10">
        <v>1674.4</v>
      </c>
      <c r="Z5036" s="11">
        <f>VLOOKUP(W5036,looktax,2,FALSE)</f>
        <v>7.0000000000000007E-2</v>
      </c>
      <c r="AA5036" s="12">
        <f t="shared" si="156"/>
        <v>7.0000000000000007E-2</v>
      </c>
      <c r="AB5036" s="10">
        <f t="shared" si="157"/>
        <v>117.20800000000001</v>
      </c>
    </row>
    <row r="5037" spans="20:28" x14ac:dyDescent="0.25">
      <c r="T5037" s="9" t="s">
        <v>11</v>
      </c>
      <c r="U5037" s="2">
        <v>5034</v>
      </c>
      <c r="V5037" s="2" t="s">
        <v>12</v>
      </c>
      <c r="W5037" s="2" t="s">
        <v>54</v>
      </c>
      <c r="X5037" s="2">
        <v>22</v>
      </c>
      <c r="Y5037" s="10">
        <v>4897.2</v>
      </c>
      <c r="Z5037" s="11">
        <f>VLOOKUP(W5037,looktax,2,FALSE)</f>
        <v>6.25E-2</v>
      </c>
      <c r="AA5037" s="12">
        <f t="shared" si="156"/>
        <v>6.25E-2</v>
      </c>
      <c r="AB5037" s="10">
        <f t="shared" si="157"/>
        <v>306.07499999999999</v>
      </c>
    </row>
    <row r="5038" spans="20:28" x14ac:dyDescent="0.25">
      <c r="T5038" s="9" t="s">
        <v>11</v>
      </c>
      <c r="U5038" s="2">
        <v>5035</v>
      </c>
      <c r="V5038" s="2" t="s">
        <v>12</v>
      </c>
      <c r="W5038" s="2" t="s">
        <v>43</v>
      </c>
      <c r="X5038" s="2">
        <v>13</v>
      </c>
      <c r="Y5038" s="10">
        <v>2730</v>
      </c>
      <c r="Z5038" s="11">
        <f>VLOOKUP(W5038,looktax,2,FALSE)</f>
        <v>0.04</v>
      </c>
      <c r="AA5038" s="12">
        <f t="shared" si="156"/>
        <v>0.04</v>
      </c>
      <c r="AB5038" s="10">
        <f t="shared" si="157"/>
        <v>109.2</v>
      </c>
    </row>
    <row r="5039" spans="20:28" x14ac:dyDescent="0.25">
      <c r="T5039" s="9" t="s">
        <v>3</v>
      </c>
      <c r="U5039" s="2">
        <v>5036</v>
      </c>
      <c r="V5039" s="2" t="s">
        <v>26</v>
      </c>
      <c r="W5039" s="2" t="s">
        <v>60</v>
      </c>
      <c r="X5039" s="2">
        <v>20</v>
      </c>
      <c r="Y5039" s="10">
        <v>3060</v>
      </c>
      <c r="Z5039" s="11">
        <f>VLOOKUP(W5039,looktax,2,FALSE)</f>
        <v>0.05</v>
      </c>
      <c r="AA5039" s="12">
        <f t="shared" si="156"/>
        <v>0</v>
      </c>
      <c r="AB5039" s="10">
        <f t="shared" si="157"/>
        <v>0</v>
      </c>
    </row>
    <row r="5040" spans="20:28" x14ac:dyDescent="0.25">
      <c r="T5040" s="9" t="s">
        <v>11</v>
      </c>
      <c r="U5040" s="2">
        <v>5037</v>
      </c>
      <c r="V5040" s="2" t="s">
        <v>22</v>
      </c>
      <c r="W5040" s="2" t="s">
        <v>19</v>
      </c>
      <c r="X5040" s="2">
        <v>23</v>
      </c>
      <c r="Y5040" s="10">
        <v>1932</v>
      </c>
      <c r="Z5040" s="11">
        <f>VLOOKUP(W5040,looktax,2,FALSE)</f>
        <v>5.6000000000000001E-2</v>
      </c>
      <c r="AA5040" s="12">
        <f t="shared" si="156"/>
        <v>5.6000000000000001E-2</v>
      </c>
      <c r="AB5040" s="10">
        <f t="shared" si="157"/>
        <v>108.19200000000001</v>
      </c>
    </row>
    <row r="5041" spans="20:28" x14ac:dyDescent="0.25">
      <c r="T5041" s="9" t="s">
        <v>3</v>
      </c>
      <c r="U5041" s="2">
        <v>5038</v>
      </c>
      <c r="V5041" s="2" t="s">
        <v>12</v>
      </c>
      <c r="W5041" s="2" t="s">
        <v>62</v>
      </c>
      <c r="X5041" s="2">
        <v>26</v>
      </c>
      <c r="Y5041" s="10">
        <v>5787.6</v>
      </c>
      <c r="Z5041" s="11">
        <f>VLOOKUP(W5041,looktax,2,FALSE)</f>
        <v>5.1249999999999997E-2</v>
      </c>
      <c r="AA5041" s="12">
        <f t="shared" si="156"/>
        <v>0</v>
      </c>
      <c r="AB5041" s="10">
        <f t="shared" si="157"/>
        <v>0</v>
      </c>
    </row>
    <row r="5042" spans="20:28" x14ac:dyDescent="0.25">
      <c r="T5042" s="9" t="s">
        <v>11</v>
      </c>
      <c r="U5042" s="2">
        <v>5039</v>
      </c>
      <c r="V5042" s="2" t="s">
        <v>22</v>
      </c>
      <c r="W5042" s="2" t="s">
        <v>64</v>
      </c>
      <c r="X5042" s="2">
        <v>24</v>
      </c>
      <c r="Y5042" s="10">
        <v>1804.8</v>
      </c>
      <c r="Z5042" s="11">
        <f>VLOOKUP(W5042,looktax,2,FALSE)</f>
        <v>4.7500000000000001E-2</v>
      </c>
      <c r="AA5042" s="12">
        <f t="shared" si="156"/>
        <v>4.7500000000000001E-2</v>
      </c>
      <c r="AB5042" s="10">
        <f t="shared" si="157"/>
        <v>85.727999999999994</v>
      </c>
    </row>
    <row r="5043" spans="20:28" x14ac:dyDescent="0.25">
      <c r="T5043" s="9" t="s">
        <v>3</v>
      </c>
      <c r="U5043" s="2">
        <v>5040</v>
      </c>
      <c r="V5043" s="2" t="s">
        <v>26</v>
      </c>
      <c r="W5043" s="2" t="s">
        <v>51</v>
      </c>
      <c r="X5043" s="2">
        <v>12</v>
      </c>
      <c r="Y5043" s="10">
        <v>1710</v>
      </c>
      <c r="Z5043" s="11">
        <f>VLOOKUP(W5043,looktax,2,FALSE)</f>
        <v>0.06</v>
      </c>
      <c r="AA5043" s="12">
        <f t="shared" si="156"/>
        <v>0</v>
      </c>
      <c r="AB5043" s="10">
        <f t="shared" si="157"/>
        <v>0</v>
      </c>
    </row>
    <row r="5044" spans="20:28" x14ac:dyDescent="0.25">
      <c r="T5044" s="9" t="s">
        <v>11</v>
      </c>
      <c r="U5044" s="2">
        <v>5041</v>
      </c>
      <c r="V5044" s="2" t="s">
        <v>20</v>
      </c>
      <c r="W5044" s="2" t="s">
        <v>41</v>
      </c>
      <c r="X5044" s="2">
        <v>22</v>
      </c>
      <c r="Y5044" s="10">
        <v>950.4</v>
      </c>
      <c r="Z5044" s="11">
        <f>VLOOKUP(W5044,looktax,2,FALSE)</f>
        <v>0.04</v>
      </c>
      <c r="AA5044" s="12">
        <f t="shared" si="156"/>
        <v>0.04</v>
      </c>
      <c r="AB5044" s="10">
        <f t="shared" si="157"/>
        <v>38.015999999999998</v>
      </c>
    </row>
    <row r="5045" spans="20:28" x14ac:dyDescent="0.25">
      <c r="T5045" s="9" t="s">
        <v>11</v>
      </c>
      <c r="U5045" s="2">
        <v>5042</v>
      </c>
      <c r="V5045" s="2" t="s">
        <v>20</v>
      </c>
      <c r="W5045" s="2" t="s">
        <v>34</v>
      </c>
      <c r="X5045" s="2">
        <v>13</v>
      </c>
      <c r="Y5045" s="10">
        <v>590.85</v>
      </c>
      <c r="Z5045" s="11">
        <f>VLOOKUP(W5045,looktax,2,FALSE)</f>
        <v>6.25E-2</v>
      </c>
      <c r="AA5045" s="12">
        <f t="shared" si="156"/>
        <v>6.25E-2</v>
      </c>
      <c r="AB5045" s="10">
        <f t="shared" si="157"/>
        <v>36.928125000000001</v>
      </c>
    </row>
    <row r="5046" spans="20:28" x14ac:dyDescent="0.25">
      <c r="T5046" s="9" t="s">
        <v>11</v>
      </c>
      <c r="U5046" s="2">
        <v>5043</v>
      </c>
      <c r="V5046" s="2" t="s">
        <v>26</v>
      </c>
      <c r="W5046" s="2" t="s">
        <v>61</v>
      </c>
      <c r="X5046" s="2">
        <v>13</v>
      </c>
      <c r="Y5046" s="10">
        <v>1891.5</v>
      </c>
      <c r="Z5046" s="11">
        <f>VLOOKUP(W5046,looktax,2,FALSE)</f>
        <v>6.8500000000000005E-2</v>
      </c>
      <c r="AA5046" s="12">
        <f t="shared" si="156"/>
        <v>6.8500000000000005E-2</v>
      </c>
      <c r="AB5046" s="10">
        <f t="shared" si="157"/>
        <v>129.56775000000002</v>
      </c>
    </row>
    <row r="5047" spans="20:28" x14ac:dyDescent="0.25">
      <c r="T5047" s="9" t="s">
        <v>11</v>
      </c>
      <c r="U5047" s="2">
        <v>5044</v>
      </c>
      <c r="V5047" s="2" t="s">
        <v>24</v>
      </c>
      <c r="W5047" s="2" t="s">
        <v>37</v>
      </c>
      <c r="X5047" s="2">
        <v>11</v>
      </c>
      <c r="Y5047" s="10">
        <v>700.7</v>
      </c>
      <c r="Z5047" s="11" t="str">
        <f>VLOOKUP(W5047,looktax,2,FALSE)</f>
        <v>None</v>
      </c>
      <c r="AA5047" s="12">
        <f t="shared" si="156"/>
        <v>0</v>
      </c>
      <c r="AB5047" s="10">
        <f t="shared" si="157"/>
        <v>0</v>
      </c>
    </row>
    <row r="5048" spans="20:28" x14ac:dyDescent="0.25">
      <c r="T5048" s="9" t="s">
        <v>11</v>
      </c>
      <c r="U5048" s="2">
        <v>5045</v>
      </c>
      <c r="V5048" s="2" t="s">
        <v>24</v>
      </c>
      <c r="W5048" s="2" t="s">
        <v>49</v>
      </c>
      <c r="X5048" s="2">
        <v>25</v>
      </c>
      <c r="Y5048" s="10">
        <v>1625</v>
      </c>
      <c r="Z5048" s="11">
        <f>VLOOKUP(W5048,looktax,2,FALSE)</f>
        <v>4.4999999999999998E-2</v>
      </c>
      <c r="AA5048" s="12">
        <f t="shared" si="156"/>
        <v>4.4999999999999998E-2</v>
      </c>
      <c r="AB5048" s="10">
        <f t="shared" si="157"/>
        <v>73.125</v>
      </c>
    </row>
    <row r="5049" spans="20:28" x14ac:dyDescent="0.25">
      <c r="T5049" s="9" t="s">
        <v>11</v>
      </c>
      <c r="U5049" s="2">
        <v>5046</v>
      </c>
      <c r="V5049" s="2" t="s">
        <v>20</v>
      </c>
      <c r="W5049" s="2" t="s">
        <v>44</v>
      </c>
      <c r="X5049" s="2">
        <v>34</v>
      </c>
      <c r="Y5049" s="10">
        <v>1453.5</v>
      </c>
      <c r="Z5049" s="11" t="str">
        <f>VLOOKUP(W5049,looktax,2,FALSE)</f>
        <v>None</v>
      </c>
      <c r="AA5049" s="12">
        <f t="shared" si="156"/>
        <v>0</v>
      </c>
      <c r="AB5049" s="10">
        <f t="shared" si="157"/>
        <v>0</v>
      </c>
    </row>
    <row r="5050" spans="20:28" x14ac:dyDescent="0.25">
      <c r="T5050" s="9" t="s">
        <v>11</v>
      </c>
      <c r="U5050" s="2">
        <v>5047</v>
      </c>
      <c r="V5050" s="2" t="s">
        <v>22</v>
      </c>
      <c r="W5050" s="2" t="s">
        <v>41</v>
      </c>
      <c r="X5050" s="2">
        <v>35</v>
      </c>
      <c r="Y5050" s="10">
        <v>2884</v>
      </c>
      <c r="Z5050" s="11">
        <f>VLOOKUP(W5050,looktax,2,FALSE)</f>
        <v>0.04</v>
      </c>
      <c r="AA5050" s="12">
        <f t="shared" si="156"/>
        <v>0.04</v>
      </c>
      <c r="AB5050" s="10">
        <f t="shared" si="157"/>
        <v>115.36</v>
      </c>
    </row>
    <row r="5051" spans="20:28" x14ac:dyDescent="0.25">
      <c r="T5051" s="9" t="s">
        <v>11</v>
      </c>
      <c r="U5051" s="2">
        <v>5048</v>
      </c>
      <c r="V5051" s="2" t="s">
        <v>25</v>
      </c>
      <c r="W5051" s="2" t="s">
        <v>60</v>
      </c>
      <c r="X5051" s="2">
        <v>24</v>
      </c>
      <c r="Y5051" s="10">
        <v>1622.4</v>
      </c>
      <c r="Z5051" s="11">
        <f>VLOOKUP(W5051,looktax,2,FALSE)</f>
        <v>0.05</v>
      </c>
      <c r="AA5051" s="12">
        <f t="shared" si="156"/>
        <v>0.05</v>
      </c>
      <c r="AB5051" s="10">
        <f t="shared" si="157"/>
        <v>81.12</v>
      </c>
    </row>
    <row r="5052" spans="20:28" x14ac:dyDescent="0.25">
      <c r="T5052" s="9" t="s">
        <v>11</v>
      </c>
      <c r="U5052" s="2">
        <v>5049</v>
      </c>
      <c r="V5052" s="2" t="s">
        <v>24</v>
      </c>
      <c r="W5052" s="2" t="s">
        <v>58</v>
      </c>
      <c r="X5052" s="2">
        <v>10</v>
      </c>
      <c r="Y5052" s="10">
        <v>585</v>
      </c>
      <c r="Z5052" s="11" t="str">
        <f>VLOOKUP(W5052,looktax,2,FALSE)</f>
        <v>None</v>
      </c>
      <c r="AA5052" s="12">
        <f t="shared" si="156"/>
        <v>0</v>
      </c>
      <c r="AB5052" s="10">
        <f t="shared" si="157"/>
        <v>0</v>
      </c>
    </row>
    <row r="5053" spans="20:28" x14ac:dyDescent="0.25">
      <c r="T5053" s="9" t="s">
        <v>11</v>
      </c>
      <c r="U5053" s="2">
        <v>5050</v>
      </c>
      <c r="V5053" s="2" t="s">
        <v>21</v>
      </c>
      <c r="W5053" s="2" t="s">
        <v>31</v>
      </c>
      <c r="X5053" s="2">
        <v>24</v>
      </c>
      <c r="Y5053" s="10">
        <v>1764</v>
      </c>
      <c r="Z5053" s="11">
        <f>VLOOKUP(W5053,looktax,2,FALSE)</f>
        <v>7.4999999999999997E-2</v>
      </c>
      <c r="AA5053" s="12">
        <f t="shared" si="156"/>
        <v>7.4999999999999997E-2</v>
      </c>
      <c r="AB5053" s="10">
        <f t="shared" si="157"/>
        <v>132.29999999999998</v>
      </c>
    </row>
    <row r="5054" spans="20:28" x14ac:dyDescent="0.25">
      <c r="T5054" s="9" t="s">
        <v>11</v>
      </c>
      <c r="U5054" s="2">
        <v>5051</v>
      </c>
      <c r="V5054" s="2" t="s">
        <v>22</v>
      </c>
      <c r="W5054" s="2" t="s">
        <v>27</v>
      </c>
      <c r="X5054" s="2">
        <v>23</v>
      </c>
      <c r="Y5054" s="10">
        <v>1748</v>
      </c>
      <c r="Z5054" s="11">
        <f>VLOOKUP(W5054,looktax,2,FALSE)</f>
        <v>7.0000000000000007E-2</v>
      </c>
      <c r="AA5054" s="12">
        <f t="shared" si="156"/>
        <v>7.0000000000000007E-2</v>
      </c>
      <c r="AB5054" s="10">
        <f t="shared" si="157"/>
        <v>122.36000000000001</v>
      </c>
    </row>
    <row r="5055" spans="20:28" x14ac:dyDescent="0.25">
      <c r="T5055" s="9" t="s">
        <v>11</v>
      </c>
      <c r="U5055" s="2">
        <v>5052</v>
      </c>
      <c r="V5055" s="2" t="s">
        <v>26</v>
      </c>
      <c r="W5055" s="2" t="s">
        <v>38</v>
      </c>
      <c r="X5055" s="2">
        <v>32</v>
      </c>
      <c r="Y5055" s="10">
        <v>5184</v>
      </c>
      <c r="Z5055" s="11">
        <f>VLOOKUP(W5055,looktax,2,FALSE)</f>
        <v>4.2250000000000003E-2</v>
      </c>
      <c r="AA5055" s="12">
        <f t="shared" si="156"/>
        <v>4.2250000000000003E-2</v>
      </c>
      <c r="AB5055" s="10">
        <f t="shared" si="157"/>
        <v>219.024</v>
      </c>
    </row>
    <row r="5056" spans="20:28" x14ac:dyDescent="0.25">
      <c r="T5056" s="9" t="s">
        <v>11</v>
      </c>
      <c r="U5056" s="2">
        <v>5053</v>
      </c>
      <c r="V5056" s="2" t="s">
        <v>26</v>
      </c>
      <c r="W5056" s="2" t="s">
        <v>57</v>
      </c>
      <c r="X5056" s="2">
        <v>27</v>
      </c>
      <c r="Y5056" s="10">
        <v>3766.5</v>
      </c>
      <c r="Z5056" s="11">
        <f>VLOOKUP(W5056,looktax,2,FALSE)</f>
        <v>5.5E-2</v>
      </c>
      <c r="AA5056" s="12">
        <f t="shared" si="156"/>
        <v>5.5E-2</v>
      </c>
      <c r="AB5056" s="10">
        <f t="shared" si="157"/>
        <v>207.1575</v>
      </c>
    </row>
    <row r="5057" spans="20:28" x14ac:dyDescent="0.25">
      <c r="T5057" s="9" t="s">
        <v>11</v>
      </c>
      <c r="U5057" s="2">
        <v>5054</v>
      </c>
      <c r="V5057" s="2" t="s">
        <v>20</v>
      </c>
      <c r="W5057" s="2" t="s">
        <v>41</v>
      </c>
      <c r="X5057" s="2">
        <v>24</v>
      </c>
      <c r="Y5057" s="10">
        <v>1058.4000000000001</v>
      </c>
      <c r="Z5057" s="11">
        <f>VLOOKUP(W5057,looktax,2,FALSE)</f>
        <v>0.04</v>
      </c>
      <c r="AA5057" s="12">
        <f t="shared" si="156"/>
        <v>0.04</v>
      </c>
      <c r="AB5057" s="10">
        <f t="shared" si="157"/>
        <v>42.336000000000006</v>
      </c>
    </row>
    <row r="5058" spans="20:28" x14ac:dyDescent="0.25">
      <c r="T5058" s="9" t="s">
        <v>11</v>
      </c>
      <c r="U5058" s="2">
        <v>5055</v>
      </c>
      <c r="V5058" s="2" t="s">
        <v>25</v>
      </c>
      <c r="W5058" s="2" t="s">
        <v>41</v>
      </c>
      <c r="X5058" s="2">
        <v>25</v>
      </c>
      <c r="Y5058" s="10">
        <v>1771.25</v>
      </c>
      <c r="Z5058" s="11">
        <f>VLOOKUP(W5058,looktax,2,FALSE)</f>
        <v>0.04</v>
      </c>
      <c r="AA5058" s="12">
        <f t="shared" si="156"/>
        <v>0.04</v>
      </c>
      <c r="AB5058" s="10">
        <f t="shared" si="157"/>
        <v>70.850000000000009</v>
      </c>
    </row>
    <row r="5059" spans="20:28" x14ac:dyDescent="0.25">
      <c r="T5059" s="9" t="s">
        <v>11</v>
      </c>
      <c r="U5059" s="2">
        <v>5056</v>
      </c>
      <c r="V5059" s="2" t="s">
        <v>22</v>
      </c>
      <c r="W5059" s="2" t="s">
        <v>50</v>
      </c>
      <c r="X5059" s="2">
        <v>24</v>
      </c>
      <c r="Y5059" s="10">
        <v>1881.6</v>
      </c>
      <c r="Z5059" s="11">
        <f>VLOOKUP(W5059,looktax,2,FALSE)</f>
        <v>0.06</v>
      </c>
      <c r="AA5059" s="12">
        <f t="shared" si="156"/>
        <v>0.06</v>
      </c>
      <c r="AB5059" s="10">
        <f t="shared" si="157"/>
        <v>112.89599999999999</v>
      </c>
    </row>
    <row r="5060" spans="20:28" x14ac:dyDescent="0.25">
      <c r="T5060" s="9" t="s">
        <v>11</v>
      </c>
      <c r="U5060" s="2">
        <v>5057</v>
      </c>
      <c r="V5060" s="2" t="s">
        <v>21</v>
      </c>
      <c r="W5060" s="2" t="s">
        <v>59</v>
      </c>
      <c r="X5060" s="2">
        <v>28</v>
      </c>
      <c r="Y5060" s="10">
        <v>1940.4</v>
      </c>
      <c r="Z5060" s="11">
        <f>VLOOKUP(W5060,looktax,2,FALSE)</f>
        <v>0.04</v>
      </c>
      <c r="AA5060" s="12">
        <f t="shared" si="156"/>
        <v>0.04</v>
      </c>
      <c r="AB5060" s="10">
        <f t="shared" si="157"/>
        <v>77.616</v>
      </c>
    </row>
    <row r="5061" spans="20:28" x14ac:dyDescent="0.25">
      <c r="T5061" s="9" t="s">
        <v>11</v>
      </c>
      <c r="U5061" s="2">
        <v>5058</v>
      </c>
      <c r="V5061" s="2" t="s">
        <v>22</v>
      </c>
      <c r="W5061" s="2" t="s">
        <v>56</v>
      </c>
      <c r="X5061" s="2">
        <v>11</v>
      </c>
      <c r="Y5061" s="10">
        <v>809.6</v>
      </c>
      <c r="Z5061" s="11">
        <f>VLOOKUP(W5061,looktax,2,FALSE)</f>
        <v>0.06</v>
      </c>
      <c r="AA5061" s="12">
        <f t="shared" ref="AA5061:AA5124" si="158">IF(OR(T5061="nonprofit",Z5061="none"),0,Z5061)</f>
        <v>0.06</v>
      </c>
      <c r="AB5061" s="10">
        <f t="shared" ref="AB5061:AB5124" si="159">AA5061*Y5061</f>
        <v>48.576000000000001</v>
      </c>
    </row>
    <row r="5062" spans="20:28" x14ac:dyDescent="0.25">
      <c r="T5062" s="9" t="s">
        <v>11</v>
      </c>
      <c r="U5062" s="2">
        <v>5059</v>
      </c>
      <c r="V5062" s="2" t="s">
        <v>24</v>
      </c>
      <c r="W5062" s="2" t="s">
        <v>27</v>
      </c>
      <c r="X5062" s="2">
        <v>35</v>
      </c>
      <c r="Y5062" s="10">
        <v>2320.5</v>
      </c>
      <c r="Z5062" s="11">
        <f>VLOOKUP(W5062,looktax,2,FALSE)</f>
        <v>7.0000000000000007E-2</v>
      </c>
      <c r="AA5062" s="12">
        <f t="shared" si="158"/>
        <v>7.0000000000000007E-2</v>
      </c>
      <c r="AB5062" s="10">
        <f t="shared" si="159"/>
        <v>162.435</v>
      </c>
    </row>
    <row r="5063" spans="20:28" x14ac:dyDescent="0.25">
      <c r="T5063" s="9" t="s">
        <v>11</v>
      </c>
      <c r="U5063" s="2">
        <v>5060</v>
      </c>
      <c r="V5063" s="2" t="s">
        <v>21</v>
      </c>
      <c r="W5063" s="2" t="s">
        <v>65</v>
      </c>
      <c r="X5063" s="2">
        <v>21</v>
      </c>
      <c r="Y5063" s="10">
        <v>1499.4</v>
      </c>
      <c r="Z5063" s="11">
        <f>VLOOKUP(W5063,looktax,2,FALSE)</f>
        <v>0.05</v>
      </c>
      <c r="AA5063" s="12">
        <f t="shared" si="158"/>
        <v>0.05</v>
      </c>
      <c r="AB5063" s="10">
        <f t="shared" si="159"/>
        <v>74.970000000000013</v>
      </c>
    </row>
    <row r="5064" spans="20:28" x14ac:dyDescent="0.25">
      <c r="T5064" s="9" t="s">
        <v>11</v>
      </c>
      <c r="U5064" s="2">
        <v>5061</v>
      </c>
      <c r="V5064" s="2" t="s">
        <v>21</v>
      </c>
      <c r="W5064" s="2" t="s">
        <v>54</v>
      </c>
      <c r="X5064" s="2">
        <v>14</v>
      </c>
      <c r="Y5064" s="10">
        <v>970.2</v>
      </c>
      <c r="Z5064" s="11">
        <f>VLOOKUP(W5064,looktax,2,FALSE)</f>
        <v>6.25E-2</v>
      </c>
      <c r="AA5064" s="12">
        <f t="shared" si="158"/>
        <v>6.25E-2</v>
      </c>
      <c r="AB5064" s="10">
        <f t="shared" si="159"/>
        <v>60.637500000000003</v>
      </c>
    </row>
    <row r="5065" spans="20:28" x14ac:dyDescent="0.25">
      <c r="T5065" s="9" t="s">
        <v>11</v>
      </c>
      <c r="U5065" s="2">
        <v>5062</v>
      </c>
      <c r="V5065" s="2" t="s">
        <v>22</v>
      </c>
      <c r="W5065" s="2" t="s">
        <v>71</v>
      </c>
      <c r="X5065" s="2">
        <v>18</v>
      </c>
      <c r="Y5065" s="10">
        <v>1512</v>
      </c>
      <c r="Z5065" s="11">
        <f>VLOOKUP(W5065,looktax,2,FALSE)</f>
        <v>6.5000000000000002E-2</v>
      </c>
      <c r="AA5065" s="12">
        <f t="shared" si="158"/>
        <v>6.5000000000000002E-2</v>
      </c>
      <c r="AB5065" s="10">
        <f t="shared" si="159"/>
        <v>98.28</v>
      </c>
    </row>
    <row r="5066" spans="20:28" x14ac:dyDescent="0.25">
      <c r="T5066" s="9" t="s">
        <v>11</v>
      </c>
      <c r="U5066" s="2">
        <v>5063</v>
      </c>
      <c r="V5066" s="2" t="s">
        <v>26</v>
      </c>
      <c r="W5066" s="2" t="s">
        <v>69</v>
      </c>
      <c r="X5066" s="2">
        <v>32</v>
      </c>
      <c r="Y5066" s="10">
        <v>4992</v>
      </c>
      <c r="Z5066" s="11">
        <f>VLOOKUP(W5066,looktax,2,FALSE)</f>
        <v>7.0000000000000007E-2</v>
      </c>
      <c r="AA5066" s="12">
        <f t="shared" si="158"/>
        <v>7.0000000000000007E-2</v>
      </c>
      <c r="AB5066" s="10">
        <f t="shared" si="159"/>
        <v>349.44000000000005</v>
      </c>
    </row>
    <row r="5067" spans="20:28" x14ac:dyDescent="0.25">
      <c r="T5067" s="9" t="s">
        <v>3</v>
      </c>
      <c r="U5067" s="2">
        <v>5064</v>
      </c>
      <c r="V5067" s="2" t="s">
        <v>20</v>
      </c>
      <c r="W5067" s="2" t="s">
        <v>69</v>
      </c>
      <c r="X5067" s="2">
        <v>10</v>
      </c>
      <c r="Y5067" s="10">
        <v>450</v>
      </c>
      <c r="Z5067" s="11">
        <f>VLOOKUP(W5067,looktax,2,FALSE)</f>
        <v>7.0000000000000007E-2</v>
      </c>
      <c r="AA5067" s="12">
        <f t="shared" si="158"/>
        <v>0</v>
      </c>
      <c r="AB5067" s="10">
        <f t="shared" si="159"/>
        <v>0</v>
      </c>
    </row>
    <row r="5068" spans="20:28" x14ac:dyDescent="0.25">
      <c r="T5068" s="9" t="s">
        <v>11</v>
      </c>
      <c r="U5068" s="2">
        <v>5065</v>
      </c>
      <c r="V5068" s="2" t="s">
        <v>21</v>
      </c>
      <c r="W5068" s="2" t="s">
        <v>73</v>
      </c>
      <c r="X5068" s="2">
        <v>21</v>
      </c>
      <c r="Y5068" s="10">
        <v>1499.4</v>
      </c>
      <c r="Z5068" s="11">
        <f>VLOOKUP(W5068,looktax,2,FALSE)</f>
        <v>0.04</v>
      </c>
      <c r="AA5068" s="12">
        <f t="shared" si="158"/>
        <v>0.04</v>
      </c>
      <c r="AB5068" s="10">
        <f t="shared" si="159"/>
        <v>59.976000000000006</v>
      </c>
    </row>
    <row r="5069" spans="20:28" x14ac:dyDescent="0.25">
      <c r="T5069" s="9" t="s">
        <v>11</v>
      </c>
      <c r="U5069" s="2">
        <v>5066</v>
      </c>
      <c r="V5069" s="2" t="s">
        <v>25</v>
      </c>
      <c r="W5069" s="2" t="s">
        <v>65</v>
      </c>
      <c r="X5069" s="2">
        <v>27</v>
      </c>
      <c r="Y5069" s="10">
        <v>1772.55</v>
      </c>
      <c r="Z5069" s="11">
        <f>VLOOKUP(W5069,looktax,2,FALSE)</f>
        <v>0.05</v>
      </c>
      <c r="AA5069" s="12">
        <f t="shared" si="158"/>
        <v>0.05</v>
      </c>
      <c r="AB5069" s="10">
        <f t="shared" si="159"/>
        <v>88.627499999999998</v>
      </c>
    </row>
    <row r="5070" spans="20:28" x14ac:dyDescent="0.25">
      <c r="T5070" s="9" t="s">
        <v>11</v>
      </c>
      <c r="U5070" s="2">
        <v>5067</v>
      </c>
      <c r="V5070" s="2" t="s">
        <v>12</v>
      </c>
      <c r="W5070" s="2" t="s">
        <v>37</v>
      </c>
      <c r="X5070" s="2">
        <v>15</v>
      </c>
      <c r="Y5070" s="10">
        <v>3276</v>
      </c>
      <c r="Z5070" s="11" t="str">
        <f>VLOOKUP(W5070,looktax,2,FALSE)</f>
        <v>None</v>
      </c>
      <c r="AA5070" s="12">
        <f t="shared" si="158"/>
        <v>0</v>
      </c>
      <c r="AB5070" s="10">
        <f t="shared" si="159"/>
        <v>0</v>
      </c>
    </row>
    <row r="5071" spans="20:28" x14ac:dyDescent="0.25">
      <c r="T5071" s="9" t="s">
        <v>11</v>
      </c>
      <c r="U5071" s="2">
        <v>5068</v>
      </c>
      <c r="V5071" s="2" t="s">
        <v>21</v>
      </c>
      <c r="W5071" s="2" t="s">
        <v>27</v>
      </c>
      <c r="X5071" s="2">
        <v>25</v>
      </c>
      <c r="Y5071" s="10">
        <v>1662.5</v>
      </c>
      <c r="Z5071" s="11">
        <f>VLOOKUP(W5071,looktax,2,FALSE)</f>
        <v>7.0000000000000007E-2</v>
      </c>
      <c r="AA5071" s="12">
        <f t="shared" si="158"/>
        <v>7.0000000000000007E-2</v>
      </c>
      <c r="AB5071" s="10">
        <f t="shared" si="159"/>
        <v>116.37500000000001</v>
      </c>
    </row>
    <row r="5072" spans="20:28" x14ac:dyDescent="0.25">
      <c r="T5072" s="9" t="s">
        <v>11</v>
      </c>
      <c r="U5072" s="2">
        <v>5069</v>
      </c>
      <c r="V5072" s="2" t="s">
        <v>22</v>
      </c>
      <c r="W5072" s="2" t="s">
        <v>36</v>
      </c>
      <c r="X5072" s="2">
        <v>13</v>
      </c>
      <c r="Y5072" s="10">
        <v>1112.8</v>
      </c>
      <c r="Z5072" s="11">
        <f>VLOOKUP(W5072,looktax,2,FALSE)</f>
        <v>7.0000000000000007E-2</v>
      </c>
      <c r="AA5072" s="12">
        <f t="shared" si="158"/>
        <v>7.0000000000000007E-2</v>
      </c>
      <c r="AB5072" s="10">
        <f t="shared" si="159"/>
        <v>77.896000000000001</v>
      </c>
    </row>
    <row r="5073" spans="20:28" x14ac:dyDescent="0.25">
      <c r="T5073" s="9" t="s">
        <v>11</v>
      </c>
      <c r="U5073" s="2">
        <v>5070</v>
      </c>
      <c r="V5073" s="2" t="s">
        <v>12</v>
      </c>
      <c r="W5073" s="2" t="s">
        <v>55</v>
      </c>
      <c r="X5073" s="2">
        <v>25</v>
      </c>
      <c r="Y5073" s="10">
        <v>5722.5</v>
      </c>
      <c r="Z5073" s="11">
        <f>VLOOKUP(W5073,looktax,2,FALSE)</f>
        <v>7.0000000000000007E-2</v>
      </c>
      <c r="AA5073" s="12">
        <f t="shared" si="158"/>
        <v>7.0000000000000007E-2</v>
      </c>
      <c r="AB5073" s="10">
        <f t="shared" si="159"/>
        <v>400.57500000000005</v>
      </c>
    </row>
    <row r="5074" spans="20:28" x14ac:dyDescent="0.25">
      <c r="T5074" s="9" t="s">
        <v>11</v>
      </c>
      <c r="U5074" s="2">
        <v>5071</v>
      </c>
      <c r="V5074" s="2" t="s">
        <v>20</v>
      </c>
      <c r="W5074" s="2" t="s">
        <v>42</v>
      </c>
      <c r="X5074" s="2">
        <v>23</v>
      </c>
      <c r="Y5074" s="10">
        <v>941.85</v>
      </c>
      <c r="Z5074" s="11">
        <f>VLOOKUP(W5074,looktax,2,FALSE)</f>
        <v>0.06</v>
      </c>
      <c r="AA5074" s="12">
        <f t="shared" si="158"/>
        <v>0.06</v>
      </c>
      <c r="AB5074" s="10">
        <f t="shared" si="159"/>
        <v>56.511000000000003</v>
      </c>
    </row>
    <row r="5075" spans="20:28" x14ac:dyDescent="0.25">
      <c r="T5075" s="9" t="s">
        <v>11</v>
      </c>
      <c r="U5075" s="2">
        <v>5072</v>
      </c>
      <c r="V5075" s="2" t="s">
        <v>21</v>
      </c>
      <c r="W5075" s="2" t="s">
        <v>31</v>
      </c>
      <c r="X5075" s="2">
        <v>14</v>
      </c>
      <c r="Y5075" s="10">
        <v>1029</v>
      </c>
      <c r="Z5075" s="11">
        <f>VLOOKUP(W5075,looktax,2,FALSE)</f>
        <v>7.4999999999999997E-2</v>
      </c>
      <c r="AA5075" s="12">
        <f t="shared" si="158"/>
        <v>7.4999999999999997E-2</v>
      </c>
      <c r="AB5075" s="10">
        <f t="shared" si="159"/>
        <v>77.174999999999997</v>
      </c>
    </row>
    <row r="5076" spans="20:28" x14ac:dyDescent="0.25">
      <c r="T5076" s="9" t="s">
        <v>11</v>
      </c>
      <c r="U5076" s="2">
        <v>5073</v>
      </c>
      <c r="V5076" s="2" t="s">
        <v>20</v>
      </c>
      <c r="W5076" s="2" t="s">
        <v>37</v>
      </c>
      <c r="X5076" s="2">
        <v>28</v>
      </c>
      <c r="Y5076" s="10">
        <v>1134</v>
      </c>
      <c r="Z5076" s="11" t="str">
        <f>VLOOKUP(W5076,looktax,2,FALSE)</f>
        <v>None</v>
      </c>
      <c r="AA5076" s="12">
        <f t="shared" si="158"/>
        <v>0</v>
      </c>
      <c r="AB5076" s="10">
        <f t="shared" si="159"/>
        <v>0</v>
      </c>
    </row>
    <row r="5077" spans="20:28" x14ac:dyDescent="0.25">
      <c r="T5077" s="9" t="s">
        <v>11</v>
      </c>
      <c r="U5077" s="2">
        <v>5074</v>
      </c>
      <c r="V5077" s="2" t="s">
        <v>12</v>
      </c>
      <c r="W5077" s="2" t="s">
        <v>42</v>
      </c>
      <c r="X5077" s="2">
        <v>30</v>
      </c>
      <c r="Y5077" s="10">
        <v>5922</v>
      </c>
      <c r="Z5077" s="11">
        <f>VLOOKUP(W5077,looktax,2,FALSE)</f>
        <v>0.06</v>
      </c>
      <c r="AA5077" s="12">
        <f t="shared" si="158"/>
        <v>0.06</v>
      </c>
      <c r="AB5077" s="10">
        <f t="shared" si="159"/>
        <v>355.32</v>
      </c>
    </row>
    <row r="5078" spans="20:28" x14ac:dyDescent="0.25">
      <c r="T5078" s="9" t="s">
        <v>11</v>
      </c>
      <c r="U5078" s="2">
        <v>5075</v>
      </c>
      <c r="V5078" s="2" t="s">
        <v>26</v>
      </c>
      <c r="W5078" s="2" t="s">
        <v>48</v>
      </c>
      <c r="X5078" s="2">
        <v>12</v>
      </c>
      <c r="Y5078" s="10">
        <v>1872</v>
      </c>
      <c r="Z5078" s="11">
        <f>VLOOKUP(W5078,looktax,2,FALSE)</f>
        <v>7.0000000000000007E-2</v>
      </c>
      <c r="AA5078" s="12">
        <f t="shared" si="158"/>
        <v>7.0000000000000007E-2</v>
      </c>
      <c r="AB5078" s="10">
        <f t="shared" si="159"/>
        <v>131.04000000000002</v>
      </c>
    </row>
    <row r="5079" spans="20:28" x14ac:dyDescent="0.25">
      <c r="T5079" s="9" t="s">
        <v>3</v>
      </c>
      <c r="U5079" s="2">
        <v>5076</v>
      </c>
      <c r="V5079" s="2" t="s">
        <v>26</v>
      </c>
      <c r="W5079" s="2" t="s">
        <v>36</v>
      </c>
      <c r="X5079" s="2">
        <v>21</v>
      </c>
      <c r="Y5079" s="10">
        <v>3055.5</v>
      </c>
      <c r="Z5079" s="11">
        <f>VLOOKUP(W5079,looktax,2,FALSE)</f>
        <v>7.0000000000000007E-2</v>
      </c>
      <c r="AA5079" s="12">
        <f t="shared" si="158"/>
        <v>0</v>
      </c>
      <c r="AB5079" s="10">
        <f t="shared" si="159"/>
        <v>0</v>
      </c>
    </row>
    <row r="5080" spans="20:28" x14ac:dyDescent="0.25">
      <c r="T5080" s="9" t="s">
        <v>11</v>
      </c>
      <c r="U5080" s="2">
        <v>5077</v>
      </c>
      <c r="V5080" s="2" t="s">
        <v>25</v>
      </c>
      <c r="W5080" s="2" t="s">
        <v>35</v>
      </c>
      <c r="X5080" s="2">
        <v>31</v>
      </c>
      <c r="Y5080" s="10">
        <v>1994.85</v>
      </c>
      <c r="Z5080" s="11">
        <f>VLOOKUP(W5080,looktax,2,FALSE)</f>
        <v>6.3500000000000001E-2</v>
      </c>
      <c r="AA5080" s="12">
        <f t="shared" si="158"/>
        <v>6.3500000000000001E-2</v>
      </c>
      <c r="AB5080" s="10">
        <f t="shared" si="159"/>
        <v>126.67297499999999</v>
      </c>
    </row>
    <row r="5081" spans="20:28" x14ac:dyDescent="0.25">
      <c r="T5081" s="9" t="s">
        <v>11</v>
      </c>
      <c r="U5081" s="2">
        <v>5078</v>
      </c>
      <c r="V5081" s="2" t="s">
        <v>23</v>
      </c>
      <c r="W5081" s="2" t="s">
        <v>36</v>
      </c>
      <c r="X5081" s="2">
        <v>17</v>
      </c>
      <c r="Y5081" s="10">
        <v>257.55</v>
      </c>
      <c r="Z5081" s="11">
        <f>VLOOKUP(W5081,looktax,2,FALSE)</f>
        <v>7.0000000000000007E-2</v>
      </c>
      <c r="AA5081" s="12">
        <f t="shared" si="158"/>
        <v>7.0000000000000007E-2</v>
      </c>
      <c r="AB5081" s="10">
        <f t="shared" si="159"/>
        <v>18.028500000000001</v>
      </c>
    </row>
    <row r="5082" spans="20:28" x14ac:dyDescent="0.25">
      <c r="T5082" s="9" t="s">
        <v>3</v>
      </c>
      <c r="U5082" s="2">
        <v>5079</v>
      </c>
      <c r="V5082" s="2" t="s">
        <v>23</v>
      </c>
      <c r="W5082" s="2" t="s">
        <v>73</v>
      </c>
      <c r="X5082" s="2">
        <v>11</v>
      </c>
      <c r="Y5082" s="10">
        <v>166.65</v>
      </c>
      <c r="Z5082" s="11">
        <f>VLOOKUP(W5082,looktax,2,FALSE)</f>
        <v>0.04</v>
      </c>
      <c r="AA5082" s="12">
        <f t="shared" si="158"/>
        <v>0</v>
      </c>
      <c r="AB5082" s="10">
        <f t="shared" si="159"/>
        <v>0</v>
      </c>
    </row>
    <row r="5083" spans="20:28" x14ac:dyDescent="0.25">
      <c r="T5083" s="9" t="s">
        <v>11</v>
      </c>
      <c r="U5083" s="2">
        <v>5080</v>
      </c>
      <c r="V5083" s="2" t="s">
        <v>25</v>
      </c>
      <c r="W5083" s="2" t="s">
        <v>53</v>
      </c>
      <c r="X5083" s="2">
        <v>29</v>
      </c>
      <c r="Y5083" s="10">
        <v>2054.65</v>
      </c>
      <c r="Z5083" s="11">
        <f>VLOOKUP(W5083,looktax,2,FALSE)</f>
        <v>5.5E-2</v>
      </c>
      <c r="AA5083" s="12">
        <f t="shared" si="158"/>
        <v>5.5E-2</v>
      </c>
      <c r="AB5083" s="10">
        <f t="shared" si="159"/>
        <v>113.00575000000001</v>
      </c>
    </row>
    <row r="5084" spans="20:28" x14ac:dyDescent="0.25">
      <c r="T5084" s="9" t="s">
        <v>11</v>
      </c>
      <c r="U5084" s="2">
        <v>5081</v>
      </c>
      <c r="V5084" s="2" t="s">
        <v>20</v>
      </c>
      <c r="W5084" s="2" t="s">
        <v>10</v>
      </c>
      <c r="X5084" s="2">
        <v>14</v>
      </c>
      <c r="Y5084" s="10">
        <v>655.20000000000005</v>
      </c>
      <c r="Z5084" s="11">
        <f>VLOOKUP(W5084,looktax,2,FALSE)</f>
        <v>0.04</v>
      </c>
      <c r="AA5084" s="12">
        <f t="shared" si="158"/>
        <v>0.04</v>
      </c>
      <c r="AB5084" s="10">
        <f t="shared" si="159"/>
        <v>26.208000000000002</v>
      </c>
    </row>
    <row r="5085" spans="20:28" x14ac:dyDescent="0.25">
      <c r="T5085" s="9" t="s">
        <v>11</v>
      </c>
      <c r="U5085" s="2">
        <v>5082</v>
      </c>
      <c r="V5085" s="2" t="s">
        <v>23</v>
      </c>
      <c r="W5085" s="2" t="s">
        <v>47</v>
      </c>
      <c r="X5085" s="2">
        <v>10</v>
      </c>
      <c r="Y5085" s="10">
        <v>150</v>
      </c>
      <c r="Z5085" s="11">
        <f>VLOOKUP(W5085,looktax,2,FALSE)</f>
        <v>0.04</v>
      </c>
      <c r="AA5085" s="12">
        <f t="shared" si="158"/>
        <v>0.04</v>
      </c>
      <c r="AB5085" s="10">
        <f t="shared" si="159"/>
        <v>6</v>
      </c>
    </row>
    <row r="5086" spans="20:28" x14ac:dyDescent="0.25">
      <c r="T5086" s="9" t="s">
        <v>3</v>
      </c>
      <c r="U5086" s="2">
        <v>5083</v>
      </c>
      <c r="V5086" s="2" t="s">
        <v>23</v>
      </c>
      <c r="W5086" s="2" t="s">
        <v>45</v>
      </c>
      <c r="X5086" s="2">
        <v>14</v>
      </c>
      <c r="Y5086" s="10">
        <v>226.8</v>
      </c>
      <c r="Z5086" s="11">
        <f>VLOOKUP(W5086,looktax,2,FALSE)</f>
        <v>0.06</v>
      </c>
      <c r="AA5086" s="12">
        <f t="shared" si="158"/>
        <v>0</v>
      </c>
      <c r="AB5086" s="10">
        <f t="shared" si="159"/>
        <v>0</v>
      </c>
    </row>
    <row r="5087" spans="20:28" x14ac:dyDescent="0.25">
      <c r="T5087" s="9" t="s">
        <v>11</v>
      </c>
      <c r="U5087" s="2">
        <v>5084</v>
      </c>
      <c r="V5087" s="2" t="s">
        <v>20</v>
      </c>
      <c r="W5087" s="2" t="s">
        <v>67</v>
      </c>
      <c r="X5087" s="2">
        <v>14</v>
      </c>
      <c r="Y5087" s="10">
        <v>598.5</v>
      </c>
      <c r="Z5087" s="11" t="str">
        <f>VLOOKUP(W5087,looktax,2,FALSE)</f>
        <v>None</v>
      </c>
      <c r="AA5087" s="12">
        <f t="shared" si="158"/>
        <v>0</v>
      </c>
      <c r="AB5087" s="10">
        <f t="shared" si="159"/>
        <v>0</v>
      </c>
    </row>
    <row r="5088" spans="20:28" x14ac:dyDescent="0.25">
      <c r="T5088" s="9" t="s">
        <v>11</v>
      </c>
      <c r="U5088" s="2">
        <v>5085</v>
      </c>
      <c r="V5088" s="2" t="s">
        <v>23</v>
      </c>
      <c r="W5088" s="2" t="s">
        <v>68</v>
      </c>
      <c r="X5088" s="2">
        <v>35</v>
      </c>
      <c r="Y5088" s="10">
        <v>572.25</v>
      </c>
      <c r="Z5088" s="11">
        <f>VLOOKUP(W5088,looktax,2,FALSE)</f>
        <v>0.06</v>
      </c>
      <c r="AA5088" s="12">
        <f t="shared" si="158"/>
        <v>0.06</v>
      </c>
      <c r="AB5088" s="10">
        <f t="shared" si="159"/>
        <v>34.335000000000001</v>
      </c>
    </row>
    <row r="5089" spans="20:28" x14ac:dyDescent="0.25">
      <c r="T5089" s="9" t="s">
        <v>11</v>
      </c>
      <c r="U5089" s="2">
        <v>5086</v>
      </c>
      <c r="V5089" s="2" t="s">
        <v>23</v>
      </c>
      <c r="W5089" s="2" t="s">
        <v>42</v>
      </c>
      <c r="X5089" s="2">
        <v>27</v>
      </c>
      <c r="Y5089" s="10">
        <v>376.65</v>
      </c>
      <c r="Z5089" s="11">
        <f>VLOOKUP(W5089,looktax,2,FALSE)</f>
        <v>0.06</v>
      </c>
      <c r="AA5089" s="12">
        <f t="shared" si="158"/>
        <v>0.06</v>
      </c>
      <c r="AB5089" s="10">
        <f t="shared" si="159"/>
        <v>22.598999999999997</v>
      </c>
    </row>
    <row r="5090" spans="20:28" x14ac:dyDescent="0.25">
      <c r="T5090" s="9" t="s">
        <v>11</v>
      </c>
      <c r="U5090" s="2">
        <v>5087</v>
      </c>
      <c r="V5090" s="2" t="s">
        <v>12</v>
      </c>
      <c r="W5090" s="2" t="s">
        <v>44</v>
      </c>
      <c r="X5090" s="2">
        <v>19</v>
      </c>
      <c r="Y5090" s="10">
        <v>3750.6</v>
      </c>
      <c r="Z5090" s="11" t="str">
        <f>VLOOKUP(W5090,looktax,2,FALSE)</f>
        <v>None</v>
      </c>
      <c r="AA5090" s="12">
        <f t="shared" si="158"/>
        <v>0</v>
      </c>
      <c r="AB5090" s="10">
        <f t="shared" si="159"/>
        <v>0</v>
      </c>
    </row>
    <row r="5091" spans="20:28" x14ac:dyDescent="0.25">
      <c r="T5091" s="9" t="s">
        <v>11</v>
      </c>
      <c r="U5091" s="2">
        <v>5088</v>
      </c>
      <c r="V5091" s="2" t="s">
        <v>26</v>
      </c>
      <c r="W5091" s="2" t="s">
        <v>48</v>
      </c>
      <c r="X5091" s="2">
        <v>12</v>
      </c>
      <c r="Y5091" s="10">
        <v>1908</v>
      </c>
      <c r="Z5091" s="11">
        <f>VLOOKUP(W5091,looktax,2,FALSE)</f>
        <v>7.0000000000000007E-2</v>
      </c>
      <c r="AA5091" s="12">
        <f t="shared" si="158"/>
        <v>7.0000000000000007E-2</v>
      </c>
      <c r="AB5091" s="10">
        <f t="shared" si="159"/>
        <v>133.56</v>
      </c>
    </row>
    <row r="5092" spans="20:28" x14ac:dyDescent="0.25">
      <c r="T5092" s="9" t="s">
        <v>11</v>
      </c>
      <c r="U5092" s="2">
        <v>5089</v>
      </c>
      <c r="V5092" s="2" t="s">
        <v>25</v>
      </c>
      <c r="W5092" s="2" t="s">
        <v>73</v>
      </c>
      <c r="X5092" s="2">
        <v>20</v>
      </c>
      <c r="Y5092" s="10">
        <v>1417</v>
      </c>
      <c r="Z5092" s="11">
        <f>VLOOKUP(W5092,looktax,2,FALSE)</f>
        <v>0.04</v>
      </c>
      <c r="AA5092" s="12">
        <f t="shared" si="158"/>
        <v>0.04</v>
      </c>
      <c r="AB5092" s="10">
        <f t="shared" si="159"/>
        <v>56.68</v>
      </c>
    </row>
    <row r="5093" spans="20:28" x14ac:dyDescent="0.25">
      <c r="T5093" s="9" t="s">
        <v>11</v>
      </c>
      <c r="U5093" s="2">
        <v>5090</v>
      </c>
      <c r="V5093" s="2" t="s">
        <v>24</v>
      </c>
      <c r="W5093" s="2" t="s">
        <v>38</v>
      </c>
      <c r="X5093" s="2">
        <v>26</v>
      </c>
      <c r="Y5093" s="10">
        <v>1706.9</v>
      </c>
      <c r="Z5093" s="11">
        <f>VLOOKUP(W5093,looktax,2,FALSE)</f>
        <v>4.2250000000000003E-2</v>
      </c>
      <c r="AA5093" s="12">
        <f t="shared" si="158"/>
        <v>4.2250000000000003E-2</v>
      </c>
      <c r="AB5093" s="10">
        <f t="shared" si="159"/>
        <v>72.11652500000001</v>
      </c>
    </row>
    <row r="5094" spans="20:28" x14ac:dyDescent="0.25">
      <c r="T5094" s="9" t="s">
        <v>11</v>
      </c>
      <c r="U5094" s="2">
        <v>5091</v>
      </c>
      <c r="V5094" s="2" t="s">
        <v>20</v>
      </c>
      <c r="W5094" s="2" t="s">
        <v>38</v>
      </c>
      <c r="X5094" s="2">
        <v>26</v>
      </c>
      <c r="Y5094" s="10">
        <v>1099.8</v>
      </c>
      <c r="Z5094" s="11">
        <f>VLOOKUP(W5094,looktax,2,FALSE)</f>
        <v>4.2250000000000003E-2</v>
      </c>
      <c r="AA5094" s="12">
        <f t="shared" si="158"/>
        <v>4.2250000000000003E-2</v>
      </c>
      <c r="AB5094" s="10">
        <f t="shared" si="159"/>
        <v>46.466549999999998</v>
      </c>
    </row>
    <row r="5095" spans="20:28" x14ac:dyDescent="0.25">
      <c r="T5095" s="9" t="s">
        <v>11</v>
      </c>
      <c r="U5095" s="2">
        <v>5092</v>
      </c>
      <c r="V5095" s="2" t="s">
        <v>24</v>
      </c>
      <c r="W5095" s="2" t="s">
        <v>15</v>
      </c>
      <c r="X5095" s="2">
        <v>20</v>
      </c>
      <c r="Y5095" s="10">
        <v>1417</v>
      </c>
      <c r="Z5095" s="11" t="str">
        <f>VLOOKUP(W5095,looktax,2,FALSE)</f>
        <v>None</v>
      </c>
      <c r="AA5095" s="12">
        <f t="shared" si="158"/>
        <v>0</v>
      </c>
      <c r="AB5095" s="10">
        <f t="shared" si="159"/>
        <v>0</v>
      </c>
    </row>
    <row r="5096" spans="20:28" x14ac:dyDescent="0.25">
      <c r="T5096" s="9" t="s">
        <v>11</v>
      </c>
      <c r="U5096" s="2">
        <v>5093</v>
      </c>
      <c r="V5096" s="2" t="s">
        <v>12</v>
      </c>
      <c r="W5096" s="2" t="s">
        <v>31</v>
      </c>
      <c r="X5096" s="2">
        <v>17</v>
      </c>
      <c r="Y5096" s="10">
        <v>3213</v>
      </c>
      <c r="Z5096" s="11">
        <f>VLOOKUP(W5096,looktax,2,FALSE)</f>
        <v>7.4999999999999997E-2</v>
      </c>
      <c r="AA5096" s="12">
        <f t="shared" si="158"/>
        <v>7.4999999999999997E-2</v>
      </c>
      <c r="AB5096" s="10">
        <f t="shared" si="159"/>
        <v>240.97499999999999</v>
      </c>
    </row>
    <row r="5097" spans="20:28" x14ac:dyDescent="0.25">
      <c r="T5097" s="9" t="s">
        <v>11</v>
      </c>
      <c r="U5097" s="2">
        <v>5094</v>
      </c>
      <c r="V5097" s="2" t="s">
        <v>24</v>
      </c>
      <c r="W5097" s="2" t="s">
        <v>65</v>
      </c>
      <c r="X5097" s="2">
        <v>18</v>
      </c>
      <c r="Y5097" s="10">
        <v>1134.9000000000001</v>
      </c>
      <c r="Z5097" s="11">
        <f>VLOOKUP(W5097,looktax,2,FALSE)</f>
        <v>0.05</v>
      </c>
      <c r="AA5097" s="12">
        <f t="shared" si="158"/>
        <v>0.05</v>
      </c>
      <c r="AB5097" s="10">
        <f t="shared" si="159"/>
        <v>56.745000000000005</v>
      </c>
    </row>
    <row r="5098" spans="20:28" x14ac:dyDescent="0.25">
      <c r="T5098" s="9" t="s">
        <v>11</v>
      </c>
      <c r="U5098" s="2">
        <v>5095</v>
      </c>
      <c r="V5098" s="2" t="s">
        <v>24</v>
      </c>
      <c r="W5098" s="2" t="s">
        <v>37</v>
      </c>
      <c r="X5098" s="2">
        <v>11</v>
      </c>
      <c r="Y5098" s="10">
        <v>779.35</v>
      </c>
      <c r="Z5098" s="11" t="str">
        <f>VLOOKUP(W5098,looktax,2,FALSE)</f>
        <v>None</v>
      </c>
      <c r="AA5098" s="12">
        <f t="shared" si="158"/>
        <v>0</v>
      </c>
      <c r="AB5098" s="10">
        <f t="shared" si="159"/>
        <v>0</v>
      </c>
    </row>
    <row r="5099" spans="20:28" x14ac:dyDescent="0.25">
      <c r="T5099" s="9" t="s">
        <v>11</v>
      </c>
      <c r="U5099" s="2">
        <v>5096</v>
      </c>
      <c r="V5099" s="2" t="s">
        <v>20</v>
      </c>
      <c r="W5099" s="2" t="s">
        <v>52</v>
      </c>
      <c r="X5099" s="2">
        <v>30</v>
      </c>
      <c r="Y5099" s="10">
        <v>1242</v>
      </c>
      <c r="Z5099" s="11">
        <f>VLOOKUP(W5099,looktax,2,FALSE)</f>
        <v>0.06</v>
      </c>
      <c r="AA5099" s="12">
        <f t="shared" si="158"/>
        <v>0.06</v>
      </c>
      <c r="AB5099" s="10">
        <f t="shared" si="159"/>
        <v>74.52</v>
      </c>
    </row>
    <row r="5100" spans="20:28" x14ac:dyDescent="0.25">
      <c r="T5100" s="9" t="s">
        <v>11</v>
      </c>
      <c r="U5100" s="2">
        <v>5097</v>
      </c>
      <c r="V5100" s="2" t="s">
        <v>26</v>
      </c>
      <c r="W5100" s="2" t="s">
        <v>48</v>
      </c>
      <c r="X5100" s="2">
        <v>31</v>
      </c>
      <c r="Y5100" s="10">
        <v>4836</v>
      </c>
      <c r="Z5100" s="11">
        <f>VLOOKUP(W5100,looktax,2,FALSE)</f>
        <v>7.0000000000000007E-2</v>
      </c>
      <c r="AA5100" s="12">
        <f t="shared" si="158"/>
        <v>7.0000000000000007E-2</v>
      </c>
      <c r="AB5100" s="10">
        <f t="shared" si="159"/>
        <v>338.52000000000004</v>
      </c>
    </row>
    <row r="5101" spans="20:28" x14ac:dyDescent="0.25">
      <c r="T5101" s="9" t="s">
        <v>3</v>
      </c>
      <c r="U5101" s="2">
        <v>5098</v>
      </c>
      <c r="V5101" s="2" t="s">
        <v>21</v>
      </c>
      <c r="W5101" s="2" t="s">
        <v>50</v>
      </c>
      <c r="X5101" s="2">
        <v>13</v>
      </c>
      <c r="Y5101" s="10">
        <v>964.6</v>
      </c>
      <c r="Z5101" s="11">
        <f>VLOOKUP(W5101,looktax,2,FALSE)</f>
        <v>0.06</v>
      </c>
      <c r="AA5101" s="12">
        <f t="shared" si="158"/>
        <v>0</v>
      </c>
      <c r="AB5101" s="10">
        <f t="shared" si="159"/>
        <v>0</v>
      </c>
    </row>
    <row r="5102" spans="20:28" x14ac:dyDescent="0.25">
      <c r="T5102" s="9" t="s">
        <v>11</v>
      </c>
      <c r="U5102" s="2">
        <v>5099</v>
      </c>
      <c r="V5102" s="2" t="s">
        <v>24</v>
      </c>
      <c r="W5102" s="2" t="s">
        <v>37</v>
      </c>
      <c r="X5102" s="2">
        <v>26</v>
      </c>
      <c r="Y5102" s="10">
        <v>1588.6</v>
      </c>
      <c r="Z5102" s="11" t="str">
        <f>VLOOKUP(W5102,looktax,2,FALSE)</f>
        <v>None</v>
      </c>
      <c r="AA5102" s="12">
        <f t="shared" si="158"/>
        <v>0</v>
      </c>
      <c r="AB5102" s="10">
        <f t="shared" si="159"/>
        <v>0</v>
      </c>
    </row>
    <row r="5103" spans="20:28" x14ac:dyDescent="0.25">
      <c r="T5103" s="9" t="s">
        <v>11</v>
      </c>
      <c r="U5103" s="2">
        <v>5100</v>
      </c>
      <c r="V5103" s="2" t="s">
        <v>25</v>
      </c>
      <c r="W5103" s="2" t="s">
        <v>15</v>
      </c>
      <c r="X5103" s="2">
        <v>14</v>
      </c>
      <c r="Y5103" s="10">
        <v>937.3</v>
      </c>
      <c r="Z5103" s="11" t="str">
        <f>VLOOKUP(W5103,looktax,2,FALSE)</f>
        <v>None</v>
      </c>
      <c r="AA5103" s="12">
        <f t="shared" si="158"/>
        <v>0</v>
      </c>
      <c r="AB5103" s="10">
        <f t="shared" si="159"/>
        <v>0</v>
      </c>
    </row>
    <row r="5104" spans="20:28" x14ac:dyDescent="0.25">
      <c r="T5104" s="9" t="s">
        <v>11</v>
      </c>
      <c r="U5104" s="2">
        <v>5101</v>
      </c>
      <c r="V5104" s="2" t="s">
        <v>26</v>
      </c>
      <c r="W5104" s="2" t="s">
        <v>69</v>
      </c>
      <c r="X5104" s="2">
        <v>29</v>
      </c>
      <c r="Y5104" s="10">
        <v>4698</v>
      </c>
      <c r="Z5104" s="11">
        <f>VLOOKUP(W5104,looktax,2,FALSE)</f>
        <v>7.0000000000000007E-2</v>
      </c>
      <c r="AA5104" s="12">
        <f t="shared" si="158"/>
        <v>7.0000000000000007E-2</v>
      </c>
      <c r="AB5104" s="10">
        <f t="shared" si="159"/>
        <v>328.86</v>
      </c>
    </row>
    <row r="5105" spans="20:28" x14ac:dyDescent="0.25">
      <c r="T5105" s="9" t="s">
        <v>11</v>
      </c>
      <c r="U5105" s="2">
        <v>5102</v>
      </c>
      <c r="V5105" s="2" t="s">
        <v>24</v>
      </c>
      <c r="W5105" s="2" t="s">
        <v>71</v>
      </c>
      <c r="X5105" s="2">
        <v>30</v>
      </c>
      <c r="Y5105" s="10">
        <v>1794</v>
      </c>
      <c r="Z5105" s="11">
        <f>VLOOKUP(W5105,looktax,2,FALSE)</f>
        <v>6.5000000000000002E-2</v>
      </c>
      <c r="AA5105" s="12">
        <f t="shared" si="158"/>
        <v>6.5000000000000002E-2</v>
      </c>
      <c r="AB5105" s="10">
        <f t="shared" si="159"/>
        <v>116.61</v>
      </c>
    </row>
    <row r="5106" spans="20:28" x14ac:dyDescent="0.25">
      <c r="T5106" s="9" t="s">
        <v>11</v>
      </c>
      <c r="U5106" s="2">
        <v>5103</v>
      </c>
      <c r="V5106" s="2" t="s">
        <v>22</v>
      </c>
      <c r="W5106" s="2" t="s">
        <v>74</v>
      </c>
      <c r="X5106" s="2">
        <v>21</v>
      </c>
      <c r="Y5106" s="10">
        <v>1680</v>
      </c>
      <c r="Z5106" s="11">
        <f>VLOOKUP(W5106,looktax,2,FALSE)</f>
        <v>5.7500000000000002E-2</v>
      </c>
      <c r="AA5106" s="12">
        <f t="shared" si="158"/>
        <v>5.7500000000000002E-2</v>
      </c>
      <c r="AB5106" s="10">
        <f t="shared" si="159"/>
        <v>96.600000000000009</v>
      </c>
    </row>
    <row r="5107" spans="20:28" x14ac:dyDescent="0.25">
      <c r="T5107" s="9" t="s">
        <v>11</v>
      </c>
      <c r="U5107" s="2">
        <v>5104</v>
      </c>
      <c r="V5107" s="2" t="s">
        <v>20</v>
      </c>
      <c r="W5107" s="2" t="s">
        <v>55</v>
      </c>
      <c r="X5107" s="2">
        <v>30</v>
      </c>
      <c r="Y5107" s="10">
        <v>1323</v>
      </c>
      <c r="Z5107" s="11">
        <f>VLOOKUP(W5107,looktax,2,FALSE)</f>
        <v>7.0000000000000007E-2</v>
      </c>
      <c r="AA5107" s="12">
        <f t="shared" si="158"/>
        <v>7.0000000000000007E-2</v>
      </c>
      <c r="AB5107" s="10">
        <f t="shared" si="159"/>
        <v>92.610000000000014</v>
      </c>
    </row>
    <row r="5108" spans="20:28" x14ac:dyDescent="0.25">
      <c r="T5108" s="9" t="s">
        <v>11</v>
      </c>
      <c r="U5108" s="2">
        <v>5105</v>
      </c>
      <c r="V5108" s="2" t="s">
        <v>25</v>
      </c>
      <c r="W5108" s="2" t="s">
        <v>65</v>
      </c>
      <c r="X5108" s="2">
        <v>10</v>
      </c>
      <c r="Y5108" s="10">
        <v>663</v>
      </c>
      <c r="Z5108" s="11">
        <f>VLOOKUP(W5108,looktax,2,FALSE)</f>
        <v>0.05</v>
      </c>
      <c r="AA5108" s="12">
        <f t="shared" si="158"/>
        <v>0.05</v>
      </c>
      <c r="AB5108" s="10">
        <f t="shared" si="159"/>
        <v>33.15</v>
      </c>
    </row>
    <row r="5109" spans="20:28" x14ac:dyDescent="0.25">
      <c r="T5109" s="9" t="s">
        <v>11</v>
      </c>
      <c r="U5109" s="2">
        <v>5106</v>
      </c>
      <c r="V5109" s="2" t="s">
        <v>23</v>
      </c>
      <c r="W5109" s="2" t="s">
        <v>55</v>
      </c>
      <c r="X5109" s="2">
        <v>28</v>
      </c>
      <c r="Y5109" s="10">
        <v>390.6</v>
      </c>
      <c r="Z5109" s="11">
        <f>VLOOKUP(W5109,looktax,2,FALSE)</f>
        <v>7.0000000000000007E-2</v>
      </c>
      <c r="AA5109" s="12">
        <f t="shared" si="158"/>
        <v>7.0000000000000007E-2</v>
      </c>
      <c r="AB5109" s="10">
        <f t="shared" si="159"/>
        <v>27.342000000000006</v>
      </c>
    </row>
    <row r="5110" spans="20:28" x14ac:dyDescent="0.25">
      <c r="T5110" s="9" t="s">
        <v>11</v>
      </c>
      <c r="U5110" s="2">
        <v>5107</v>
      </c>
      <c r="V5110" s="2" t="s">
        <v>20</v>
      </c>
      <c r="W5110" s="2" t="s">
        <v>61</v>
      </c>
      <c r="X5110" s="2">
        <v>34</v>
      </c>
      <c r="Y5110" s="10">
        <v>1575.9</v>
      </c>
      <c r="Z5110" s="11">
        <f>VLOOKUP(W5110,looktax,2,FALSE)</f>
        <v>6.8500000000000005E-2</v>
      </c>
      <c r="AA5110" s="12">
        <f t="shared" si="158"/>
        <v>6.8500000000000005E-2</v>
      </c>
      <c r="AB5110" s="10">
        <f t="shared" si="159"/>
        <v>107.94915000000002</v>
      </c>
    </row>
    <row r="5111" spans="20:28" x14ac:dyDescent="0.25">
      <c r="T5111" s="9" t="s">
        <v>11</v>
      </c>
      <c r="U5111" s="2">
        <v>5108</v>
      </c>
      <c r="V5111" s="2" t="s">
        <v>20</v>
      </c>
      <c r="W5111" s="2" t="s">
        <v>61</v>
      </c>
      <c r="X5111" s="2">
        <v>30</v>
      </c>
      <c r="Y5111" s="10">
        <v>1323</v>
      </c>
      <c r="Z5111" s="11">
        <f>VLOOKUP(W5111,looktax,2,FALSE)</f>
        <v>6.8500000000000005E-2</v>
      </c>
      <c r="AA5111" s="12">
        <f t="shared" si="158"/>
        <v>6.8500000000000005E-2</v>
      </c>
      <c r="AB5111" s="10">
        <f t="shared" si="159"/>
        <v>90.625500000000002</v>
      </c>
    </row>
    <row r="5112" spans="20:28" x14ac:dyDescent="0.25">
      <c r="T5112" s="9" t="s">
        <v>11</v>
      </c>
      <c r="U5112" s="2">
        <v>5109</v>
      </c>
      <c r="V5112" s="2" t="s">
        <v>25</v>
      </c>
      <c r="W5112" s="2" t="s">
        <v>32</v>
      </c>
      <c r="X5112" s="2">
        <v>12</v>
      </c>
      <c r="Y5112" s="10">
        <v>850.2</v>
      </c>
      <c r="Z5112" s="11">
        <f>VLOOKUP(W5112,looktax,2,FALSE)</f>
        <v>6.8750000000000006E-2</v>
      </c>
      <c r="AA5112" s="12">
        <f t="shared" si="158"/>
        <v>6.8750000000000006E-2</v>
      </c>
      <c r="AB5112" s="10">
        <f t="shared" si="159"/>
        <v>58.451250000000009</v>
      </c>
    </row>
    <row r="5113" spans="20:28" x14ac:dyDescent="0.25">
      <c r="T5113" s="9" t="s">
        <v>11</v>
      </c>
      <c r="U5113" s="2">
        <v>5110</v>
      </c>
      <c r="V5113" s="2" t="s">
        <v>25</v>
      </c>
      <c r="W5113" s="2" t="s">
        <v>52</v>
      </c>
      <c r="X5113" s="2">
        <v>12</v>
      </c>
      <c r="Y5113" s="10">
        <v>764.4</v>
      </c>
      <c r="Z5113" s="11">
        <f>VLOOKUP(W5113,looktax,2,FALSE)</f>
        <v>0.06</v>
      </c>
      <c r="AA5113" s="12">
        <f t="shared" si="158"/>
        <v>0.06</v>
      </c>
      <c r="AB5113" s="10">
        <f t="shared" si="159"/>
        <v>45.863999999999997</v>
      </c>
    </row>
    <row r="5114" spans="20:28" x14ac:dyDescent="0.25">
      <c r="T5114" s="9" t="s">
        <v>11</v>
      </c>
      <c r="U5114" s="2">
        <v>5111</v>
      </c>
      <c r="V5114" s="2" t="s">
        <v>12</v>
      </c>
      <c r="W5114" s="2" t="s">
        <v>65</v>
      </c>
      <c r="X5114" s="2">
        <v>21</v>
      </c>
      <c r="Y5114" s="10">
        <v>3969</v>
      </c>
      <c r="Z5114" s="11">
        <f>VLOOKUP(W5114,looktax,2,FALSE)</f>
        <v>0.05</v>
      </c>
      <c r="AA5114" s="12">
        <f t="shared" si="158"/>
        <v>0.05</v>
      </c>
      <c r="AB5114" s="10">
        <f t="shared" si="159"/>
        <v>198.45000000000002</v>
      </c>
    </row>
    <row r="5115" spans="20:28" x14ac:dyDescent="0.25">
      <c r="T5115" s="9" t="s">
        <v>11</v>
      </c>
      <c r="U5115" s="2">
        <v>5112</v>
      </c>
      <c r="V5115" s="2" t="s">
        <v>26</v>
      </c>
      <c r="W5115" s="2" t="s">
        <v>41</v>
      </c>
      <c r="X5115" s="2">
        <v>18</v>
      </c>
      <c r="Y5115" s="10">
        <v>2484</v>
      </c>
      <c r="Z5115" s="11">
        <f>VLOOKUP(W5115,looktax,2,FALSE)</f>
        <v>0.04</v>
      </c>
      <c r="AA5115" s="12">
        <f t="shared" si="158"/>
        <v>0.04</v>
      </c>
      <c r="AB5115" s="10">
        <f t="shared" si="159"/>
        <v>99.36</v>
      </c>
    </row>
    <row r="5116" spans="20:28" x14ac:dyDescent="0.25">
      <c r="T5116" s="9" t="s">
        <v>11</v>
      </c>
      <c r="U5116" s="2">
        <v>5113</v>
      </c>
      <c r="V5116" s="2" t="s">
        <v>22</v>
      </c>
      <c r="W5116" s="2" t="s">
        <v>28</v>
      </c>
      <c r="X5116" s="2">
        <v>16</v>
      </c>
      <c r="Y5116" s="10">
        <v>1190.4000000000001</v>
      </c>
      <c r="Z5116" s="11">
        <f>VLOOKUP(W5116,looktax,2,FALSE)</f>
        <v>6.5000000000000002E-2</v>
      </c>
      <c r="AA5116" s="12">
        <f t="shared" si="158"/>
        <v>6.5000000000000002E-2</v>
      </c>
      <c r="AB5116" s="10">
        <f t="shared" si="159"/>
        <v>77.376000000000005</v>
      </c>
    </row>
    <row r="5117" spans="20:28" x14ac:dyDescent="0.25">
      <c r="T5117" s="9" t="s">
        <v>11</v>
      </c>
      <c r="U5117" s="2">
        <v>5114</v>
      </c>
      <c r="V5117" s="2" t="s">
        <v>12</v>
      </c>
      <c r="W5117" s="2" t="s">
        <v>56</v>
      </c>
      <c r="X5117" s="2">
        <v>28</v>
      </c>
      <c r="Y5117" s="10">
        <v>6174</v>
      </c>
      <c r="Z5117" s="11">
        <f>VLOOKUP(W5117,looktax,2,FALSE)</f>
        <v>0.06</v>
      </c>
      <c r="AA5117" s="12">
        <f t="shared" si="158"/>
        <v>0.06</v>
      </c>
      <c r="AB5117" s="10">
        <f t="shared" si="159"/>
        <v>370.44</v>
      </c>
    </row>
    <row r="5118" spans="20:28" x14ac:dyDescent="0.25">
      <c r="T5118" s="9" t="s">
        <v>11</v>
      </c>
      <c r="U5118" s="2">
        <v>5115</v>
      </c>
      <c r="V5118" s="2" t="s">
        <v>23</v>
      </c>
      <c r="W5118" s="2" t="s">
        <v>27</v>
      </c>
      <c r="X5118" s="2">
        <v>14</v>
      </c>
      <c r="Y5118" s="10">
        <v>193.2</v>
      </c>
      <c r="Z5118" s="11">
        <f>VLOOKUP(W5118,looktax,2,FALSE)</f>
        <v>7.0000000000000007E-2</v>
      </c>
      <c r="AA5118" s="12">
        <f t="shared" si="158"/>
        <v>7.0000000000000007E-2</v>
      </c>
      <c r="AB5118" s="10">
        <f t="shared" si="159"/>
        <v>13.524000000000001</v>
      </c>
    </row>
    <row r="5119" spans="20:28" x14ac:dyDescent="0.25">
      <c r="T5119" s="9" t="s">
        <v>11</v>
      </c>
      <c r="U5119" s="2">
        <v>5116</v>
      </c>
      <c r="V5119" s="2" t="s">
        <v>12</v>
      </c>
      <c r="W5119" s="2" t="s">
        <v>42</v>
      </c>
      <c r="X5119" s="2">
        <v>32</v>
      </c>
      <c r="Y5119" s="10">
        <v>6316.8</v>
      </c>
      <c r="Z5119" s="11">
        <f>VLOOKUP(W5119,looktax,2,FALSE)</f>
        <v>0.06</v>
      </c>
      <c r="AA5119" s="12">
        <f t="shared" si="158"/>
        <v>0.06</v>
      </c>
      <c r="AB5119" s="10">
        <f t="shared" si="159"/>
        <v>379.00799999999998</v>
      </c>
    </row>
    <row r="5120" spans="20:28" x14ac:dyDescent="0.25">
      <c r="T5120" s="9" t="s">
        <v>11</v>
      </c>
      <c r="U5120" s="2">
        <v>5117</v>
      </c>
      <c r="V5120" s="2" t="s">
        <v>21</v>
      </c>
      <c r="W5120" s="2" t="s">
        <v>46</v>
      </c>
      <c r="X5120" s="2">
        <v>14</v>
      </c>
      <c r="Y5120" s="10">
        <v>950.6</v>
      </c>
      <c r="Z5120" s="11">
        <f>VLOOKUP(W5120,looktax,2,FALSE)</f>
        <v>5.9499999999999997E-2</v>
      </c>
      <c r="AA5120" s="12">
        <f t="shared" si="158"/>
        <v>5.9499999999999997E-2</v>
      </c>
      <c r="AB5120" s="10">
        <f t="shared" si="159"/>
        <v>56.560699999999997</v>
      </c>
    </row>
    <row r="5121" spans="20:28" x14ac:dyDescent="0.25">
      <c r="T5121" s="9" t="s">
        <v>11</v>
      </c>
      <c r="U5121" s="2">
        <v>5118</v>
      </c>
      <c r="V5121" s="2" t="s">
        <v>21</v>
      </c>
      <c r="W5121" s="2" t="s">
        <v>43</v>
      </c>
      <c r="X5121" s="2">
        <v>14</v>
      </c>
      <c r="Y5121" s="10">
        <v>911.4</v>
      </c>
      <c r="Z5121" s="11">
        <f>VLOOKUP(W5121,looktax,2,FALSE)</f>
        <v>0.04</v>
      </c>
      <c r="AA5121" s="12">
        <f t="shared" si="158"/>
        <v>0.04</v>
      </c>
      <c r="AB5121" s="10">
        <f t="shared" si="159"/>
        <v>36.456000000000003</v>
      </c>
    </row>
    <row r="5122" spans="20:28" x14ac:dyDescent="0.25">
      <c r="T5122" s="9" t="s">
        <v>11</v>
      </c>
      <c r="U5122" s="2">
        <v>5119</v>
      </c>
      <c r="V5122" s="2" t="s">
        <v>12</v>
      </c>
      <c r="W5122" s="2" t="s">
        <v>32</v>
      </c>
      <c r="X5122" s="2">
        <v>20</v>
      </c>
      <c r="Y5122" s="10">
        <v>4410</v>
      </c>
      <c r="Z5122" s="11">
        <f>VLOOKUP(W5122,looktax,2,FALSE)</f>
        <v>6.8750000000000006E-2</v>
      </c>
      <c r="AA5122" s="12">
        <f t="shared" si="158"/>
        <v>6.8750000000000006E-2</v>
      </c>
      <c r="AB5122" s="10">
        <f t="shared" si="159"/>
        <v>303.1875</v>
      </c>
    </row>
    <row r="5123" spans="20:28" x14ac:dyDescent="0.25">
      <c r="T5123" s="9" t="s">
        <v>11</v>
      </c>
      <c r="U5123" s="2">
        <v>5120</v>
      </c>
      <c r="V5123" s="2" t="s">
        <v>21</v>
      </c>
      <c r="W5123" s="2" t="s">
        <v>62</v>
      </c>
      <c r="X5123" s="2">
        <v>13</v>
      </c>
      <c r="Y5123" s="10">
        <v>937.3</v>
      </c>
      <c r="Z5123" s="11">
        <f>VLOOKUP(W5123,looktax,2,FALSE)</f>
        <v>5.1249999999999997E-2</v>
      </c>
      <c r="AA5123" s="12">
        <f t="shared" si="158"/>
        <v>5.1249999999999997E-2</v>
      </c>
      <c r="AB5123" s="10">
        <f t="shared" si="159"/>
        <v>48.036624999999994</v>
      </c>
    </row>
    <row r="5124" spans="20:28" x14ac:dyDescent="0.25">
      <c r="T5124" s="9" t="s">
        <v>11</v>
      </c>
      <c r="U5124" s="2">
        <v>5121</v>
      </c>
      <c r="V5124" s="2" t="s">
        <v>12</v>
      </c>
      <c r="W5124" s="2" t="s">
        <v>41</v>
      </c>
      <c r="X5124" s="2">
        <v>19</v>
      </c>
      <c r="Y5124" s="10">
        <v>4269.3</v>
      </c>
      <c r="Z5124" s="11">
        <f>VLOOKUP(W5124,looktax,2,FALSE)</f>
        <v>0.04</v>
      </c>
      <c r="AA5124" s="12">
        <f t="shared" si="158"/>
        <v>0.04</v>
      </c>
      <c r="AB5124" s="10">
        <f t="shared" si="159"/>
        <v>170.77200000000002</v>
      </c>
    </row>
    <row r="5125" spans="20:28" x14ac:dyDescent="0.25">
      <c r="T5125" s="9" t="s">
        <v>11</v>
      </c>
      <c r="U5125" s="2">
        <v>5122</v>
      </c>
      <c r="V5125" s="2" t="s">
        <v>25</v>
      </c>
      <c r="W5125" s="2" t="s">
        <v>63</v>
      </c>
      <c r="X5125" s="2">
        <v>23</v>
      </c>
      <c r="Y5125" s="10">
        <v>1614.6</v>
      </c>
      <c r="Z5125" s="11">
        <f>VLOOKUP(W5125,looktax,2,FALSE)</f>
        <v>0.04</v>
      </c>
      <c r="AA5125" s="12">
        <f t="shared" ref="AA5125:AA5188" si="160">IF(OR(T5125="nonprofit",Z5125="none"),0,Z5125)</f>
        <v>0.04</v>
      </c>
      <c r="AB5125" s="10">
        <f t="shared" ref="AB5125:AB5188" si="161">AA5125*Y5125</f>
        <v>64.584000000000003</v>
      </c>
    </row>
    <row r="5126" spans="20:28" x14ac:dyDescent="0.25">
      <c r="T5126" s="9" t="s">
        <v>11</v>
      </c>
      <c r="U5126" s="2">
        <v>5123</v>
      </c>
      <c r="V5126" s="2" t="s">
        <v>12</v>
      </c>
      <c r="W5126" s="2" t="s">
        <v>31</v>
      </c>
      <c r="X5126" s="2">
        <v>32</v>
      </c>
      <c r="Y5126" s="10">
        <v>6384</v>
      </c>
      <c r="Z5126" s="11">
        <f>VLOOKUP(W5126,looktax,2,FALSE)</f>
        <v>7.4999999999999997E-2</v>
      </c>
      <c r="AA5126" s="12">
        <f t="shared" si="160"/>
        <v>7.4999999999999997E-2</v>
      </c>
      <c r="AB5126" s="10">
        <f t="shared" si="161"/>
        <v>478.79999999999995</v>
      </c>
    </row>
    <row r="5127" spans="20:28" x14ac:dyDescent="0.25">
      <c r="T5127" s="9" t="s">
        <v>11</v>
      </c>
      <c r="U5127" s="2">
        <v>5124</v>
      </c>
      <c r="V5127" s="2" t="s">
        <v>22</v>
      </c>
      <c r="W5127" s="2" t="s">
        <v>42</v>
      </c>
      <c r="X5127" s="2">
        <v>29</v>
      </c>
      <c r="Y5127" s="10">
        <v>2482.4</v>
      </c>
      <c r="Z5127" s="11">
        <f>VLOOKUP(W5127,looktax,2,FALSE)</f>
        <v>0.06</v>
      </c>
      <c r="AA5127" s="12">
        <f t="shared" si="160"/>
        <v>0.06</v>
      </c>
      <c r="AB5127" s="10">
        <f t="shared" si="161"/>
        <v>148.94399999999999</v>
      </c>
    </row>
    <row r="5128" spans="20:28" x14ac:dyDescent="0.25">
      <c r="T5128" s="9" t="s">
        <v>11</v>
      </c>
      <c r="U5128" s="2">
        <v>5125</v>
      </c>
      <c r="V5128" s="2" t="s">
        <v>12</v>
      </c>
      <c r="W5128" s="2" t="s">
        <v>29</v>
      </c>
      <c r="X5128" s="2">
        <v>21</v>
      </c>
      <c r="Y5128" s="10">
        <v>4365.8999999999996</v>
      </c>
      <c r="Z5128" s="11">
        <f>VLOOKUP(W5128,looktax,2,FALSE)</f>
        <v>6.1499999999999999E-2</v>
      </c>
      <c r="AA5128" s="12">
        <f t="shared" si="160"/>
        <v>6.1499999999999999E-2</v>
      </c>
      <c r="AB5128" s="10">
        <f t="shared" si="161"/>
        <v>268.50284999999997</v>
      </c>
    </row>
    <row r="5129" spans="20:28" x14ac:dyDescent="0.25">
      <c r="T5129" s="9" t="s">
        <v>11</v>
      </c>
      <c r="U5129" s="2">
        <v>5126</v>
      </c>
      <c r="V5129" s="2" t="s">
        <v>22</v>
      </c>
      <c r="W5129" s="2" t="s">
        <v>66</v>
      </c>
      <c r="X5129" s="2">
        <v>15</v>
      </c>
      <c r="Y5129" s="10">
        <v>1296</v>
      </c>
      <c r="Z5129" s="11">
        <f>VLOOKUP(W5129,looktax,2,FALSE)</f>
        <v>5.7500000000000002E-2</v>
      </c>
      <c r="AA5129" s="12">
        <f t="shared" si="160"/>
        <v>5.7500000000000002E-2</v>
      </c>
      <c r="AB5129" s="10">
        <f t="shared" si="161"/>
        <v>74.52000000000001</v>
      </c>
    </row>
    <row r="5130" spans="20:28" x14ac:dyDescent="0.25">
      <c r="T5130" s="9" t="s">
        <v>11</v>
      </c>
      <c r="U5130" s="2">
        <v>5127</v>
      </c>
      <c r="V5130" s="2" t="s">
        <v>24</v>
      </c>
      <c r="W5130" s="2" t="s">
        <v>40</v>
      </c>
      <c r="X5130" s="2">
        <v>31</v>
      </c>
      <c r="Y5130" s="10">
        <v>1934.4</v>
      </c>
      <c r="Z5130" s="11">
        <f>VLOOKUP(W5130,looktax,2,FALSE)</f>
        <v>0.06</v>
      </c>
      <c r="AA5130" s="12">
        <f t="shared" si="160"/>
        <v>0.06</v>
      </c>
      <c r="AB5130" s="10">
        <f t="shared" si="161"/>
        <v>116.06400000000001</v>
      </c>
    </row>
    <row r="5131" spans="20:28" x14ac:dyDescent="0.25">
      <c r="T5131" s="9" t="s">
        <v>11</v>
      </c>
      <c r="U5131" s="2">
        <v>5128</v>
      </c>
      <c r="V5131" s="2" t="s">
        <v>20</v>
      </c>
      <c r="W5131" s="2" t="s">
        <v>60</v>
      </c>
      <c r="X5131" s="2">
        <v>22</v>
      </c>
      <c r="Y5131" s="10">
        <v>1039.5</v>
      </c>
      <c r="Z5131" s="11">
        <f>VLOOKUP(W5131,looktax,2,FALSE)</f>
        <v>0.05</v>
      </c>
      <c r="AA5131" s="12">
        <f t="shared" si="160"/>
        <v>0.05</v>
      </c>
      <c r="AB5131" s="10">
        <f t="shared" si="161"/>
        <v>51.975000000000001</v>
      </c>
    </row>
    <row r="5132" spans="20:28" x14ac:dyDescent="0.25">
      <c r="T5132" s="9" t="s">
        <v>11</v>
      </c>
      <c r="U5132" s="2">
        <v>5129</v>
      </c>
      <c r="V5132" s="2" t="s">
        <v>26</v>
      </c>
      <c r="W5132" s="2" t="s">
        <v>59</v>
      </c>
      <c r="X5132" s="2">
        <v>15</v>
      </c>
      <c r="Y5132" s="10">
        <v>2295</v>
      </c>
      <c r="Z5132" s="11">
        <f>VLOOKUP(W5132,looktax,2,FALSE)</f>
        <v>0.04</v>
      </c>
      <c r="AA5132" s="12">
        <f t="shared" si="160"/>
        <v>0.04</v>
      </c>
      <c r="AB5132" s="10">
        <f t="shared" si="161"/>
        <v>91.8</v>
      </c>
    </row>
    <row r="5133" spans="20:28" x14ac:dyDescent="0.25">
      <c r="T5133" s="9" t="s">
        <v>11</v>
      </c>
      <c r="U5133" s="2">
        <v>5130</v>
      </c>
      <c r="V5133" s="2" t="s">
        <v>20</v>
      </c>
      <c r="W5133" s="2" t="s">
        <v>56</v>
      </c>
      <c r="X5133" s="2">
        <v>18</v>
      </c>
      <c r="Y5133" s="10">
        <v>891</v>
      </c>
      <c r="Z5133" s="11">
        <f>VLOOKUP(W5133,looktax,2,FALSE)</f>
        <v>0.06</v>
      </c>
      <c r="AA5133" s="12">
        <f t="shared" si="160"/>
        <v>0.06</v>
      </c>
      <c r="AB5133" s="10">
        <f t="shared" si="161"/>
        <v>53.46</v>
      </c>
    </row>
    <row r="5134" spans="20:28" x14ac:dyDescent="0.25">
      <c r="T5134" s="9" t="s">
        <v>11</v>
      </c>
      <c r="U5134" s="2">
        <v>5131</v>
      </c>
      <c r="V5134" s="2" t="s">
        <v>12</v>
      </c>
      <c r="W5134" s="2" t="s">
        <v>34</v>
      </c>
      <c r="X5134" s="2">
        <v>27</v>
      </c>
      <c r="Y5134" s="10">
        <v>5556.6</v>
      </c>
      <c r="Z5134" s="11">
        <f>VLOOKUP(W5134,looktax,2,FALSE)</f>
        <v>6.25E-2</v>
      </c>
      <c r="AA5134" s="12">
        <f t="shared" si="160"/>
        <v>6.25E-2</v>
      </c>
      <c r="AB5134" s="10">
        <f t="shared" si="161"/>
        <v>347.28750000000002</v>
      </c>
    </row>
    <row r="5135" spans="20:28" x14ac:dyDescent="0.25">
      <c r="T5135" s="9" t="s">
        <v>11</v>
      </c>
      <c r="U5135" s="2">
        <v>5132</v>
      </c>
      <c r="V5135" s="2" t="s">
        <v>21</v>
      </c>
      <c r="W5135" s="2" t="s">
        <v>68</v>
      </c>
      <c r="X5135" s="2">
        <v>24</v>
      </c>
      <c r="Y5135" s="10">
        <v>1512</v>
      </c>
      <c r="Z5135" s="11">
        <f>VLOOKUP(W5135,looktax,2,FALSE)</f>
        <v>0.06</v>
      </c>
      <c r="AA5135" s="12">
        <f t="shared" si="160"/>
        <v>0.06</v>
      </c>
      <c r="AB5135" s="10">
        <f t="shared" si="161"/>
        <v>90.72</v>
      </c>
    </row>
    <row r="5136" spans="20:28" x14ac:dyDescent="0.25">
      <c r="T5136" s="9" t="s">
        <v>11</v>
      </c>
      <c r="U5136" s="2">
        <v>5133</v>
      </c>
      <c r="V5136" s="2" t="s">
        <v>23</v>
      </c>
      <c r="W5136" s="2" t="s">
        <v>72</v>
      </c>
      <c r="X5136" s="2">
        <v>15</v>
      </c>
      <c r="Y5136" s="10">
        <v>213.75</v>
      </c>
      <c r="Z5136" s="11">
        <f>VLOOKUP(W5136,looktax,2,FALSE)</f>
        <v>0.06</v>
      </c>
      <c r="AA5136" s="12">
        <f t="shared" si="160"/>
        <v>0.06</v>
      </c>
      <c r="AB5136" s="10">
        <f t="shared" si="161"/>
        <v>12.824999999999999</v>
      </c>
    </row>
    <row r="5137" spans="20:28" x14ac:dyDescent="0.25">
      <c r="T5137" s="9" t="s">
        <v>11</v>
      </c>
      <c r="U5137" s="2">
        <v>5134</v>
      </c>
      <c r="V5137" s="2" t="s">
        <v>24</v>
      </c>
      <c r="W5137" s="2" t="s">
        <v>59</v>
      </c>
      <c r="X5137" s="2">
        <v>14</v>
      </c>
      <c r="Y5137" s="10">
        <v>882.7</v>
      </c>
      <c r="Z5137" s="11">
        <f>VLOOKUP(W5137,looktax,2,FALSE)</f>
        <v>0.04</v>
      </c>
      <c r="AA5137" s="12">
        <f t="shared" si="160"/>
        <v>0.04</v>
      </c>
      <c r="AB5137" s="10">
        <f t="shared" si="161"/>
        <v>35.308</v>
      </c>
    </row>
    <row r="5138" spans="20:28" x14ac:dyDescent="0.25">
      <c r="T5138" s="9" t="s">
        <v>11</v>
      </c>
      <c r="U5138" s="2">
        <v>5135</v>
      </c>
      <c r="V5138" s="2" t="s">
        <v>23</v>
      </c>
      <c r="W5138" s="2" t="s">
        <v>58</v>
      </c>
      <c r="X5138" s="2">
        <v>20</v>
      </c>
      <c r="Y5138" s="10">
        <v>279</v>
      </c>
      <c r="Z5138" s="11" t="str">
        <f>VLOOKUP(W5138,looktax,2,FALSE)</f>
        <v>None</v>
      </c>
      <c r="AA5138" s="12">
        <f t="shared" si="160"/>
        <v>0</v>
      </c>
      <c r="AB5138" s="10">
        <f t="shared" si="161"/>
        <v>0</v>
      </c>
    </row>
    <row r="5139" spans="20:28" x14ac:dyDescent="0.25">
      <c r="T5139" s="9" t="s">
        <v>11</v>
      </c>
      <c r="U5139" s="2">
        <v>5136</v>
      </c>
      <c r="V5139" s="2" t="s">
        <v>24</v>
      </c>
      <c r="W5139" s="2" t="s">
        <v>72</v>
      </c>
      <c r="X5139" s="2">
        <v>18</v>
      </c>
      <c r="Y5139" s="10">
        <v>1216.8</v>
      </c>
      <c r="Z5139" s="11">
        <f>VLOOKUP(W5139,looktax,2,FALSE)</f>
        <v>0.06</v>
      </c>
      <c r="AA5139" s="12">
        <f t="shared" si="160"/>
        <v>0.06</v>
      </c>
      <c r="AB5139" s="10">
        <f t="shared" si="161"/>
        <v>73.007999999999996</v>
      </c>
    </row>
    <row r="5140" spans="20:28" x14ac:dyDescent="0.25">
      <c r="T5140" s="9" t="s">
        <v>11</v>
      </c>
      <c r="U5140" s="2">
        <v>5137</v>
      </c>
      <c r="V5140" s="2" t="s">
        <v>24</v>
      </c>
      <c r="W5140" s="2" t="s">
        <v>35</v>
      </c>
      <c r="X5140" s="2">
        <v>14</v>
      </c>
      <c r="Y5140" s="10">
        <v>882.7</v>
      </c>
      <c r="Z5140" s="11">
        <f>VLOOKUP(W5140,looktax,2,FALSE)</f>
        <v>6.3500000000000001E-2</v>
      </c>
      <c r="AA5140" s="12">
        <f t="shared" si="160"/>
        <v>6.3500000000000001E-2</v>
      </c>
      <c r="AB5140" s="10">
        <f t="shared" si="161"/>
        <v>56.051450000000003</v>
      </c>
    </row>
    <row r="5141" spans="20:28" x14ac:dyDescent="0.25">
      <c r="T5141" s="9" t="s">
        <v>11</v>
      </c>
      <c r="U5141" s="2">
        <v>5138</v>
      </c>
      <c r="V5141" s="2" t="s">
        <v>25</v>
      </c>
      <c r="W5141" s="2" t="s">
        <v>48</v>
      </c>
      <c r="X5141" s="2">
        <v>30</v>
      </c>
      <c r="Y5141" s="10">
        <v>2106</v>
      </c>
      <c r="Z5141" s="11">
        <f>VLOOKUP(W5141,looktax,2,FALSE)</f>
        <v>7.0000000000000007E-2</v>
      </c>
      <c r="AA5141" s="12">
        <f t="shared" si="160"/>
        <v>7.0000000000000007E-2</v>
      </c>
      <c r="AB5141" s="10">
        <f t="shared" si="161"/>
        <v>147.42000000000002</v>
      </c>
    </row>
    <row r="5142" spans="20:28" x14ac:dyDescent="0.25">
      <c r="T5142" s="9" t="s">
        <v>11</v>
      </c>
      <c r="U5142" s="2">
        <v>5139</v>
      </c>
      <c r="V5142" s="2" t="s">
        <v>25</v>
      </c>
      <c r="W5142" s="2" t="s">
        <v>27</v>
      </c>
      <c r="X5142" s="2">
        <v>11</v>
      </c>
      <c r="Y5142" s="10">
        <v>722.15</v>
      </c>
      <c r="Z5142" s="11">
        <f>VLOOKUP(W5142,looktax,2,FALSE)</f>
        <v>7.0000000000000007E-2</v>
      </c>
      <c r="AA5142" s="12">
        <f t="shared" si="160"/>
        <v>7.0000000000000007E-2</v>
      </c>
      <c r="AB5142" s="10">
        <f t="shared" si="161"/>
        <v>50.550500000000007</v>
      </c>
    </row>
    <row r="5143" spans="20:28" x14ac:dyDescent="0.25">
      <c r="T5143" s="9" t="s">
        <v>11</v>
      </c>
      <c r="U5143" s="2">
        <v>5140</v>
      </c>
      <c r="V5143" s="2" t="s">
        <v>12</v>
      </c>
      <c r="W5143" s="2" t="s">
        <v>33</v>
      </c>
      <c r="X5143" s="2">
        <v>21</v>
      </c>
      <c r="Y5143" s="10">
        <v>4762.8</v>
      </c>
      <c r="Z5143" s="11">
        <f>VLOOKUP(W5143,looktax,2,FALSE)</f>
        <v>2.9000000000000001E-2</v>
      </c>
      <c r="AA5143" s="12">
        <f t="shared" si="160"/>
        <v>2.9000000000000001E-2</v>
      </c>
      <c r="AB5143" s="10">
        <f t="shared" si="161"/>
        <v>138.12120000000002</v>
      </c>
    </row>
    <row r="5144" spans="20:28" x14ac:dyDescent="0.25">
      <c r="T5144" s="9" t="s">
        <v>11</v>
      </c>
      <c r="U5144" s="2">
        <v>5141</v>
      </c>
      <c r="V5144" s="2" t="s">
        <v>21</v>
      </c>
      <c r="W5144" s="2" t="s">
        <v>41</v>
      </c>
      <c r="X5144" s="2">
        <v>11</v>
      </c>
      <c r="Y5144" s="10">
        <v>700.7</v>
      </c>
      <c r="Z5144" s="11">
        <f>VLOOKUP(W5144,looktax,2,FALSE)</f>
        <v>0.04</v>
      </c>
      <c r="AA5144" s="12">
        <f t="shared" si="160"/>
        <v>0.04</v>
      </c>
      <c r="AB5144" s="10">
        <f t="shared" si="161"/>
        <v>28.028000000000002</v>
      </c>
    </row>
    <row r="5145" spans="20:28" x14ac:dyDescent="0.25">
      <c r="T5145" s="9" t="s">
        <v>11</v>
      </c>
      <c r="U5145" s="2">
        <v>5142</v>
      </c>
      <c r="V5145" s="2" t="s">
        <v>26</v>
      </c>
      <c r="W5145" s="2" t="s">
        <v>17</v>
      </c>
      <c r="X5145" s="2">
        <v>21</v>
      </c>
      <c r="Y5145" s="10">
        <v>3465</v>
      </c>
      <c r="Z5145" s="11">
        <f>VLOOKUP(W5145,looktax,2,FALSE)</f>
        <v>0.06</v>
      </c>
      <c r="AA5145" s="12">
        <f t="shared" si="160"/>
        <v>0.06</v>
      </c>
      <c r="AB5145" s="10">
        <f t="shared" si="161"/>
        <v>207.9</v>
      </c>
    </row>
    <row r="5146" spans="20:28" x14ac:dyDescent="0.25">
      <c r="T5146" s="9" t="s">
        <v>11</v>
      </c>
      <c r="U5146" s="2">
        <v>5143</v>
      </c>
      <c r="V5146" s="2" t="s">
        <v>25</v>
      </c>
      <c r="W5146" s="2" t="s">
        <v>13</v>
      </c>
      <c r="X5146" s="2">
        <v>18</v>
      </c>
      <c r="Y5146" s="10">
        <v>1181.7</v>
      </c>
      <c r="Z5146" s="11">
        <f>VLOOKUP(W5146,looktax,2,FALSE)</f>
        <v>6.25E-2</v>
      </c>
      <c r="AA5146" s="12">
        <f t="shared" si="160"/>
        <v>6.25E-2</v>
      </c>
      <c r="AB5146" s="10">
        <f t="shared" si="161"/>
        <v>73.856250000000003</v>
      </c>
    </row>
    <row r="5147" spans="20:28" x14ac:dyDescent="0.25">
      <c r="T5147" s="9" t="s">
        <v>11</v>
      </c>
      <c r="U5147" s="2">
        <v>5144</v>
      </c>
      <c r="V5147" s="2" t="s">
        <v>24</v>
      </c>
      <c r="W5147" s="2" t="s">
        <v>41</v>
      </c>
      <c r="X5147" s="2">
        <v>24</v>
      </c>
      <c r="Y5147" s="10">
        <v>1716</v>
      </c>
      <c r="Z5147" s="11">
        <f>VLOOKUP(W5147,looktax,2,FALSE)</f>
        <v>0.04</v>
      </c>
      <c r="AA5147" s="12">
        <f t="shared" si="160"/>
        <v>0.04</v>
      </c>
      <c r="AB5147" s="10">
        <f t="shared" si="161"/>
        <v>68.64</v>
      </c>
    </row>
    <row r="5148" spans="20:28" x14ac:dyDescent="0.25">
      <c r="T5148" s="9" t="s">
        <v>11</v>
      </c>
      <c r="U5148" s="2">
        <v>5145</v>
      </c>
      <c r="V5148" s="2" t="s">
        <v>22</v>
      </c>
      <c r="W5148" s="2" t="s">
        <v>50</v>
      </c>
      <c r="X5148" s="2">
        <v>30</v>
      </c>
      <c r="Y5148" s="10">
        <v>2304</v>
      </c>
      <c r="Z5148" s="11">
        <f>VLOOKUP(W5148,looktax,2,FALSE)</f>
        <v>0.06</v>
      </c>
      <c r="AA5148" s="12">
        <f t="shared" si="160"/>
        <v>0.06</v>
      </c>
      <c r="AB5148" s="10">
        <f t="shared" si="161"/>
        <v>138.24</v>
      </c>
    </row>
    <row r="5149" spans="20:28" x14ac:dyDescent="0.25">
      <c r="T5149" s="9" t="s">
        <v>11</v>
      </c>
      <c r="U5149" s="2">
        <v>5146</v>
      </c>
      <c r="V5149" s="2" t="s">
        <v>20</v>
      </c>
      <c r="W5149" s="2" t="s">
        <v>17</v>
      </c>
      <c r="X5149" s="2">
        <v>14</v>
      </c>
      <c r="Y5149" s="10">
        <v>573.29999999999995</v>
      </c>
      <c r="Z5149" s="11">
        <f>VLOOKUP(W5149,looktax,2,FALSE)</f>
        <v>0.06</v>
      </c>
      <c r="AA5149" s="12">
        <f t="shared" si="160"/>
        <v>0.06</v>
      </c>
      <c r="AB5149" s="10">
        <f t="shared" si="161"/>
        <v>34.397999999999996</v>
      </c>
    </row>
    <row r="5150" spans="20:28" x14ac:dyDescent="0.25">
      <c r="T5150" s="9" t="s">
        <v>11</v>
      </c>
      <c r="U5150" s="2">
        <v>5147</v>
      </c>
      <c r="V5150" s="2" t="s">
        <v>22</v>
      </c>
      <c r="W5150" s="2" t="s">
        <v>63</v>
      </c>
      <c r="X5150" s="2">
        <v>12</v>
      </c>
      <c r="Y5150" s="10">
        <v>979.2</v>
      </c>
      <c r="Z5150" s="11">
        <f>VLOOKUP(W5150,looktax,2,FALSE)</f>
        <v>0.04</v>
      </c>
      <c r="AA5150" s="12">
        <f t="shared" si="160"/>
        <v>0.04</v>
      </c>
      <c r="AB5150" s="10">
        <f t="shared" si="161"/>
        <v>39.167999999999999</v>
      </c>
    </row>
    <row r="5151" spans="20:28" x14ac:dyDescent="0.25">
      <c r="T5151" s="9" t="s">
        <v>11</v>
      </c>
      <c r="U5151" s="2">
        <v>5148</v>
      </c>
      <c r="V5151" s="2" t="s">
        <v>21</v>
      </c>
      <c r="W5151" s="2" t="s">
        <v>10</v>
      </c>
      <c r="X5151" s="2">
        <v>11</v>
      </c>
      <c r="Y5151" s="10">
        <v>739.2</v>
      </c>
      <c r="Z5151" s="11">
        <f>VLOOKUP(W5151,looktax,2,FALSE)</f>
        <v>0.04</v>
      </c>
      <c r="AA5151" s="12">
        <f t="shared" si="160"/>
        <v>0.04</v>
      </c>
      <c r="AB5151" s="10">
        <f t="shared" si="161"/>
        <v>29.568000000000001</v>
      </c>
    </row>
    <row r="5152" spans="20:28" x14ac:dyDescent="0.25">
      <c r="T5152" s="9" t="s">
        <v>11</v>
      </c>
      <c r="U5152" s="2">
        <v>5149</v>
      </c>
      <c r="V5152" s="2" t="s">
        <v>12</v>
      </c>
      <c r="W5152" s="2" t="s">
        <v>61</v>
      </c>
      <c r="X5152" s="2">
        <v>25</v>
      </c>
      <c r="Y5152" s="10">
        <v>4987.5</v>
      </c>
      <c r="Z5152" s="11">
        <f>VLOOKUP(W5152,looktax,2,FALSE)</f>
        <v>6.8500000000000005E-2</v>
      </c>
      <c r="AA5152" s="12">
        <f t="shared" si="160"/>
        <v>6.8500000000000005E-2</v>
      </c>
      <c r="AB5152" s="10">
        <f t="shared" si="161"/>
        <v>341.64375000000001</v>
      </c>
    </row>
    <row r="5153" spans="20:28" x14ac:dyDescent="0.25">
      <c r="T5153" s="9" t="s">
        <v>11</v>
      </c>
      <c r="U5153" s="2">
        <v>5150</v>
      </c>
      <c r="V5153" s="2" t="s">
        <v>26</v>
      </c>
      <c r="W5153" s="2" t="s">
        <v>67</v>
      </c>
      <c r="X5153" s="2">
        <v>30</v>
      </c>
      <c r="Y5153" s="10">
        <v>4275</v>
      </c>
      <c r="Z5153" s="11" t="str">
        <f>VLOOKUP(W5153,looktax,2,FALSE)</f>
        <v>None</v>
      </c>
      <c r="AA5153" s="12">
        <f t="shared" si="160"/>
        <v>0</v>
      </c>
      <c r="AB5153" s="10">
        <f t="shared" si="161"/>
        <v>0</v>
      </c>
    </row>
    <row r="5154" spans="20:28" x14ac:dyDescent="0.25">
      <c r="T5154" s="9" t="s">
        <v>3</v>
      </c>
      <c r="U5154" s="2">
        <v>5151</v>
      </c>
      <c r="V5154" s="2" t="s">
        <v>24</v>
      </c>
      <c r="W5154" s="2" t="s">
        <v>49</v>
      </c>
      <c r="X5154" s="2">
        <v>35</v>
      </c>
      <c r="Y5154" s="10">
        <v>2297.75</v>
      </c>
      <c r="Z5154" s="11">
        <f>VLOOKUP(W5154,looktax,2,FALSE)</f>
        <v>4.4999999999999998E-2</v>
      </c>
      <c r="AA5154" s="12">
        <f t="shared" si="160"/>
        <v>0</v>
      </c>
      <c r="AB5154" s="10">
        <f t="shared" si="161"/>
        <v>0</v>
      </c>
    </row>
    <row r="5155" spans="20:28" x14ac:dyDescent="0.25">
      <c r="T5155" s="9" t="s">
        <v>11</v>
      </c>
      <c r="U5155" s="2">
        <v>5152</v>
      </c>
      <c r="V5155" s="2" t="s">
        <v>21</v>
      </c>
      <c r="W5155" s="2" t="s">
        <v>50</v>
      </c>
      <c r="X5155" s="2">
        <v>15</v>
      </c>
      <c r="Y5155" s="10">
        <v>1155</v>
      </c>
      <c r="Z5155" s="11">
        <f>VLOOKUP(W5155,looktax,2,FALSE)</f>
        <v>0.06</v>
      </c>
      <c r="AA5155" s="12">
        <f t="shared" si="160"/>
        <v>0.06</v>
      </c>
      <c r="AB5155" s="10">
        <f t="shared" si="161"/>
        <v>69.3</v>
      </c>
    </row>
    <row r="5156" spans="20:28" x14ac:dyDescent="0.25">
      <c r="T5156" s="9" t="s">
        <v>11</v>
      </c>
      <c r="U5156" s="2">
        <v>5153</v>
      </c>
      <c r="V5156" s="2" t="s">
        <v>26</v>
      </c>
      <c r="W5156" s="2" t="s">
        <v>63</v>
      </c>
      <c r="X5156" s="2">
        <v>15</v>
      </c>
      <c r="Y5156" s="10">
        <v>2025</v>
      </c>
      <c r="Z5156" s="11">
        <f>VLOOKUP(W5156,looktax,2,FALSE)</f>
        <v>0.04</v>
      </c>
      <c r="AA5156" s="12">
        <f t="shared" si="160"/>
        <v>0.04</v>
      </c>
      <c r="AB5156" s="10">
        <f t="shared" si="161"/>
        <v>81</v>
      </c>
    </row>
    <row r="5157" spans="20:28" x14ac:dyDescent="0.25">
      <c r="T5157" s="9" t="s">
        <v>11</v>
      </c>
      <c r="U5157" s="2">
        <v>5154</v>
      </c>
      <c r="V5157" s="2" t="s">
        <v>21</v>
      </c>
      <c r="W5157" s="2" t="s">
        <v>53</v>
      </c>
      <c r="X5157" s="2">
        <v>29</v>
      </c>
      <c r="Y5157" s="10">
        <v>1887.9</v>
      </c>
      <c r="Z5157" s="11">
        <f>VLOOKUP(W5157,looktax,2,FALSE)</f>
        <v>5.5E-2</v>
      </c>
      <c r="AA5157" s="12">
        <f t="shared" si="160"/>
        <v>5.5E-2</v>
      </c>
      <c r="AB5157" s="10">
        <f t="shared" si="161"/>
        <v>103.83450000000001</v>
      </c>
    </row>
    <row r="5158" spans="20:28" x14ac:dyDescent="0.25">
      <c r="T5158" s="9" t="s">
        <v>11</v>
      </c>
      <c r="U5158" s="2">
        <v>5155</v>
      </c>
      <c r="V5158" s="2" t="s">
        <v>26</v>
      </c>
      <c r="W5158" s="2" t="s">
        <v>54</v>
      </c>
      <c r="X5158" s="2">
        <v>32</v>
      </c>
      <c r="Y5158" s="10">
        <v>5280</v>
      </c>
      <c r="Z5158" s="11">
        <f>VLOOKUP(W5158,looktax,2,FALSE)</f>
        <v>6.25E-2</v>
      </c>
      <c r="AA5158" s="12">
        <f t="shared" si="160"/>
        <v>6.25E-2</v>
      </c>
      <c r="AB5158" s="10">
        <f t="shared" si="161"/>
        <v>330</v>
      </c>
    </row>
    <row r="5159" spans="20:28" x14ac:dyDescent="0.25">
      <c r="T5159" s="9" t="s">
        <v>11</v>
      </c>
      <c r="U5159" s="2">
        <v>5156</v>
      </c>
      <c r="V5159" s="2" t="s">
        <v>12</v>
      </c>
      <c r="W5159" s="2" t="s">
        <v>13</v>
      </c>
      <c r="X5159" s="2">
        <v>25</v>
      </c>
      <c r="Y5159" s="10">
        <v>5407.5</v>
      </c>
      <c r="Z5159" s="11">
        <f>VLOOKUP(W5159,looktax,2,FALSE)</f>
        <v>6.25E-2</v>
      </c>
      <c r="AA5159" s="12">
        <f t="shared" si="160"/>
        <v>6.25E-2</v>
      </c>
      <c r="AB5159" s="10">
        <f t="shared" si="161"/>
        <v>337.96875</v>
      </c>
    </row>
    <row r="5160" spans="20:28" x14ac:dyDescent="0.25">
      <c r="T5160" s="9" t="s">
        <v>11</v>
      </c>
      <c r="U5160" s="2">
        <v>5157</v>
      </c>
      <c r="V5160" s="2" t="s">
        <v>26</v>
      </c>
      <c r="W5160" s="2" t="s">
        <v>32</v>
      </c>
      <c r="X5160" s="2">
        <v>17</v>
      </c>
      <c r="Y5160" s="10">
        <v>2779.5</v>
      </c>
      <c r="Z5160" s="11">
        <f>VLOOKUP(W5160,looktax,2,FALSE)</f>
        <v>6.8750000000000006E-2</v>
      </c>
      <c r="AA5160" s="12">
        <f t="shared" si="160"/>
        <v>6.8750000000000006E-2</v>
      </c>
      <c r="AB5160" s="10">
        <f t="shared" si="161"/>
        <v>191.09062500000002</v>
      </c>
    </row>
    <row r="5161" spans="20:28" x14ac:dyDescent="0.25">
      <c r="T5161" s="9" t="s">
        <v>11</v>
      </c>
      <c r="U5161" s="2">
        <v>5158</v>
      </c>
      <c r="V5161" s="2" t="s">
        <v>22</v>
      </c>
      <c r="W5161" s="2" t="s">
        <v>32</v>
      </c>
      <c r="X5161" s="2">
        <v>14</v>
      </c>
      <c r="Y5161" s="10">
        <v>1086.4000000000001</v>
      </c>
      <c r="Z5161" s="11">
        <f>VLOOKUP(W5161,looktax,2,FALSE)</f>
        <v>6.8750000000000006E-2</v>
      </c>
      <c r="AA5161" s="12">
        <f t="shared" si="160"/>
        <v>6.8750000000000006E-2</v>
      </c>
      <c r="AB5161" s="10">
        <f t="shared" si="161"/>
        <v>74.690000000000012</v>
      </c>
    </row>
    <row r="5162" spans="20:28" x14ac:dyDescent="0.25">
      <c r="T5162" s="9" t="s">
        <v>11</v>
      </c>
      <c r="U5162" s="2">
        <v>5159</v>
      </c>
      <c r="V5162" s="2" t="s">
        <v>25</v>
      </c>
      <c r="W5162" s="2" t="s">
        <v>55</v>
      </c>
      <c r="X5162" s="2">
        <v>30</v>
      </c>
      <c r="Y5162" s="10">
        <v>2067</v>
      </c>
      <c r="Z5162" s="11">
        <f>VLOOKUP(W5162,looktax,2,FALSE)</f>
        <v>7.0000000000000007E-2</v>
      </c>
      <c r="AA5162" s="12">
        <f t="shared" si="160"/>
        <v>7.0000000000000007E-2</v>
      </c>
      <c r="AB5162" s="10">
        <f t="shared" si="161"/>
        <v>144.69000000000003</v>
      </c>
    </row>
    <row r="5163" spans="20:28" x14ac:dyDescent="0.25">
      <c r="T5163" s="9" t="s">
        <v>11</v>
      </c>
      <c r="U5163" s="2">
        <v>5160</v>
      </c>
      <c r="V5163" s="2" t="s">
        <v>23</v>
      </c>
      <c r="W5163" s="2" t="s">
        <v>54</v>
      </c>
      <c r="X5163" s="2">
        <v>32</v>
      </c>
      <c r="Y5163" s="10">
        <v>446.4</v>
      </c>
      <c r="Z5163" s="11">
        <f>VLOOKUP(W5163,looktax,2,FALSE)</f>
        <v>6.25E-2</v>
      </c>
      <c r="AA5163" s="12">
        <f t="shared" si="160"/>
        <v>6.25E-2</v>
      </c>
      <c r="AB5163" s="10">
        <f t="shared" si="161"/>
        <v>27.9</v>
      </c>
    </row>
    <row r="5164" spans="20:28" x14ac:dyDescent="0.25">
      <c r="T5164" s="9" t="s">
        <v>11</v>
      </c>
      <c r="U5164" s="2">
        <v>5161</v>
      </c>
      <c r="V5164" s="2" t="s">
        <v>12</v>
      </c>
      <c r="W5164" s="2" t="s">
        <v>35</v>
      </c>
      <c r="X5164" s="2">
        <v>27</v>
      </c>
      <c r="Y5164" s="10">
        <v>5159.7</v>
      </c>
      <c r="Z5164" s="11">
        <f>VLOOKUP(W5164,looktax,2,FALSE)</f>
        <v>6.3500000000000001E-2</v>
      </c>
      <c r="AA5164" s="12">
        <f t="shared" si="160"/>
        <v>6.3500000000000001E-2</v>
      </c>
      <c r="AB5164" s="10">
        <f t="shared" si="161"/>
        <v>327.64094999999998</v>
      </c>
    </row>
    <row r="5165" spans="20:28" x14ac:dyDescent="0.25">
      <c r="T5165" s="9" t="s">
        <v>11</v>
      </c>
      <c r="U5165" s="2">
        <v>5162</v>
      </c>
      <c r="V5165" s="2" t="s">
        <v>22</v>
      </c>
      <c r="W5165" s="2" t="s">
        <v>49</v>
      </c>
      <c r="X5165" s="2">
        <v>26</v>
      </c>
      <c r="Y5165" s="10">
        <v>2017.6</v>
      </c>
      <c r="Z5165" s="11">
        <f>VLOOKUP(W5165,looktax,2,FALSE)</f>
        <v>4.4999999999999998E-2</v>
      </c>
      <c r="AA5165" s="12">
        <f t="shared" si="160"/>
        <v>4.4999999999999998E-2</v>
      </c>
      <c r="AB5165" s="10">
        <f t="shared" si="161"/>
        <v>90.791999999999987</v>
      </c>
    </row>
    <row r="5166" spans="20:28" x14ac:dyDescent="0.25">
      <c r="T5166" s="9" t="s">
        <v>11</v>
      </c>
      <c r="U5166" s="2">
        <v>5163</v>
      </c>
      <c r="V5166" s="2" t="s">
        <v>25</v>
      </c>
      <c r="W5166" s="2" t="s">
        <v>46</v>
      </c>
      <c r="X5166" s="2">
        <v>17</v>
      </c>
      <c r="Y5166" s="10">
        <v>1060.8</v>
      </c>
      <c r="Z5166" s="11">
        <f>VLOOKUP(W5166,looktax,2,FALSE)</f>
        <v>5.9499999999999997E-2</v>
      </c>
      <c r="AA5166" s="12">
        <f t="shared" si="160"/>
        <v>5.9499999999999997E-2</v>
      </c>
      <c r="AB5166" s="10">
        <f t="shared" si="161"/>
        <v>63.117599999999996</v>
      </c>
    </row>
    <row r="5167" spans="20:28" x14ac:dyDescent="0.25">
      <c r="T5167" s="9" t="s">
        <v>11</v>
      </c>
      <c r="U5167" s="2">
        <v>5164</v>
      </c>
      <c r="V5167" s="2" t="s">
        <v>26</v>
      </c>
      <c r="W5167" s="2" t="s">
        <v>38</v>
      </c>
      <c r="X5167" s="2">
        <v>32</v>
      </c>
      <c r="Y5167" s="10">
        <v>4464</v>
      </c>
      <c r="Z5167" s="11">
        <f>VLOOKUP(W5167,looktax,2,FALSE)</f>
        <v>4.2250000000000003E-2</v>
      </c>
      <c r="AA5167" s="12">
        <f t="shared" si="160"/>
        <v>4.2250000000000003E-2</v>
      </c>
      <c r="AB5167" s="10">
        <f t="shared" si="161"/>
        <v>188.60400000000001</v>
      </c>
    </row>
    <row r="5168" spans="20:28" x14ac:dyDescent="0.25">
      <c r="T5168" s="9" t="s">
        <v>11</v>
      </c>
      <c r="U5168" s="2">
        <v>5165</v>
      </c>
      <c r="V5168" s="2" t="s">
        <v>21</v>
      </c>
      <c r="W5168" s="2" t="s">
        <v>67</v>
      </c>
      <c r="X5168" s="2">
        <v>31</v>
      </c>
      <c r="Y5168" s="10">
        <v>2387</v>
      </c>
      <c r="Z5168" s="11" t="str">
        <f>VLOOKUP(W5168,looktax,2,FALSE)</f>
        <v>None</v>
      </c>
      <c r="AA5168" s="12">
        <f t="shared" si="160"/>
        <v>0</v>
      </c>
      <c r="AB5168" s="10">
        <f t="shared" si="161"/>
        <v>0</v>
      </c>
    </row>
    <row r="5169" spans="20:28" x14ac:dyDescent="0.25">
      <c r="T5169" s="9" t="s">
        <v>11</v>
      </c>
      <c r="U5169" s="2">
        <v>5166</v>
      </c>
      <c r="V5169" s="2" t="s">
        <v>12</v>
      </c>
      <c r="W5169" s="2" t="s">
        <v>69</v>
      </c>
      <c r="X5169" s="2">
        <v>13</v>
      </c>
      <c r="Y5169" s="10">
        <v>2784.6</v>
      </c>
      <c r="Z5169" s="11">
        <f>VLOOKUP(W5169,looktax,2,FALSE)</f>
        <v>7.0000000000000007E-2</v>
      </c>
      <c r="AA5169" s="12">
        <f t="shared" si="160"/>
        <v>7.0000000000000007E-2</v>
      </c>
      <c r="AB5169" s="10">
        <f t="shared" si="161"/>
        <v>194.92200000000003</v>
      </c>
    </row>
    <row r="5170" spans="20:28" x14ac:dyDescent="0.25">
      <c r="T5170" s="9" t="s">
        <v>11</v>
      </c>
      <c r="U5170" s="2">
        <v>5167</v>
      </c>
      <c r="V5170" s="2" t="s">
        <v>22</v>
      </c>
      <c r="W5170" s="2" t="s">
        <v>63</v>
      </c>
      <c r="X5170" s="2">
        <v>22</v>
      </c>
      <c r="Y5170" s="10">
        <v>1812.8</v>
      </c>
      <c r="Z5170" s="11">
        <f>VLOOKUP(W5170,looktax,2,FALSE)</f>
        <v>0.04</v>
      </c>
      <c r="AA5170" s="12">
        <f t="shared" si="160"/>
        <v>0.04</v>
      </c>
      <c r="AB5170" s="10">
        <f t="shared" si="161"/>
        <v>72.512</v>
      </c>
    </row>
    <row r="5171" spans="20:28" x14ac:dyDescent="0.25">
      <c r="T5171" s="9" t="s">
        <v>11</v>
      </c>
      <c r="U5171" s="2">
        <v>5168</v>
      </c>
      <c r="V5171" s="2" t="s">
        <v>26</v>
      </c>
      <c r="W5171" s="2" t="s">
        <v>42</v>
      </c>
      <c r="X5171" s="2">
        <v>23</v>
      </c>
      <c r="Y5171" s="10">
        <v>3795</v>
      </c>
      <c r="Z5171" s="11">
        <f>VLOOKUP(W5171,looktax,2,FALSE)</f>
        <v>0.06</v>
      </c>
      <c r="AA5171" s="12">
        <f t="shared" si="160"/>
        <v>0.06</v>
      </c>
      <c r="AB5171" s="10">
        <f t="shared" si="161"/>
        <v>227.7</v>
      </c>
    </row>
    <row r="5172" spans="20:28" x14ac:dyDescent="0.25">
      <c r="T5172" s="9" t="s">
        <v>11</v>
      </c>
      <c r="U5172" s="2">
        <v>5169</v>
      </c>
      <c r="V5172" s="2" t="s">
        <v>22</v>
      </c>
      <c r="W5172" s="2" t="s">
        <v>43</v>
      </c>
      <c r="X5172" s="2">
        <v>22</v>
      </c>
      <c r="Y5172" s="10">
        <v>1654.4</v>
      </c>
      <c r="Z5172" s="11">
        <f>VLOOKUP(W5172,looktax,2,FALSE)</f>
        <v>0.04</v>
      </c>
      <c r="AA5172" s="12">
        <f t="shared" si="160"/>
        <v>0.04</v>
      </c>
      <c r="AB5172" s="10">
        <f t="shared" si="161"/>
        <v>66.176000000000002</v>
      </c>
    </row>
    <row r="5173" spans="20:28" x14ac:dyDescent="0.25">
      <c r="T5173" s="9" t="s">
        <v>11</v>
      </c>
      <c r="U5173" s="2">
        <v>5170</v>
      </c>
      <c r="V5173" s="2" t="s">
        <v>20</v>
      </c>
      <c r="W5173" s="2" t="s">
        <v>65</v>
      </c>
      <c r="X5173" s="2">
        <v>19</v>
      </c>
      <c r="Y5173" s="10">
        <v>923.4</v>
      </c>
      <c r="Z5173" s="11">
        <f>VLOOKUP(W5173,looktax,2,FALSE)</f>
        <v>0.05</v>
      </c>
      <c r="AA5173" s="12">
        <f t="shared" si="160"/>
        <v>0.05</v>
      </c>
      <c r="AB5173" s="10">
        <f t="shared" si="161"/>
        <v>46.17</v>
      </c>
    </row>
    <row r="5174" spans="20:28" x14ac:dyDescent="0.25">
      <c r="T5174" s="9" t="s">
        <v>11</v>
      </c>
      <c r="U5174" s="2">
        <v>5171</v>
      </c>
      <c r="V5174" s="2" t="s">
        <v>22</v>
      </c>
      <c r="W5174" s="2" t="s">
        <v>44</v>
      </c>
      <c r="X5174" s="2">
        <v>26</v>
      </c>
      <c r="Y5174" s="10">
        <v>2080</v>
      </c>
      <c r="Z5174" s="11" t="str">
        <f>VLOOKUP(W5174,looktax,2,FALSE)</f>
        <v>None</v>
      </c>
      <c r="AA5174" s="12">
        <f t="shared" si="160"/>
        <v>0</v>
      </c>
      <c r="AB5174" s="10">
        <f t="shared" si="161"/>
        <v>0</v>
      </c>
    </row>
    <row r="5175" spans="20:28" x14ac:dyDescent="0.25">
      <c r="T5175" s="9" t="s">
        <v>11</v>
      </c>
      <c r="U5175" s="2">
        <v>5172</v>
      </c>
      <c r="V5175" s="2" t="s">
        <v>12</v>
      </c>
      <c r="W5175" s="2" t="s">
        <v>74</v>
      </c>
      <c r="X5175" s="2">
        <v>26</v>
      </c>
      <c r="Y5175" s="10">
        <v>5896.8</v>
      </c>
      <c r="Z5175" s="11">
        <f>VLOOKUP(W5175,looktax,2,FALSE)</f>
        <v>5.7500000000000002E-2</v>
      </c>
      <c r="AA5175" s="12">
        <f t="shared" si="160"/>
        <v>5.7500000000000002E-2</v>
      </c>
      <c r="AB5175" s="10">
        <f t="shared" si="161"/>
        <v>339.06600000000003</v>
      </c>
    </row>
    <row r="5176" spans="20:28" x14ac:dyDescent="0.25">
      <c r="T5176" s="9" t="s">
        <v>11</v>
      </c>
      <c r="U5176" s="2">
        <v>5173</v>
      </c>
      <c r="V5176" s="2" t="s">
        <v>23</v>
      </c>
      <c r="W5176" s="2" t="s">
        <v>13</v>
      </c>
      <c r="X5176" s="2">
        <v>26</v>
      </c>
      <c r="Y5176" s="10">
        <v>354.9</v>
      </c>
      <c r="Z5176" s="11">
        <f>VLOOKUP(W5176,looktax,2,FALSE)</f>
        <v>6.25E-2</v>
      </c>
      <c r="AA5176" s="12">
        <f t="shared" si="160"/>
        <v>6.25E-2</v>
      </c>
      <c r="AB5176" s="10">
        <f t="shared" si="161"/>
        <v>22.181249999999999</v>
      </c>
    </row>
    <row r="5177" spans="20:28" x14ac:dyDescent="0.25">
      <c r="T5177" s="9" t="s">
        <v>11</v>
      </c>
      <c r="U5177" s="2">
        <v>5174</v>
      </c>
      <c r="V5177" s="2" t="s">
        <v>23</v>
      </c>
      <c r="W5177" s="2" t="s">
        <v>72</v>
      </c>
      <c r="X5177" s="2">
        <v>14</v>
      </c>
      <c r="Y5177" s="10">
        <v>226.8</v>
      </c>
      <c r="Z5177" s="11">
        <f>VLOOKUP(W5177,looktax,2,FALSE)</f>
        <v>0.06</v>
      </c>
      <c r="AA5177" s="12">
        <f t="shared" si="160"/>
        <v>0.06</v>
      </c>
      <c r="AB5177" s="10">
        <f t="shared" si="161"/>
        <v>13.608000000000001</v>
      </c>
    </row>
    <row r="5178" spans="20:28" x14ac:dyDescent="0.25">
      <c r="T5178" s="9" t="s">
        <v>11</v>
      </c>
      <c r="U5178" s="2">
        <v>5175</v>
      </c>
      <c r="V5178" s="2" t="s">
        <v>23</v>
      </c>
      <c r="W5178" s="2" t="s">
        <v>69</v>
      </c>
      <c r="X5178" s="2">
        <v>16</v>
      </c>
      <c r="Y5178" s="10">
        <v>225.6</v>
      </c>
      <c r="Z5178" s="11">
        <f>VLOOKUP(W5178,looktax,2,FALSE)</f>
        <v>7.0000000000000007E-2</v>
      </c>
      <c r="AA5178" s="12">
        <f t="shared" si="160"/>
        <v>7.0000000000000007E-2</v>
      </c>
      <c r="AB5178" s="10">
        <f t="shared" si="161"/>
        <v>15.792000000000002</v>
      </c>
    </row>
    <row r="5179" spans="20:28" x14ac:dyDescent="0.25">
      <c r="T5179" s="9" t="s">
        <v>11</v>
      </c>
      <c r="U5179" s="2">
        <v>5176</v>
      </c>
      <c r="V5179" s="2" t="s">
        <v>22</v>
      </c>
      <c r="W5179" s="2" t="s">
        <v>48</v>
      </c>
      <c r="X5179" s="2">
        <v>29</v>
      </c>
      <c r="Y5179" s="10">
        <v>2204</v>
      </c>
      <c r="Z5179" s="11">
        <f>VLOOKUP(W5179,looktax,2,FALSE)</f>
        <v>7.0000000000000007E-2</v>
      </c>
      <c r="AA5179" s="12">
        <f t="shared" si="160"/>
        <v>7.0000000000000007E-2</v>
      </c>
      <c r="AB5179" s="10">
        <f t="shared" si="161"/>
        <v>154.28</v>
      </c>
    </row>
    <row r="5180" spans="20:28" x14ac:dyDescent="0.25">
      <c r="T5180" s="9" t="s">
        <v>11</v>
      </c>
      <c r="U5180" s="2">
        <v>5177</v>
      </c>
      <c r="V5180" s="2" t="s">
        <v>12</v>
      </c>
      <c r="W5180" s="2" t="s">
        <v>31</v>
      </c>
      <c r="X5180" s="2">
        <v>28</v>
      </c>
      <c r="Y5180" s="10">
        <v>5821.2</v>
      </c>
      <c r="Z5180" s="11">
        <f>VLOOKUP(W5180,looktax,2,FALSE)</f>
        <v>7.4999999999999997E-2</v>
      </c>
      <c r="AA5180" s="12">
        <f t="shared" si="160"/>
        <v>7.4999999999999997E-2</v>
      </c>
      <c r="AB5180" s="10">
        <f t="shared" si="161"/>
        <v>436.59</v>
      </c>
    </row>
    <row r="5181" spans="20:28" x14ac:dyDescent="0.25">
      <c r="T5181" s="9" t="s">
        <v>11</v>
      </c>
      <c r="U5181" s="2">
        <v>5178</v>
      </c>
      <c r="V5181" s="2" t="s">
        <v>24</v>
      </c>
      <c r="W5181" s="2" t="s">
        <v>27</v>
      </c>
      <c r="X5181" s="2">
        <v>19</v>
      </c>
      <c r="Y5181" s="10">
        <v>1321.45</v>
      </c>
      <c r="Z5181" s="11">
        <f>VLOOKUP(W5181,looktax,2,FALSE)</f>
        <v>7.0000000000000007E-2</v>
      </c>
      <c r="AA5181" s="12">
        <f t="shared" si="160"/>
        <v>7.0000000000000007E-2</v>
      </c>
      <c r="AB5181" s="10">
        <f t="shared" si="161"/>
        <v>92.501500000000007</v>
      </c>
    </row>
    <row r="5182" spans="20:28" x14ac:dyDescent="0.25">
      <c r="T5182" s="9" t="s">
        <v>11</v>
      </c>
      <c r="U5182" s="2">
        <v>5179</v>
      </c>
      <c r="V5182" s="2" t="s">
        <v>22</v>
      </c>
      <c r="W5182" s="2" t="s">
        <v>69</v>
      </c>
      <c r="X5182" s="2">
        <v>28</v>
      </c>
      <c r="Y5182" s="10">
        <v>2240</v>
      </c>
      <c r="Z5182" s="11">
        <f>VLOOKUP(W5182,looktax,2,FALSE)</f>
        <v>7.0000000000000007E-2</v>
      </c>
      <c r="AA5182" s="12">
        <f t="shared" si="160"/>
        <v>7.0000000000000007E-2</v>
      </c>
      <c r="AB5182" s="10">
        <f t="shared" si="161"/>
        <v>156.80000000000001</v>
      </c>
    </row>
    <row r="5183" spans="20:28" x14ac:dyDescent="0.25">
      <c r="T5183" s="9" t="s">
        <v>11</v>
      </c>
      <c r="U5183" s="2">
        <v>5180</v>
      </c>
      <c r="V5183" s="2" t="s">
        <v>12</v>
      </c>
      <c r="W5183" s="2" t="s">
        <v>56</v>
      </c>
      <c r="X5183" s="2">
        <v>31</v>
      </c>
      <c r="Y5183" s="10">
        <v>6444.9</v>
      </c>
      <c r="Z5183" s="11">
        <f>VLOOKUP(W5183,looktax,2,FALSE)</f>
        <v>0.06</v>
      </c>
      <c r="AA5183" s="12">
        <f t="shared" si="160"/>
        <v>0.06</v>
      </c>
      <c r="AB5183" s="10">
        <f t="shared" si="161"/>
        <v>386.69399999999996</v>
      </c>
    </row>
    <row r="5184" spans="20:28" x14ac:dyDescent="0.25">
      <c r="T5184" s="9" t="s">
        <v>11</v>
      </c>
      <c r="U5184" s="2">
        <v>5181</v>
      </c>
      <c r="V5184" s="2" t="s">
        <v>20</v>
      </c>
      <c r="W5184" s="2" t="s">
        <v>28</v>
      </c>
      <c r="X5184" s="2">
        <v>33</v>
      </c>
      <c r="Y5184" s="10">
        <v>1603.8</v>
      </c>
      <c r="Z5184" s="11">
        <f>VLOOKUP(W5184,looktax,2,FALSE)</f>
        <v>6.5000000000000002E-2</v>
      </c>
      <c r="AA5184" s="12">
        <f t="shared" si="160"/>
        <v>6.5000000000000002E-2</v>
      </c>
      <c r="AB5184" s="10">
        <f t="shared" si="161"/>
        <v>104.247</v>
      </c>
    </row>
    <row r="5185" spans="20:28" x14ac:dyDescent="0.25">
      <c r="T5185" s="9" t="s">
        <v>11</v>
      </c>
      <c r="U5185" s="2">
        <v>5182</v>
      </c>
      <c r="V5185" s="2" t="s">
        <v>12</v>
      </c>
      <c r="W5185" s="2" t="s">
        <v>33</v>
      </c>
      <c r="X5185" s="2">
        <v>24</v>
      </c>
      <c r="Y5185" s="10">
        <v>4939.2</v>
      </c>
      <c r="Z5185" s="11">
        <f>VLOOKUP(W5185,looktax,2,FALSE)</f>
        <v>2.9000000000000001E-2</v>
      </c>
      <c r="AA5185" s="12">
        <f t="shared" si="160"/>
        <v>2.9000000000000001E-2</v>
      </c>
      <c r="AB5185" s="10">
        <f t="shared" si="161"/>
        <v>143.23679999999999</v>
      </c>
    </row>
    <row r="5186" spans="20:28" x14ac:dyDescent="0.25">
      <c r="T5186" s="9" t="s">
        <v>11</v>
      </c>
      <c r="U5186" s="2">
        <v>5183</v>
      </c>
      <c r="V5186" s="2" t="s">
        <v>24</v>
      </c>
      <c r="W5186" s="2" t="s">
        <v>28</v>
      </c>
      <c r="X5186" s="2">
        <v>32</v>
      </c>
      <c r="Y5186" s="10">
        <v>1913.6</v>
      </c>
      <c r="Z5186" s="11">
        <f>VLOOKUP(W5186,looktax,2,FALSE)</f>
        <v>6.5000000000000002E-2</v>
      </c>
      <c r="AA5186" s="12">
        <f t="shared" si="160"/>
        <v>6.5000000000000002E-2</v>
      </c>
      <c r="AB5186" s="10">
        <f t="shared" si="161"/>
        <v>124.384</v>
      </c>
    </row>
    <row r="5187" spans="20:28" x14ac:dyDescent="0.25">
      <c r="T5187" s="9" t="s">
        <v>11</v>
      </c>
      <c r="U5187" s="2">
        <v>5184</v>
      </c>
      <c r="V5187" s="2" t="s">
        <v>24</v>
      </c>
      <c r="W5187" s="2" t="s">
        <v>40</v>
      </c>
      <c r="X5187" s="2">
        <v>11</v>
      </c>
      <c r="Y5187" s="10">
        <v>657.8</v>
      </c>
      <c r="Z5187" s="11">
        <f>VLOOKUP(W5187,looktax,2,FALSE)</f>
        <v>0.06</v>
      </c>
      <c r="AA5187" s="12">
        <f t="shared" si="160"/>
        <v>0.06</v>
      </c>
      <c r="AB5187" s="10">
        <f t="shared" si="161"/>
        <v>39.467999999999996</v>
      </c>
    </row>
    <row r="5188" spans="20:28" x14ac:dyDescent="0.25">
      <c r="T5188" s="9" t="s">
        <v>11</v>
      </c>
      <c r="U5188" s="2">
        <v>5185</v>
      </c>
      <c r="V5188" s="2" t="s">
        <v>26</v>
      </c>
      <c r="W5188" s="2" t="s">
        <v>55</v>
      </c>
      <c r="X5188" s="2">
        <v>32</v>
      </c>
      <c r="Y5188" s="10">
        <v>4992</v>
      </c>
      <c r="Z5188" s="11">
        <f>VLOOKUP(W5188,looktax,2,FALSE)</f>
        <v>7.0000000000000007E-2</v>
      </c>
      <c r="AA5188" s="12">
        <f t="shared" si="160"/>
        <v>7.0000000000000007E-2</v>
      </c>
      <c r="AB5188" s="10">
        <f t="shared" si="161"/>
        <v>349.44000000000005</v>
      </c>
    </row>
    <row r="5189" spans="20:28" x14ac:dyDescent="0.25">
      <c r="T5189" s="9" t="s">
        <v>11</v>
      </c>
      <c r="U5189" s="2">
        <v>5186</v>
      </c>
      <c r="V5189" s="2" t="s">
        <v>20</v>
      </c>
      <c r="W5189" s="2" t="s">
        <v>71</v>
      </c>
      <c r="X5189" s="2">
        <v>22</v>
      </c>
      <c r="Y5189" s="10">
        <v>900.9</v>
      </c>
      <c r="Z5189" s="11">
        <f>VLOOKUP(W5189,looktax,2,FALSE)</f>
        <v>6.5000000000000002E-2</v>
      </c>
      <c r="AA5189" s="12">
        <f t="shared" ref="AA5189:AA5252" si="162">IF(OR(T5189="nonprofit",Z5189="none"),0,Z5189)</f>
        <v>6.5000000000000002E-2</v>
      </c>
      <c r="AB5189" s="10">
        <f t="shared" ref="AB5189:AB5252" si="163">AA5189*Y5189</f>
        <v>58.558500000000002</v>
      </c>
    </row>
    <row r="5190" spans="20:28" x14ac:dyDescent="0.25">
      <c r="T5190" s="9" t="s">
        <v>11</v>
      </c>
      <c r="U5190" s="2">
        <v>5187</v>
      </c>
      <c r="V5190" s="2" t="s">
        <v>23</v>
      </c>
      <c r="W5190" s="2" t="s">
        <v>56</v>
      </c>
      <c r="X5190" s="2">
        <v>22</v>
      </c>
      <c r="Y5190" s="10">
        <v>356.4</v>
      </c>
      <c r="Z5190" s="11">
        <f>VLOOKUP(W5190,looktax,2,FALSE)</f>
        <v>0.06</v>
      </c>
      <c r="AA5190" s="12">
        <f t="shared" si="162"/>
        <v>0.06</v>
      </c>
      <c r="AB5190" s="10">
        <f t="shared" si="163"/>
        <v>21.383999999999997</v>
      </c>
    </row>
    <row r="5191" spans="20:28" x14ac:dyDescent="0.25">
      <c r="T5191" s="9" t="s">
        <v>11</v>
      </c>
      <c r="U5191" s="2">
        <v>5188</v>
      </c>
      <c r="V5191" s="2" t="s">
        <v>20</v>
      </c>
      <c r="W5191" s="2" t="s">
        <v>70</v>
      </c>
      <c r="X5191" s="2">
        <v>19</v>
      </c>
      <c r="Y5191" s="10">
        <v>889.2</v>
      </c>
      <c r="Z5191" s="11">
        <f>VLOOKUP(W5191,looktax,2,FALSE)</f>
        <v>5.2999999999999999E-2</v>
      </c>
      <c r="AA5191" s="12">
        <f t="shared" si="162"/>
        <v>5.2999999999999999E-2</v>
      </c>
      <c r="AB5191" s="10">
        <f t="shared" si="163"/>
        <v>47.127600000000001</v>
      </c>
    </row>
    <row r="5192" spans="20:28" x14ac:dyDescent="0.25">
      <c r="T5192" s="9" t="s">
        <v>11</v>
      </c>
      <c r="U5192" s="2">
        <v>5189</v>
      </c>
      <c r="V5192" s="2" t="s">
        <v>22</v>
      </c>
      <c r="W5192" s="2" t="s">
        <v>45</v>
      </c>
      <c r="X5192" s="2">
        <v>20</v>
      </c>
      <c r="Y5192" s="10">
        <v>1488</v>
      </c>
      <c r="Z5192" s="11">
        <f>VLOOKUP(W5192,looktax,2,FALSE)</f>
        <v>0.06</v>
      </c>
      <c r="AA5192" s="12">
        <f t="shared" si="162"/>
        <v>0.06</v>
      </c>
      <c r="AB5192" s="10">
        <f t="shared" si="163"/>
        <v>89.28</v>
      </c>
    </row>
    <row r="5193" spans="20:28" x14ac:dyDescent="0.25">
      <c r="T5193" s="9" t="s">
        <v>3</v>
      </c>
      <c r="U5193" s="2">
        <v>5190</v>
      </c>
      <c r="V5193" s="2" t="s">
        <v>22</v>
      </c>
      <c r="W5193" s="2" t="s">
        <v>38</v>
      </c>
      <c r="X5193" s="2">
        <v>14</v>
      </c>
      <c r="Y5193" s="10">
        <v>1142.4000000000001</v>
      </c>
      <c r="Z5193" s="11">
        <f>VLOOKUP(W5193,looktax,2,FALSE)</f>
        <v>4.2250000000000003E-2</v>
      </c>
      <c r="AA5193" s="12">
        <f t="shared" si="162"/>
        <v>0</v>
      </c>
      <c r="AB5193" s="10">
        <f t="shared" si="163"/>
        <v>0</v>
      </c>
    </row>
    <row r="5194" spans="20:28" x14ac:dyDescent="0.25">
      <c r="T5194" s="9" t="s">
        <v>11</v>
      </c>
      <c r="U5194" s="2">
        <v>5191</v>
      </c>
      <c r="V5194" s="2" t="s">
        <v>23</v>
      </c>
      <c r="W5194" s="2" t="s">
        <v>57</v>
      </c>
      <c r="X5194" s="2">
        <v>32</v>
      </c>
      <c r="Y5194" s="10">
        <v>432</v>
      </c>
      <c r="Z5194" s="11">
        <f>VLOOKUP(W5194,looktax,2,FALSE)</f>
        <v>5.5E-2</v>
      </c>
      <c r="AA5194" s="12">
        <f t="shared" si="162"/>
        <v>5.5E-2</v>
      </c>
      <c r="AB5194" s="10">
        <f t="shared" si="163"/>
        <v>23.76</v>
      </c>
    </row>
    <row r="5195" spans="20:28" x14ac:dyDescent="0.25">
      <c r="T5195" s="9" t="s">
        <v>11</v>
      </c>
      <c r="U5195" s="2">
        <v>5192</v>
      </c>
      <c r="V5195" s="2" t="s">
        <v>23</v>
      </c>
      <c r="W5195" s="2" t="s">
        <v>68</v>
      </c>
      <c r="X5195" s="2">
        <v>21</v>
      </c>
      <c r="Y5195" s="10">
        <v>308.7</v>
      </c>
      <c r="Z5195" s="11">
        <f>VLOOKUP(W5195,looktax,2,FALSE)</f>
        <v>0.06</v>
      </c>
      <c r="AA5195" s="12">
        <f t="shared" si="162"/>
        <v>0.06</v>
      </c>
      <c r="AB5195" s="10">
        <f t="shared" si="163"/>
        <v>18.521999999999998</v>
      </c>
    </row>
    <row r="5196" spans="20:28" x14ac:dyDescent="0.25">
      <c r="T5196" s="9" t="s">
        <v>11</v>
      </c>
      <c r="U5196" s="2">
        <v>5193</v>
      </c>
      <c r="V5196" s="2" t="s">
        <v>25</v>
      </c>
      <c r="W5196" s="2" t="s">
        <v>52</v>
      </c>
      <c r="X5196" s="2">
        <v>11</v>
      </c>
      <c r="Y5196" s="10">
        <v>750.75</v>
      </c>
      <c r="Z5196" s="11">
        <f>VLOOKUP(W5196,looktax,2,FALSE)</f>
        <v>0.06</v>
      </c>
      <c r="AA5196" s="12">
        <f t="shared" si="162"/>
        <v>0.06</v>
      </c>
      <c r="AB5196" s="10">
        <f t="shared" si="163"/>
        <v>45.045000000000002</v>
      </c>
    </row>
    <row r="5197" spans="20:28" x14ac:dyDescent="0.25">
      <c r="T5197" s="9" t="s">
        <v>3</v>
      </c>
      <c r="U5197" s="2">
        <v>5194</v>
      </c>
      <c r="V5197" s="2" t="s">
        <v>20</v>
      </c>
      <c r="W5197" s="2" t="s">
        <v>49</v>
      </c>
      <c r="X5197" s="2">
        <v>35</v>
      </c>
      <c r="Y5197" s="10">
        <v>1622.25</v>
      </c>
      <c r="Z5197" s="11">
        <f>VLOOKUP(W5197,looktax,2,FALSE)</f>
        <v>4.4999999999999998E-2</v>
      </c>
      <c r="AA5197" s="12">
        <f t="shared" si="162"/>
        <v>0</v>
      </c>
      <c r="AB5197" s="10">
        <f t="shared" si="163"/>
        <v>0</v>
      </c>
    </row>
    <row r="5198" spans="20:28" x14ac:dyDescent="0.25">
      <c r="T5198" s="9" t="s">
        <v>11</v>
      </c>
      <c r="U5198" s="2">
        <v>5195</v>
      </c>
      <c r="V5198" s="2" t="s">
        <v>12</v>
      </c>
      <c r="W5198" s="2" t="s">
        <v>70</v>
      </c>
      <c r="X5198" s="2">
        <v>17</v>
      </c>
      <c r="Y5198" s="10">
        <v>3570</v>
      </c>
      <c r="Z5198" s="11">
        <f>VLOOKUP(W5198,looktax,2,FALSE)</f>
        <v>5.2999999999999999E-2</v>
      </c>
      <c r="AA5198" s="12">
        <f t="shared" si="162"/>
        <v>5.2999999999999999E-2</v>
      </c>
      <c r="AB5198" s="10">
        <f t="shared" si="163"/>
        <v>189.21</v>
      </c>
    </row>
    <row r="5199" spans="20:28" x14ac:dyDescent="0.25">
      <c r="T5199" s="9" t="s">
        <v>11</v>
      </c>
      <c r="U5199" s="2">
        <v>5196</v>
      </c>
      <c r="V5199" s="2" t="s">
        <v>21</v>
      </c>
      <c r="W5199" s="2" t="s">
        <v>47</v>
      </c>
      <c r="X5199" s="2">
        <v>14</v>
      </c>
      <c r="Y5199" s="10">
        <v>882</v>
      </c>
      <c r="Z5199" s="11">
        <f>VLOOKUP(W5199,looktax,2,FALSE)</f>
        <v>0.04</v>
      </c>
      <c r="AA5199" s="12">
        <f t="shared" si="162"/>
        <v>0.04</v>
      </c>
      <c r="AB5199" s="10">
        <f t="shared" si="163"/>
        <v>35.28</v>
      </c>
    </row>
    <row r="5200" spans="20:28" x14ac:dyDescent="0.25">
      <c r="T5200" s="9" t="s">
        <v>11</v>
      </c>
      <c r="U5200" s="2">
        <v>5197</v>
      </c>
      <c r="V5200" s="2" t="s">
        <v>23</v>
      </c>
      <c r="W5200" s="2" t="s">
        <v>43</v>
      </c>
      <c r="X5200" s="2">
        <v>15</v>
      </c>
      <c r="Y5200" s="10">
        <v>218.25</v>
      </c>
      <c r="Z5200" s="11">
        <f>VLOOKUP(W5200,looktax,2,FALSE)</f>
        <v>0.04</v>
      </c>
      <c r="AA5200" s="12">
        <f t="shared" si="162"/>
        <v>0.04</v>
      </c>
      <c r="AB5200" s="10">
        <f t="shared" si="163"/>
        <v>8.73</v>
      </c>
    </row>
    <row r="5201" spans="20:28" x14ac:dyDescent="0.25">
      <c r="T5201" s="9" t="s">
        <v>11</v>
      </c>
      <c r="U5201" s="2">
        <v>5198</v>
      </c>
      <c r="V5201" s="2" t="s">
        <v>24</v>
      </c>
      <c r="W5201" s="2" t="s">
        <v>53</v>
      </c>
      <c r="X5201" s="2">
        <v>19</v>
      </c>
      <c r="Y5201" s="10">
        <v>1235</v>
      </c>
      <c r="Z5201" s="11">
        <f>VLOOKUP(W5201,looktax,2,FALSE)</f>
        <v>5.5E-2</v>
      </c>
      <c r="AA5201" s="12">
        <f t="shared" si="162"/>
        <v>5.5E-2</v>
      </c>
      <c r="AB5201" s="10">
        <f t="shared" si="163"/>
        <v>67.924999999999997</v>
      </c>
    </row>
    <row r="5202" spans="20:28" x14ac:dyDescent="0.25">
      <c r="T5202" s="9" t="s">
        <v>11</v>
      </c>
      <c r="U5202" s="2">
        <v>5199</v>
      </c>
      <c r="V5202" s="2" t="s">
        <v>26</v>
      </c>
      <c r="W5202" s="2" t="s">
        <v>55</v>
      </c>
      <c r="X5202" s="2">
        <v>16</v>
      </c>
      <c r="Y5202" s="10">
        <v>2400</v>
      </c>
      <c r="Z5202" s="11">
        <f>VLOOKUP(W5202,looktax,2,FALSE)</f>
        <v>7.0000000000000007E-2</v>
      </c>
      <c r="AA5202" s="12">
        <f t="shared" si="162"/>
        <v>7.0000000000000007E-2</v>
      </c>
      <c r="AB5202" s="10">
        <f t="shared" si="163"/>
        <v>168.00000000000003</v>
      </c>
    </row>
    <row r="5203" spans="20:28" x14ac:dyDescent="0.25">
      <c r="T5203" s="9" t="s">
        <v>11</v>
      </c>
      <c r="U5203" s="2">
        <v>5200</v>
      </c>
      <c r="V5203" s="2" t="s">
        <v>25</v>
      </c>
      <c r="W5203" s="2" t="s">
        <v>70</v>
      </c>
      <c r="X5203" s="2">
        <v>12</v>
      </c>
      <c r="Y5203" s="10">
        <v>702</v>
      </c>
      <c r="Z5203" s="11">
        <f>VLOOKUP(W5203,looktax,2,FALSE)</f>
        <v>5.2999999999999999E-2</v>
      </c>
      <c r="AA5203" s="12">
        <f t="shared" si="162"/>
        <v>5.2999999999999999E-2</v>
      </c>
      <c r="AB5203" s="10">
        <f t="shared" si="163"/>
        <v>37.205999999999996</v>
      </c>
    </row>
    <row r="5204" spans="20:28" x14ac:dyDescent="0.25">
      <c r="T5204" s="9" t="s">
        <v>11</v>
      </c>
      <c r="U5204" s="2">
        <v>5201</v>
      </c>
      <c r="V5204" s="2" t="s">
        <v>24</v>
      </c>
      <c r="W5204" s="2" t="s">
        <v>56</v>
      </c>
      <c r="X5204" s="2">
        <v>10</v>
      </c>
      <c r="Y5204" s="10">
        <v>682.5</v>
      </c>
      <c r="Z5204" s="11">
        <f>VLOOKUP(W5204,looktax,2,FALSE)</f>
        <v>0.06</v>
      </c>
      <c r="AA5204" s="12">
        <f t="shared" si="162"/>
        <v>0.06</v>
      </c>
      <c r="AB5204" s="10">
        <f t="shared" si="163"/>
        <v>40.949999999999996</v>
      </c>
    </row>
    <row r="5205" spans="20:28" x14ac:dyDescent="0.25">
      <c r="T5205" s="9" t="s">
        <v>11</v>
      </c>
      <c r="U5205" s="2">
        <v>5202</v>
      </c>
      <c r="V5205" s="2" t="s">
        <v>23</v>
      </c>
      <c r="W5205" s="2" t="s">
        <v>52</v>
      </c>
      <c r="X5205" s="2">
        <v>26</v>
      </c>
      <c r="Y5205" s="10">
        <v>429</v>
      </c>
      <c r="Z5205" s="11">
        <f>VLOOKUP(W5205,looktax,2,FALSE)</f>
        <v>0.06</v>
      </c>
      <c r="AA5205" s="12">
        <f t="shared" si="162"/>
        <v>0.06</v>
      </c>
      <c r="AB5205" s="10">
        <f t="shared" si="163"/>
        <v>25.74</v>
      </c>
    </row>
    <row r="5206" spans="20:28" x14ac:dyDescent="0.25">
      <c r="T5206" s="9" t="s">
        <v>11</v>
      </c>
      <c r="U5206" s="2">
        <v>5203</v>
      </c>
      <c r="V5206" s="2" t="s">
        <v>20</v>
      </c>
      <c r="W5206" s="2" t="s">
        <v>29</v>
      </c>
      <c r="X5206" s="2">
        <v>34</v>
      </c>
      <c r="Y5206" s="10">
        <v>1545.3</v>
      </c>
      <c r="Z5206" s="11">
        <f>VLOOKUP(W5206,looktax,2,FALSE)</f>
        <v>6.1499999999999999E-2</v>
      </c>
      <c r="AA5206" s="12">
        <f t="shared" si="162"/>
        <v>6.1499999999999999E-2</v>
      </c>
      <c r="AB5206" s="10">
        <f t="shared" si="163"/>
        <v>95.03595</v>
      </c>
    </row>
    <row r="5207" spans="20:28" x14ac:dyDescent="0.25">
      <c r="T5207" s="9" t="s">
        <v>11</v>
      </c>
      <c r="U5207" s="2">
        <v>5204</v>
      </c>
      <c r="V5207" s="2" t="s">
        <v>21</v>
      </c>
      <c r="W5207" s="2" t="s">
        <v>68</v>
      </c>
      <c r="X5207" s="2">
        <v>20</v>
      </c>
      <c r="Y5207" s="10">
        <v>1260</v>
      </c>
      <c r="Z5207" s="11">
        <f>VLOOKUP(W5207,looktax,2,FALSE)</f>
        <v>0.06</v>
      </c>
      <c r="AA5207" s="12">
        <f t="shared" si="162"/>
        <v>0.06</v>
      </c>
      <c r="AB5207" s="10">
        <f t="shared" si="163"/>
        <v>75.599999999999994</v>
      </c>
    </row>
    <row r="5208" spans="20:28" x14ac:dyDescent="0.25">
      <c r="T5208" s="9" t="s">
        <v>11</v>
      </c>
      <c r="U5208" s="2">
        <v>5205</v>
      </c>
      <c r="V5208" s="2" t="s">
        <v>21</v>
      </c>
      <c r="W5208" s="2" t="s">
        <v>10</v>
      </c>
      <c r="X5208" s="2">
        <v>25</v>
      </c>
      <c r="Y5208" s="10">
        <v>1627.5</v>
      </c>
      <c r="Z5208" s="11">
        <f>VLOOKUP(W5208,looktax,2,FALSE)</f>
        <v>0.04</v>
      </c>
      <c r="AA5208" s="12">
        <f t="shared" si="162"/>
        <v>0.04</v>
      </c>
      <c r="AB5208" s="10">
        <f t="shared" si="163"/>
        <v>65.099999999999994</v>
      </c>
    </row>
    <row r="5209" spans="20:28" x14ac:dyDescent="0.25">
      <c r="T5209" s="9" t="s">
        <v>11</v>
      </c>
      <c r="U5209" s="2">
        <v>5206</v>
      </c>
      <c r="V5209" s="2" t="s">
        <v>12</v>
      </c>
      <c r="W5209" s="2" t="s">
        <v>38</v>
      </c>
      <c r="X5209" s="2">
        <v>13</v>
      </c>
      <c r="Y5209" s="10">
        <v>2675.4</v>
      </c>
      <c r="Z5209" s="11">
        <f>VLOOKUP(W5209,looktax,2,FALSE)</f>
        <v>4.2250000000000003E-2</v>
      </c>
      <c r="AA5209" s="12">
        <f t="shared" si="162"/>
        <v>4.2250000000000003E-2</v>
      </c>
      <c r="AB5209" s="10">
        <f t="shared" si="163"/>
        <v>113.03565000000002</v>
      </c>
    </row>
    <row r="5210" spans="20:28" x14ac:dyDescent="0.25">
      <c r="T5210" s="9" t="s">
        <v>11</v>
      </c>
      <c r="U5210" s="2">
        <v>5207</v>
      </c>
      <c r="V5210" s="2" t="s">
        <v>23</v>
      </c>
      <c r="W5210" s="2" t="s">
        <v>59</v>
      </c>
      <c r="X5210" s="2">
        <v>12</v>
      </c>
      <c r="Y5210" s="10">
        <v>194.4</v>
      </c>
      <c r="Z5210" s="11">
        <f>VLOOKUP(W5210,looktax,2,FALSE)</f>
        <v>0.04</v>
      </c>
      <c r="AA5210" s="12">
        <f t="shared" si="162"/>
        <v>0.04</v>
      </c>
      <c r="AB5210" s="10">
        <f t="shared" si="163"/>
        <v>7.7760000000000007</v>
      </c>
    </row>
    <row r="5211" spans="20:28" x14ac:dyDescent="0.25">
      <c r="T5211" s="9" t="s">
        <v>11</v>
      </c>
      <c r="U5211" s="2">
        <v>5208</v>
      </c>
      <c r="V5211" s="2" t="s">
        <v>12</v>
      </c>
      <c r="W5211" s="2" t="s">
        <v>67</v>
      </c>
      <c r="X5211" s="2">
        <v>10</v>
      </c>
      <c r="Y5211" s="10">
        <v>1911</v>
      </c>
      <c r="Z5211" s="11" t="str">
        <f>VLOOKUP(W5211,looktax,2,FALSE)</f>
        <v>None</v>
      </c>
      <c r="AA5211" s="12">
        <f t="shared" si="162"/>
        <v>0</v>
      </c>
      <c r="AB5211" s="10">
        <f t="shared" si="163"/>
        <v>0</v>
      </c>
    </row>
    <row r="5212" spans="20:28" x14ac:dyDescent="0.25">
      <c r="T5212" s="9" t="s">
        <v>11</v>
      </c>
      <c r="U5212" s="2">
        <v>5209</v>
      </c>
      <c r="V5212" s="2" t="s">
        <v>22</v>
      </c>
      <c r="W5212" s="2" t="s">
        <v>67</v>
      </c>
      <c r="X5212" s="2">
        <v>33</v>
      </c>
      <c r="Y5212" s="10">
        <v>2428.8000000000002</v>
      </c>
      <c r="Z5212" s="11" t="str">
        <f>VLOOKUP(W5212,looktax,2,FALSE)</f>
        <v>None</v>
      </c>
      <c r="AA5212" s="12">
        <f t="shared" si="162"/>
        <v>0</v>
      </c>
      <c r="AB5212" s="10">
        <f t="shared" si="163"/>
        <v>0</v>
      </c>
    </row>
    <row r="5213" spans="20:28" x14ac:dyDescent="0.25">
      <c r="T5213" s="9" t="s">
        <v>11</v>
      </c>
      <c r="U5213" s="2">
        <v>5210</v>
      </c>
      <c r="V5213" s="2" t="s">
        <v>12</v>
      </c>
      <c r="W5213" s="2" t="s">
        <v>34</v>
      </c>
      <c r="X5213" s="2">
        <v>26</v>
      </c>
      <c r="Y5213" s="10">
        <v>5951.4</v>
      </c>
      <c r="Z5213" s="11">
        <f>VLOOKUP(W5213,looktax,2,FALSE)</f>
        <v>6.25E-2</v>
      </c>
      <c r="AA5213" s="12">
        <f t="shared" si="162"/>
        <v>6.25E-2</v>
      </c>
      <c r="AB5213" s="10">
        <f t="shared" si="163"/>
        <v>371.96249999999998</v>
      </c>
    </row>
    <row r="5214" spans="20:28" x14ac:dyDescent="0.25">
      <c r="T5214" s="9" t="s">
        <v>11</v>
      </c>
      <c r="U5214" s="2">
        <v>5211</v>
      </c>
      <c r="V5214" s="2" t="s">
        <v>22</v>
      </c>
      <c r="W5214" s="2" t="s">
        <v>28</v>
      </c>
      <c r="X5214" s="2">
        <v>19</v>
      </c>
      <c r="Y5214" s="10">
        <v>1474.4</v>
      </c>
      <c r="Z5214" s="11">
        <f>VLOOKUP(W5214,looktax,2,FALSE)</f>
        <v>6.5000000000000002E-2</v>
      </c>
      <c r="AA5214" s="12">
        <f t="shared" si="162"/>
        <v>6.5000000000000002E-2</v>
      </c>
      <c r="AB5214" s="10">
        <f t="shared" si="163"/>
        <v>95.836000000000013</v>
      </c>
    </row>
    <row r="5215" spans="20:28" x14ac:dyDescent="0.25">
      <c r="T5215" s="9" t="s">
        <v>11</v>
      </c>
      <c r="U5215" s="2">
        <v>5212</v>
      </c>
      <c r="V5215" s="2" t="s">
        <v>12</v>
      </c>
      <c r="W5215" s="2" t="s">
        <v>56</v>
      </c>
      <c r="X5215" s="2">
        <v>22</v>
      </c>
      <c r="Y5215" s="10">
        <v>4158</v>
      </c>
      <c r="Z5215" s="11">
        <f>VLOOKUP(W5215,looktax,2,FALSE)</f>
        <v>0.06</v>
      </c>
      <c r="AA5215" s="12">
        <f t="shared" si="162"/>
        <v>0.06</v>
      </c>
      <c r="AB5215" s="10">
        <f t="shared" si="163"/>
        <v>249.48</v>
      </c>
    </row>
    <row r="5216" spans="20:28" x14ac:dyDescent="0.25">
      <c r="T5216" s="9" t="s">
        <v>11</v>
      </c>
      <c r="U5216" s="2">
        <v>5213</v>
      </c>
      <c r="V5216" s="2" t="s">
        <v>24</v>
      </c>
      <c r="W5216" s="2" t="s">
        <v>53</v>
      </c>
      <c r="X5216" s="2">
        <v>25</v>
      </c>
      <c r="Y5216" s="10">
        <v>1592.5</v>
      </c>
      <c r="Z5216" s="11">
        <f>VLOOKUP(W5216,looktax,2,FALSE)</f>
        <v>5.5E-2</v>
      </c>
      <c r="AA5216" s="12">
        <f t="shared" si="162"/>
        <v>5.5E-2</v>
      </c>
      <c r="AB5216" s="10">
        <f t="shared" si="163"/>
        <v>87.587500000000006</v>
      </c>
    </row>
    <row r="5217" spans="20:28" x14ac:dyDescent="0.25">
      <c r="T5217" s="9" t="s">
        <v>11</v>
      </c>
      <c r="U5217" s="2">
        <v>5214</v>
      </c>
      <c r="V5217" s="2" t="s">
        <v>21</v>
      </c>
      <c r="W5217" s="2" t="s">
        <v>50</v>
      </c>
      <c r="X5217" s="2">
        <v>15</v>
      </c>
      <c r="Y5217" s="10">
        <v>1029</v>
      </c>
      <c r="Z5217" s="11">
        <f>VLOOKUP(W5217,looktax,2,FALSE)</f>
        <v>0.06</v>
      </c>
      <c r="AA5217" s="12">
        <f t="shared" si="162"/>
        <v>0.06</v>
      </c>
      <c r="AB5217" s="10">
        <f t="shared" si="163"/>
        <v>61.739999999999995</v>
      </c>
    </row>
    <row r="5218" spans="20:28" x14ac:dyDescent="0.25">
      <c r="T5218" s="9" t="s">
        <v>11</v>
      </c>
      <c r="U5218" s="2">
        <v>5215</v>
      </c>
      <c r="V5218" s="2" t="s">
        <v>22</v>
      </c>
      <c r="W5218" s="2" t="s">
        <v>41</v>
      </c>
      <c r="X5218" s="2">
        <v>34</v>
      </c>
      <c r="Y5218" s="10">
        <v>2502.4</v>
      </c>
      <c r="Z5218" s="11">
        <f>VLOOKUP(W5218,looktax,2,FALSE)</f>
        <v>0.04</v>
      </c>
      <c r="AA5218" s="12">
        <f t="shared" si="162"/>
        <v>0.04</v>
      </c>
      <c r="AB5218" s="10">
        <f t="shared" si="163"/>
        <v>100.096</v>
      </c>
    </row>
    <row r="5219" spans="20:28" x14ac:dyDescent="0.25">
      <c r="T5219" s="9" t="s">
        <v>11</v>
      </c>
      <c r="U5219" s="2">
        <v>5216</v>
      </c>
      <c r="V5219" s="2" t="s">
        <v>20</v>
      </c>
      <c r="W5219" s="2" t="s">
        <v>73</v>
      </c>
      <c r="X5219" s="2">
        <v>32</v>
      </c>
      <c r="Y5219" s="10">
        <v>1411.2</v>
      </c>
      <c r="Z5219" s="11">
        <f>VLOOKUP(W5219,looktax,2,FALSE)</f>
        <v>0.04</v>
      </c>
      <c r="AA5219" s="12">
        <f t="shared" si="162"/>
        <v>0.04</v>
      </c>
      <c r="AB5219" s="10">
        <f t="shared" si="163"/>
        <v>56.448</v>
      </c>
    </row>
    <row r="5220" spans="20:28" x14ac:dyDescent="0.25">
      <c r="T5220" s="9" t="s">
        <v>11</v>
      </c>
      <c r="U5220" s="2">
        <v>5217</v>
      </c>
      <c r="V5220" s="2" t="s">
        <v>23</v>
      </c>
      <c r="W5220" s="2" t="s">
        <v>49</v>
      </c>
      <c r="X5220" s="2">
        <v>18</v>
      </c>
      <c r="Y5220" s="10">
        <v>243</v>
      </c>
      <c r="Z5220" s="11">
        <f>VLOOKUP(W5220,looktax,2,FALSE)</f>
        <v>4.4999999999999998E-2</v>
      </c>
      <c r="AA5220" s="12">
        <f t="shared" si="162"/>
        <v>4.4999999999999998E-2</v>
      </c>
      <c r="AB5220" s="10">
        <f t="shared" si="163"/>
        <v>10.934999999999999</v>
      </c>
    </row>
    <row r="5221" spans="20:28" x14ac:dyDescent="0.25">
      <c r="T5221" s="9" t="s">
        <v>3</v>
      </c>
      <c r="U5221" s="2">
        <v>5218</v>
      </c>
      <c r="V5221" s="2" t="s">
        <v>20</v>
      </c>
      <c r="W5221" s="2" t="s">
        <v>50</v>
      </c>
      <c r="X5221" s="2">
        <v>35</v>
      </c>
      <c r="Y5221" s="10">
        <v>1685.25</v>
      </c>
      <c r="Z5221" s="11">
        <f>VLOOKUP(W5221,looktax,2,FALSE)</f>
        <v>0.06</v>
      </c>
      <c r="AA5221" s="12">
        <f t="shared" si="162"/>
        <v>0</v>
      </c>
      <c r="AB5221" s="10">
        <f t="shared" si="163"/>
        <v>0</v>
      </c>
    </row>
    <row r="5222" spans="20:28" x14ac:dyDescent="0.25">
      <c r="T5222" s="9" t="s">
        <v>11</v>
      </c>
      <c r="U5222" s="2">
        <v>5219</v>
      </c>
      <c r="V5222" s="2" t="s">
        <v>22</v>
      </c>
      <c r="W5222" s="2" t="s">
        <v>72</v>
      </c>
      <c r="X5222" s="2">
        <v>21</v>
      </c>
      <c r="Y5222" s="10">
        <v>1629.6</v>
      </c>
      <c r="Z5222" s="11">
        <f>VLOOKUP(W5222,looktax,2,FALSE)</f>
        <v>0.06</v>
      </c>
      <c r="AA5222" s="12">
        <f t="shared" si="162"/>
        <v>0.06</v>
      </c>
      <c r="AB5222" s="10">
        <f t="shared" si="163"/>
        <v>97.775999999999996</v>
      </c>
    </row>
    <row r="5223" spans="20:28" x14ac:dyDescent="0.25">
      <c r="T5223" s="9" t="s">
        <v>11</v>
      </c>
      <c r="U5223" s="2">
        <v>5220</v>
      </c>
      <c r="V5223" s="2" t="s">
        <v>24</v>
      </c>
      <c r="W5223" s="2" t="s">
        <v>66</v>
      </c>
      <c r="X5223" s="2">
        <v>16</v>
      </c>
      <c r="Y5223" s="10">
        <v>1092</v>
      </c>
      <c r="Z5223" s="11">
        <f>VLOOKUP(W5223,looktax,2,FALSE)</f>
        <v>5.7500000000000002E-2</v>
      </c>
      <c r="AA5223" s="12">
        <f t="shared" si="162"/>
        <v>5.7500000000000002E-2</v>
      </c>
      <c r="AB5223" s="10">
        <f t="shared" si="163"/>
        <v>62.790000000000006</v>
      </c>
    </row>
    <row r="5224" spans="20:28" x14ac:dyDescent="0.25">
      <c r="T5224" s="9" t="s">
        <v>3</v>
      </c>
      <c r="U5224" s="2">
        <v>5221</v>
      </c>
      <c r="V5224" s="2" t="s">
        <v>22</v>
      </c>
      <c r="W5224" s="2" t="s">
        <v>40</v>
      </c>
      <c r="X5224" s="2">
        <v>18</v>
      </c>
      <c r="Y5224" s="10">
        <v>1425.6</v>
      </c>
      <c r="Z5224" s="11">
        <f>VLOOKUP(W5224,looktax,2,FALSE)</f>
        <v>0.06</v>
      </c>
      <c r="AA5224" s="12">
        <f t="shared" si="162"/>
        <v>0</v>
      </c>
      <c r="AB5224" s="10">
        <f t="shared" si="163"/>
        <v>0</v>
      </c>
    </row>
    <row r="5225" spans="20:28" x14ac:dyDescent="0.25">
      <c r="T5225" s="9" t="s">
        <v>11</v>
      </c>
      <c r="U5225" s="2">
        <v>5222</v>
      </c>
      <c r="V5225" s="2" t="s">
        <v>20</v>
      </c>
      <c r="W5225" s="2" t="s">
        <v>71</v>
      </c>
      <c r="X5225" s="2">
        <v>10</v>
      </c>
      <c r="Y5225" s="10">
        <v>477</v>
      </c>
      <c r="Z5225" s="11">
        <f>VLOOKUP(W5225,looktax,2,FALSE)</f>
        <v>6.5000000000000002E-2</v>
      </c>
      <c r="AA5225" s="12">
        <f t="shared" si="162"/>
        <v>6.5000000000000002E-2</v>
      </c>
      <c r="AB5225" s="10">
        <f t="shared" si="163"/>
        <v>31.005000000000003</v>
      </c>
    </row>
    <row r="5226" spans="20:28" x14ac:dyDescent="0.25">
      <c r="T5226" s="9" t="s">
        <v>11</v>
      </c>
      <c r="U5226" s="2">
        <v>5223</v>
      </c>
      <c r="V5226" s="2" t="s">
        <v>26</v>
      </c>
      <c r="W5226" s="2" t="s">
        <v>56</v>
      </c>
      <c r="X5226" s="2">
        <v>31</v>
      </c>
      <c r="Y5226" s="10">
        <v>4789.5</v>
      </c>
      <c r="Z5226" s="11">
        <f>VLOOKUP(W5226,looktax,2,FALSE)</f>
        <v>0.06</v>
      </c>
      <c r="AA5226" s="12">
        <f t="shared" si="162"/>
        <v>0.06</v>
      </c>
      <c r="AB5226" s="10">
        <f t="shared" si="163"/>
        <v>287.37</v>
      </c>
    </row>
    <row r="5227" spans="20:28" x14ac:dyDescent="0.25">
      <c r="T5227" s="9" t="s">
        <v>11</v>
      </c>
      <c r="U5227" s="2">
        <v>5224</v>
      </c>
      <c r="V5227" s="2" t="s">
        <v>20</v>
      </c>
      <c r="W5227" s="2" t="s">
        <v>28</v>
      </c>
      <c r="X5227" s="2">
        <v>23</v>
      </c>
      <c r="Y5227" s="10">
        <v>1035</v>
      </c>
      <c r="Z5227" s="11">
        <f>VLOOKUP(W5227,looktax,2,FALSE)</f>
        <v>6.5000000000000002E-2</v>
      </c>
      <c r="AA5227" s="12">
        <f t="shared" si="162"/>
        <v>6.5000000000000002E-2</v>
      </c>
      <c r="AB5227" s="10">
        <f t="shared" si="163"/>
        <v>67.275000000000006</v>
      </c>
    </row>
    <row r="5228" spans="20:28" x14ac:dyDescent="0.25">
      <c r="T5228" s="9" t="s">
        <v>11</v>
      </c>
      <c r="U5228" s="2">
        <v>5225</v>
      </c>
      <c r="V5228" s="2" t="s">
        <v>21</v>
      </c>
      <c r="W5228" s="2" t="s">
        <v>74</v>
      </c>
      <c r="X5228" s="2">
        <v>10</v>
      </c>
      <c r="Y5228" s="10">
        <v>658</v>
      </c>
      <c r="Z5228" s="11">
        <f>VLOOKUP(W5228,looktax,2,FALSE)</f>
        <v>5.7500000000000002E-2</v>
      </c>
      <c r="AA5228" s="12">
        <f t="shared" si="162"/>
        <v>5.7500000000000002E-2</v>
      </c>
      <c r="AB5228" s="10">
        <f t="shared" si="163"/>
        <v>37.835000000000001</v>
      </c>
    </row>
    <row r="5229" spans="20:28" x14ac:dyDescent="0.25">
      <c r="T5229" s="9" t="s">
        <v>11</v>
      </c>
      <c r="U5229" s="2">
        <v>5226</v>
      </c>
      <c r="V5229" s="2" t="s">
        <v>25</v>
      </c>
      <c r="W5229" s="2" t="s">
        <v>43</v>
      </c>
      <c r="X5229" s="2">
        <v>28</v>
      </c>
      <c r="Y5229" s="10">
        <v>1874.6</v>
      </c>
      <c r="Z5229" s="11">
        <f>VLOOKUP(W5229,looktax,2,FALSE)</f>
        <v>0.04</v>
      </c>
      <c r="AA5229" s="12">
        <f t="shared" si="162"/>
        <v>0.04</v>
      </c>
      <c r="AB5229" s="10">
        <f t="shared" si="163"/>
        <v>74.983999999999995</v>
      </c>
    </row>
    <row r="5230" spans="20:28" x14ac:dyDescent="0.25">
      <c r="T5230" s="9" t="s">
        <v>11</v>
      </c>
      <c r="U5230" s="2">
        <v>5227</v>
      </c>
      <c r="V5230" s="2" t="s">
        <v>20</v>
      </c>
      <c r="W5230" s="2" t="s">
        <v>50</v>
      </c>
      <c r="X5230" s="2">
        <v>22</v>
      </c>
      <c r="Y5230" s="10">
        <v>960.3</v>
      </c>
      <c r="Z5230" s="11">
        <f>VLOOKUP(W5230,looktax,2,FALSE)</f>
        <v>0.06</v>
      </c>
      <c r="AA5230" s="12">
        <f t="shared" si="162"/>
        <v>0.06</v>
      </c>
      <c r="AB5230" s="10">
        <f t="shared" si="163"/>
        <v>57.617999999999995</v>
      </c>
    </row>
    <row r="5231" spans="20:28" x14ac:dyDescent="0.25">
      <c r="T5231" s="9" t="s">
        <v>11</v>
      </c>
      <c r="U5231" s="2">
        <v>5228</v>
      </c>
      <c r="V5231" s="2" t="s">
        <v>26</v>
      </c>
      <c r="W5231" s="2" t="s">
        <v>13</v>
      </c>
      <c r="X5231" s="2">
        <v>17</v>
      </c>
      <c r="Y5231" s="10">
        <v>2397</v>
      </c>
      <c r="Z5231" s="11">
        <f>VLOOKUP(W5231,looktax,2,FALSE)</f>
        <v>6.25E-2</v>
      </c>
      <c r="AA5231" s="12">
        <f t="shared" si="162"/>
        <v>6.25E-2</v>
      </c>
      <c r="AB5231" s="10">
        <f t="shared" si="163"/>
        <v>149.8125</v>
      </c>
    </row>
    <row r="5232" spans="20:28" x14ac:dyDescent="0.25">
      <c r="T5232" s="9" t="s">
        <v>11</v>
      </c>
      <c r="U5232" s="2">
        <v>5229</v>
      </c>
      <c r="V5232" s="2" t="s">
        <v>21</v>
      </c>
      <c r="W5232" s="2" t="s">
        <v>59</v>
      </c>
      <c r="X5232" s="2">
        <v>28</v>
      </c>
      <c r="Y5232" s="10">
        <v>1901.2</v>
      </c>
      <c r="Z5232" s="11">
        <f>VLOOKUP(W5232,looktax,2,FALSE)</f>
        <v>0.04</v>
      </c>
      <c r="AA5232" s="12">
        <f t="shared" si="162"/>
        <v>0.04</v>
      </c>
      <c r="AB5232" s="10">
        <f t="shared" si="163"/>
        <v>76.048000000000002</v>
      </c>
    </row>
    <row r="5233" spans="20:28" x14ac:dyDescent="0.25">
      <c r="T5233" s="9" t="s">
        <v>11</v>
      </c>
      <c r="U5233" s="2">
        <v>5230</v>
      </c>
      <c r="V5233" s="2" t="s">
        <v>12</v>
      </c>
      <c r="W5233" s="2" t="s">
        <v>59</v>
      </c>
      <c r="X5233" s="2">
        <v>33</v>
      </c>
      <c r="Y5233" s="10">
        <v>6583.5</v>
      </c>
      <c r="Z5233" s="11">
        <f>VLOOKUP(W5233,looktax,2,FALSE)</f>
        <v>0.04</v>
      </c>
      <c r="AA5233" s="12">
        <f t="shared" si="162"/>
        <v>0.04</v>
      </c>
      <c r="AB5233" s="10">
        <f t="shared" si="163"/>
        <v>263.34000000000003</v>
      </c>
    </row>
    <row r="5234" spans="20:28" x14ac:dyDescent="0.25">
      <c r="T5234" s="9" t="s">
        <v>11</v>
      </c>
      <c r="U5234" s="2">
        <v>5231</v>
      </c>
      <c r="V5234" s="2" t="s">
        <v>12</v>
      </c>
      <c r="W5234" s="2" t="s">
        <v>61</v>
      </c>
      <c r="X5234" s="2">
        <v>21</v>
      </c>
      <c r="Y5234" s="10">
        <v>4718.7</v>
      </c>
      <c r="Z5234" s="11">
        <f>VLOOKUP(W5234,looktax,2,FALSE)</f>
        <v>6.8500000000000005E-2</v>
      </c>
      <c r="AA5234" s="12">
        <f t="shared" si="162"/>
        <v>6.8500000000000005E-2</v>
      </c>
      <c r="AB5234" s="10">
        <f t="shared" si="163"/>
        <v>323.23095000000001</v>
      </c>
    </row>
    <row r="5235" spans="20:28" x14ac:dyDescent="0.25">
      <c r="T5235" s="9" t="s">
        <v>11</v>
      </c>
      <c r="U5235" s="2">
        <v>5232</v>
      </c>
      <c r="V5235" s="2" t="s">
        <v>25</v>
      </c>
      <c r="W5235" s="2" t="s">
        <v>62</v>
      </c>
      <c r="X5235" s="2">
        <v>35</v>
      </c>
      <c r="Y5235" s="10">
        <v>2320.5</v>
      </c>
      <c r="Z5235" s="11">
        <f>VLOOKUP(W5235,looktax,2,FALSE)</f>
        <v>5.1249999999999997E-2</v>
      </c>
      <c r="AA5235" s="12">
        <f t="shared" si="162"/>
        <v>5.1249999999999997E-2</v>
      </c>
      <c r="AB5235" s="10">
        <f t="shared" si="163"/>
        <v>118.925625</v>
      </c>
    </row>
    <row r="5236" spans="20:28" x14ac:dyDescent="0.25">
      <c r="T5236" s="9" t="s">
        <v>11</v>
      </c>
      <c r="U5236" s="2">
        <v>5233</v>
      </c>
      <c r="V5236" s="2" t="s">
        <v>25</v>
      </c>
      <c r="W5236" s="2" t="s">
        <v>72</v>
      </c>
      <c r="X5236" s="2">
        <v>13</v>
      </c>
      <c r="Y5236" s="10">
        <v>929.5</v>
      </c>
      <c r="Z5236" s="11">
        <f>VLOOKUP(W5236,looktax,2,FALSE)</f>
        <v>0.06</v>
      </c>
      <c r="AA5236" s="12">
        <f t="shared" si="162"/>
        <v>0.06</v>
      </c>
      <c r="AB5236" s="10">
        <f t="shared" si="163"/>
        <v>55.769999999999996</v>
      </c>
    </row>
    <row r="5237" spans="20:28" x14ac:dyDescent="0.25">
      <c r="T5237" s="9" t="s">
        <v>11</v>
      </c>
      <c r="U5237" s="2">
        <v>5234</v>
      </c>
      <c r="V5237" s="2" t="s">
        <v>23</v>
      </c>
      <c r="W5237" s="2" t="s">
        <v>45</v>
      </c>
      <c r="X5237" s="2">
        <v>24</v>
      </c>
      <c r="Y5237" s="10">
        <v>349.2</v>
      </c>
      <c r="Z5237" s="11">
        <f>VLOOKUP(W5237,looktax,2,FALSE)</f>
        <v>0.06</v>
      </c>
      <c r="AA5237" s="12">
        <f t="shared" si="162"/>
        <v>0.06</v>
      </c>
      <c r="AB5237" s="10">
        <f t="shared" si="163"/>
        <v>20.951999999999998</v>
      </c>
    </row>
    <row r="5238" spans="20:28" x14ac:dyDescent="0.25">
      <c r="T5238" s="9" t="s">
        <v>11</v>
      </c>
      <c r="U5238" s="2">
        <v>5235</v>
      </c>
      <c r="V5238" s="2" t="s">
        <v>12</v>
      </c>
      <c r="W5238" s="2" t="s">
        <v>56</v>
      </c>
      <c r="X5238" s="2">
        <v>29</v>
      </c>
      <c r="Y5238" s="10">
        <v>6577.2</v>
      </c>
      <c r="Z5238" s="11">
        <f>VLOOKUP(W5238,looktax,2,FALSE)</f>
        <v>0.06</v>
      </c>
      <c r="AA5238" s="12">
        <f t="shared" si="162"/>
        <v>0.06</v>
      </c>
      <c r="AB5238" s="10">
        <f t="shared" si="163"/>
        <v>394.63199999999995</v>
      </c>
    </row>
    <row r="5239" spans="20:28" x14ac:dyDescent="0.25">
      <c r="T5239" s="9" t="s">
        <v>11</v>
      </c>
      <c r="U5239" s="2">
        <v>5236</v>
      </c>
      <c r="V5239" s="2" t="s">
        <v>12</v>
      </c>
      <c r="W5239" s="2" t="s">
        <v>36</v>
      </c>
      <c r="X5239" s="2">
        <v>25</v>
      </c>
      <c r="Y5239" s="10">
        <v>5617.5</v>
      </c>
      <c r="Z5239" s="11">
        <f>VLOOKUP(W5239,looktax,2,FALSE)</f>
        <v>7.0000000000000007E-2</v>
      </c>
      <c r="AA5239" s="12">
        <f t="shared" si="162"/>
        <v>7.0000000000000007E-2</v>
      </c>
      <c r="AB5239" s="10">
        <f t="shared" si="163"/>
        <v>393.22500000000002</v>
      </c>
    </row>
    <row r="5240" spans="20:28" x14ac:dyDescent="0.25">
      <c r="T5240" s="9" t="s">
        <v>3</v>
      </c>
      <c r="U5240" s="2">
        <v>5237</v>
      </c>
      <c r="V5240" s="2" t="s">
        <v>12</v>
      </c>
      <c r="W5240" s="2" t="s">
        <v>15</v>
      </c>
      <c r="X5240" s="2">
        <v>22</v>
      </c>
      <c r="Y5240" s="10">
        <v>4897.2</v>
      </c>
      <c r="Z5240" s="11" t="str">
        <f>VLOOKUP(W5240,looktax,2,FALSE)</f>
        <v>None</v>
      </c>
      <c r="AA5240" s="12">
        <f t="shared" si="162"/>
        <v>0</v>
      </c>
      <c r="AB5240" s="10">
        <f t="shared" si="163"/>
        <v>0</v>
      </c>
    </row>
    <row r="5241" spans="20:28" x14ac:dyDescent="0.25">
      <c r="T5241" s="9" t="s">
        <v>11</v>
      </c>
      <c r="U5241" s="2">
        <v>5238</v>
      </c>
      <c r="V5241" s="2" t="s">
        <v>26</v>
      </c>
      <c r="W5241" s="2" t="s">
        <v>49</v>
      </c>
      <c r="X5241" s="2">
        <v>34</v>
      </c>
      <c r="Y5241" s="10">
        <v>5559</v>
      </c>
      <c r="Z5241" s="11">
        <f>VLOOKUP(W5241,looktax,2,FALSE)</f>
        <v>4.4999999999999998E-2</v>
      </c>
      <c r="AA5241" s="12">
        <f t="shared" si="162"/>
        <v>4.4999999999999998E-2</v>
      </c>
      <c r="AB5241" s="10">
        <f t="shared" si="163"/>
        <v>250.155</v>
      </c>
    </row>
    <row r="5242" spans="20:28" x14ac:dyDescent="0.25">
      <c r="T5242" s="9" t="s">
        <v>11</v>
      </c>
      <c r="U5242" s="2">
        <v>5239</v>
      </c>
      <c r="V5242" s="2" t="s">
        <v>24</v>
      </c>
      <c r="W5242" s="2" t="s">
        <v>31</v>
      </c>
      <c r="X5242" s="2">
        <v>16</v>
      </c>
      <c r="Y5242" s="10">
        <v>1112.8</v>
      </c>
      <c r="Z5242" s="11">
        <f>VLOOKUP(W5242,looktax,2,FALSE)</f>
        <v>7.4999999999999997E-2</v>
      </c>
      <c r="AA5242" s="12">
        <f t="shared" si="162"/>
        <v>7.4999999999999997E-2</v>
      </c>
      <c r="AB5242" s="10">
        <f t="shared" si="163"/>
        <v>83.46</v>
      </c>
    </row>
    <row r="5243" spans="20:28" x14ac:dyDescent="0.25">
      <c r="T5243" s="9" t="s">
        <v>11</v>
      </c>
      <c r="U5243" s="2">
        <v>5240</v>
      </c>
      <c r="V5243" s="2" t="s">
        <v>12</v>
      </c>
      <c r="W5243" s="2" t="s">
        <v>56</v>
      </c>
      <c r="X5243" s="2">
        <v>12</v>
      </c>
      <c r="Y5243" s="10">
        <v>2469.6</v>
      </c>
      <c r="Z5243" s="11">
        <f>VLOOKUP(W5243,looktax,2,FALSE)</f>
        <v>0.06</v>
      </c>
      <c r="AA5243" s="12">
        <f t="shared" si="162"/>
        <v>0.06</v>
      </c>
      <c r="AB5243" s="10">
        <f t="shared" si="163"/>
        <v>148.17599999999999</v>
      </c>
    </row>
    <row r="5244" spans="20:28" x14ac:dyDescent="0.25">
      <c r="T5244" s="9" t="s">
        <v>11</v>
      </c>
      <c r="U5244" s="2">
        <v>5241</v>
      </c>
      <c r="V5244" s="2" t="s">
        <v>20</v>
      </c>
      <c r="W5244" s="2" t="s">
        <v>17</v>
      </c>
      <c r="X5244" s="2">
        <v>23</v>
      </c>
      <c r="Y5244" s="10">
        <v>1003.95</v>
      </c>
      <c r="Z5244" s="11">
        <f>VLOOKUP(W5244,looktax,2,FALSE)</f>
        <v>0.06</v>
      </c>
      <c r="AA5244" s="12">
        <f t="shared" si="162"/>
        <v>0.06</v>
      </c>
      <c r="AB5244" s="10">
        <f t="shared" si="163"/>
        <v>60.237000000000002</v>
      </c>
    </row>
    <row r="5245" spans="20:28" x14ac:dyDescent="0.25">
      <c r="T5245" s="9" t="s">
        <v>3</v>
      </c>
      <c r="U5245" s="2">
        <v>5242</v>
      </c>
      <c r="V5245" s="2" t="s">
        <v>21</v>
      </c>
      <c r="W5245" s="2" t="s">
        <v>29</v>
      </c>
      <c r="X5245" s="2">
        <v>33</v>
      </c>
      <c r="Y5245" s="10">
        <v>2263.8000000000002</v>
      </c>
      <c r="Z5245" s="11">
        <f>VLOOKUP(W5245,looktax,2,FALSE)</f>
        <v>6.1499999999999999E-2</v>
      </c>
      <c r="AA5245" s="12">
        <f t="shared" si="162"/>
        <v>0</v>
      </c>
      <c r="AB5245" s="10">
        <f t="shared" si="163"/>
        <v>0</v>
      </c>
    </row>
    <row r="5246" spans="20:28" x14ac:dyDescent="0.25">
      <c r="T5246" s="9" t="s">
        <v>11</v>
      </c>
      <c r="U5246" s="2">
        <v>5243</v>
      </c>
      <c r="V5246" s="2" t="s">
        <v>22</v>
      </c>
      <c r="W5246" s="2" t="s">
        <v>29</v>
      </c>
      <c r="X5246" s="2">
        <v>32</v>
      </c>
      <c r="Y5246" s="10">
        <v>2483.1999999999998</v>
      </c>
      <c r="Z5246" s="11">
        <f>VLOOKUP(W5246,looktax,2,FALSE)</f>
        <v>6.1499999999999999E-2</v>
      </c>
      <c r="AA5246" s="12">
        <f t="shared" si="162"/>
        <v>6.1499999999999999E-2</v>
      </c>
      <c r="AB5246" s="10">
        <f t="shared" si="163"/>
        <v>152.71679999999998</v>
      </c>
    </row>
    <row r="5247" spans="20:28" x14ac:dyDescent="0.25">
      <c r="T5247" s="9" t="s">
        <v>11</v>
      </c>
      <c r="U5247" s="2">
        <v>5244</v>
      </c>
      <c r="V5247" s="2" t="s">
        <v>24</v>
      </c>
      <c r="W5247" s="2" t="s">
        <v>69</v>
      </c>
      <c r="X5247" s="2">
        <v>21</v>
      </c>
      <c r="Y5247" s="10">
        <v>1378.65</v>
      </c>
      <c r="Z5247" s="11">
        <f>VLOOKUP(W5247,looktax,2,FALSE)</f>
        <v>7.0000000000000007E-2</v>
      </c>
      <c r="AA5247" s="12">
        <f t="shared" si="162"/>
        <v>7.0000000000000007E-2</v>
      </c>
      <c r="AB5247" s="10">
        <f t="shared" si="163"/>
        <v>96.505500000000012</v>
      </c>
    </row>
    <row r="5248" spans="20:28" x14ac:dyDescent="0.25">
      <c r="T5248" s="9" t="s">
        <v>11</v>
      </c>
      <c r="U5248" s="2">
        <v>5245</v>
      </c>
      <c r="V5248" s="2" t="s">
        <v>12</v>
      </c>
      <c r="W5248" s="2" t="s">
        <v>41</v>
      </c>
      <c r="X5248" s="2">
        <v>29</v>
      </c>
      <c r="Y5248" s="10">
        <v>5968.2</v>
      </c>
      <c r="Z5248" s="11">
        <f>VLOOKUP(W5248,looktax,2,FALSE)</f>
        <v>0.04</v>
      </c>
      <c r="AA5248" s="12">
        <f t="shared" si="162"/>
        <v>0.04</v>
      </c>
      <c r="AB5248" s="10">
        <f t="shared" si="163"/>
        <v>238.72800000000001</v>
      </c>
    </row>
    <row r="5249" spans="20:28" x14ac:dyDescent="0.25">
      <c r="T5249" s="9" t="s">
        <v>11</v>
      </c>
      <c r="U5249" s="2">
        <v>5246</v>
      </c>
      <c r="V5249" s="2" t="s">
        <v>23</v>
      </c>
      <c r="W5249" s="2" t="s">
        <v>54</v>
      </c>
      <c r="X5249" s="2">
        <v>18</v>
      </c>
      <c r="Y5249" s="10">
        <v>278.10000000000002</v>
      </c>
      <c r="Z5249" s="11">
        <f>VLOOKUP(W5249,looktax,2,FALSE)</f>
        <v>6.25E-2</v>
      </c>
      <c r="AA5249" s="12">
        <f t="shared" si="162"/>
        <v>6.25E-2</v>
      </c>
      <c r="AB5249" s="10">
        <f t="shared" si="163"/>
        <v>17.381250000000001</v>
      </c>
    </row>
    <row r="5250" spans="20:28" x14ac:dyDescent="0.25">
      <c r="T5250" s="9" t="s">
        <v>11</v>
      </c>
      <c r="U5250" s="2">
        <v>5247</v>
      </c>
      <c r="V5250" s="2" t="s">
        <v>26</v>
      </c>
      <c r="W5250" s="2" t="s">
        <v>10</v>
      </c>
      <c r="X5250" s="2">
        <v>15</v>
      </c>
      <c r="Y5250" s="10">
        <v>2205</v>
      </c>
      <c r="Z5250" s="11">
        <f>VLOOKUP(W5250,looktax,2,FALSE)</f>
        <v>0.04</v>
      </c>
      <c r="AA5250" s="12">
        <f t="shared" si="162"/>
        <v>0.04</v>
      </c>
      <c r="AB5250" s="10">
        <f t="shared" si="163"/>
        <v>88.2</v>
      </c>
    </row>
    <row r="5251" spans="20:28" x14ac:dyDescent="0.25">
      <c r="T5251" s="9" t="s">
        <v>11</v>
      </c>
      <c r="U5251" s="2">
        <v>5248</v>
      </c>
      <c r="V5251" s="2" t="s">
        <v>26</v>
      </c>
      <c r="W5251" s="2" t="s">
        <v>74</v>
      </c>
      <c r="X5251" s="2">
        <v>13</v>
      </c>
      <c r="Y5251" s="10">
        <v>1930.5</v>
      </c>
      <c r="Z5251" s="11">
        <f>VLOOKUP(W5251,looktax,2,FALSE)</f>
        <v>5.7500000000000002E-2</v>
      </c>
      <c r="AA5251" s="12">
        <f t="shared" si="162"/>
        <v>5.7500000000000002E-2</v>
      </c>
      <c r="AB5251" s="10">
        <f t="shared" si="163"/>
        <v>111.00375000000001</v>
      </c>
    </row>
    <row r="5252" spans="20:28" x14ac:dyDescent="0.25">
      <c r="T5252" s="9" t="s">
        <v>11</v>
      </c>
      <c r="U5252" s="2">
        <v>5249</v>
      </c>
      <c r="V5252" s="2" t="s">
        <v>23</v>
      </c>
      <c r="W5252" s="2" t="s">
        <v>66</v>
      </c>
      <c r="X5252" s="2">
        <v>12</v>
      </c>
      <c r="Y5252" s="10">
        <v>171</v>
      </c>
      <c r="Z5252" s="11">
        <f>VLOOKUP(W5252,looktax,2,FALSE)</f>
        <v>5.7500000000000002E-2</v>
      </c>
      <c r="AA5252" s="12">
        <f t="shared" si="162"/>
        <v>5.7500000000000002E-2</v>
      </c>
      <c r="AB5252" s="10">
        <f t="shared" si="163"/>
        <v>9.8324999999999996</v>
      </c>
    </row>
    <row r="5253" spans="20:28" x14ac:dyDescent="0.25">
      <c r="T5253" s="9" t="s">
        <v>3</v>
      </c>
      <c r="U5253" s="2">
        <v>5250</v>
      </c>
      <c r="V5253" s="2" t="s">
        <v>23</v>
      </c>
      <c r="W5253" s="2" t="s">
        <v>10</v>
      </c>
      <c r="X5253" s="2">
        <v>31</v>
      </c>
      <c r="Y5253" s="10">
        <v>469.65</v>
      </c>
      <c r="Z5253" s="11">
        <f>VLOOKUP(W5253,looktax,2,FALSE)</f>
        <v>0.04</v>
      </c>
      <c r="AA5253" s="12">
        <f t="shared" ref="AA5253:AA5316" si="164">IF(OR(T5253="nonprofit",Z5253="none"),0,Z5253)</f>
        <v>0</v>
      </c>
      <c r="AB5253" s="10">
        <f t="shared" ref="AB5253:AB5316" si="165">AA5253*Y5253</f>
        <v>0</v>
      </c>
    </row>
    <row r="5254" spans="20:28" x14ac:dyDescent="0.25">
      <c r="T5254" s="9" t="s">
        <v>11</v>
      </c>
      <c r="U5254" s="2">
        <v>5251</v>
      </c>
      <c r="V5254" s="2" t="s">
        <v>23</v>
      </c>
      <c r="W5254" s="2" t="s">
        <v>55</v>
      </c>
      <c r="X5254" s="2">
        <v>20</v>
      </c>
      <c r="Y5254" s="10">
        <v>294</v>
      </c>
      <c r="Z5254" s="11">
        <f>VLOOKUP(W5254,looktax,2,FALSE)</f>
        <v>7.0000000000000007E-2</v>
      </c>
      <c r="AA5254" s="12">
        <f t="shared" si="164"/>
        <v>7.0000000000000007E-2</v>
      </c>
      <c r="AB5254" s="10">
        <f t="shared" si="165"/>
        <v>20.580000000000002</v>
      </c>
    </row>
    <row r="5255" spans="20:28" x14ac:dyDescent="0.25">
      <c r="T5255" s="9" t="s">
        <v>11</v>
      </c>
      <c r="U5255" s="2">
        <v>5252</v>
      </c>
      <c r="V5255" s="2" t="s">
        <v>12</v>
      </c>
      <c r="W5255" s="2" t="s">
        <v>33</v>
      </c>
      <c r="X5255" s="2">
        <v>28</v>
      </c>
      <c r="Y5255" s="10">
        <v>6232.8</v>
      </c>
      <c r="Z5255" s="11">
        <f>VLOOKUP(W5255,looktax,2,FALSE)</f>
        <v>2.9000000000000001E-2</v>
      </c>
      <c r="AA5255" s="12">
        <f t="shared" si="164"/>
        <v>2.9000000000000001E-2</v>
      </c>
      <c r="AB5255" s="10">
        <f t="shared" si="165"/>
        <v>180.75120000000001</v>
      </c>
    </row>
    <row r="5256" spans="20:28" x14ac:dyDescent="0.25">
      <c r="T5256" s="9" t="s">
        <v>11</v>
      </c>
      <c r="U5256" s="2">
        <v>5253</v>
      </c>
      <c r="V5256" s="2" t="s">
        <v>12</v>
      </c>
      <c r="W5256" s="2" t="s">
        <v>15</v>
      </c>
      <c r="X5256" s="2">
        <v>22</v>
      </c>
      <c r="Y5256" s="10">
        <v>4989.6000000000004</v>
      </c>
      <c r="Z5256" s="11" t="str">
        <f>VLOOKUP(W5256,looktax,2,FALSE)</f>
        <v>None</v>
      </c>
      <c r="AA5256" s="12">
        <f t="shared" si="164"/>
        <v>0</v>
      </c>
      <c r="AB5256" s="10">
        <f t="shared" si="165"/>
        <v>0</v>
      </c>
    </row>
    <row r="5257" spans="20:28" x14ac:dyDescent="0.25">
      <c r="T5257" s="9" t="s">
        <v>11</v>
      </c>
      <c r="U5257" s="2">
        <v>5254</v>
      </c>
      <c r="V5257" s="2" t="s">
        <v>26</v>
      </c>
      <c r="W5257" s="2" t="s">
        <v>46</v>
      </c>
      <c r="X5257" s="2">
        <v>28</v>
      </c>
      <c r="Y5257" s="10">
        <v>4116</v>
      </c>
      <c r="Z5257" s="11">
        <f>VLOOKUP(W5257,looktax,2,FALSE)</f>
        <v>5.9499999999999997E-2</v>
      </c>
      <c r="AA5257" s="12">
        <f t="shared" si="164"/>
        <v>5.9499999999999997E-2</v>
      </c>
      <c r="AB5257" s="10">
        <f t="shared" si="165"/>
        <v>244.90199999999999</v>
      </c>
    </row>
    <row r="5258" spans="20:28" x14ac:dyDescent="0.25">
      <c r="T5258" s="9" t="s">
        <v>11</v>
      </c>
      <c r="U5258" s="2">
        <v>5255</v>
      </c>
      <c r="V5258" s="2" t="s">
        <v>26</v>
      </c>
      <c r="W5258" s="2" t="s">
        <v>62</v>
      </c>
      <c r="X5258" s="2">
        <v>32</v>
      </c>
      <c r="Y5258" s="10">
        <v>4992</v>
      </c>
      <c r="Z5258" s="11">
        <f>VLOOKUP(W5258,looktax,2,FALSE)</f>
        <v>5.1249999999999997E-2</v>
      </c>
      <c r="AA5258" s="12">
        <f t="shared" si="164"/>
        <v>5.1249999999999997E-2</v>
      </c>
      <c r="AB5258" s="10">
        <f t="shared" si="165"/>
        <v>255.83999999999997</v>
      </c>
    </row>
    <row r="5259" spans="20:28" x14ac:dyDescent="0.25">
      <c r="T5259" s="9" t="s">
        <v>3</v>
      </c>
      <c r="U5259" s="2">
        <v>5256</v>
      </c>
      <c r="V5259" s="2" t="s">
        <v>20</v>
      </c>
      <c r="W5259" s="2" t="s">
        <v>19</v>
      </c>
      <c r="X5259" s="2">
        <v>30</v>
      </c>
      <c r="Y5259" s="10">
        <v>1458</v>
      </c>
      <c r="Z5259" s="11">
        <f>VLOOKUP(W5259,looktax,2,FALSE)</f>
        <v>5.6000000000000001E-2</v>
      </c>
      <c r="AA5259" s="12">
        <f t="shared" si="164"/>
        <v>0</v>
      </c>
      <c r="AB5259" s="10">
        <f t="shared" si="165"/>
        <v>0</v>
      </c>
    </row>
    <row r="5260" spans="20:28" x14ac:dyDescent="0.25">
      <c r="T5260" s="9" t="s">
        <v>11</v>
      </c>
      <c r="U5260" s="2">
        <v>5257</v>
      </c>
      <c r="V5260" s="2" t="s">
        <v>20</v>
      </c>
      <c r="W5260" s="2" t="s">
        <v>15</v>
      </c>
      <c r="X5260" s="2">
        <v>35</v>
      </c>
      <c r="Y5260" s="10">
        <v>1417.5</v>
      </c>
      <c r="Z5260" s="11" t="str">
        <f>VLOOKUP(W5260,looktax,2,FALSE)</f>
        <v>None</v>
      </c>
      <c r="AA5260" s="12">
        <f t="shared" si="164"/>
        <v>0</v>
      </c>
      <c r="AB5260" s="10">
        <f t="shared" si="165"/>
        <v>0</v>
      </c>
    </row>
    <row r="5261" spans="20:28" x14ac:dyDescent="0.25">
      <c r="T5261" s="9" t="s">
        <v>11</v>
      </c>
      <c r="U5261" s="2">
        <v>5258</v>
      </c>
      <c r="V5261" s="2" t="s">
        <v>25</v>
      </c>
      <c r="W5261" s="2" t="s">
        <v>68</v>
      </c>
      <c r="X5261" s="2">
        <v>35</v>
      </c>
      <c r="Y5261" s="10">
        <v>2320.5</v>
      </c>
      <c r="Z5261" s="11">
        <f>VLOOKUP(W5261,looktax,2,FALSE)</f>
        <v>0.06</v>
      </c>
      <c r="AA5261" s="12">
        <f t="shared" si="164"/>
        <v>0.06</v>
      </c>
      <c r="AB5261" s="10">
        <f t="shared" si="165"/>
        <v>139.22999999999999</v>
      </c>
    </row>
    <row r="5262" spans="20:28" x14ac:dyDescent="0.25">
      <c r="T5262" s="9" t="s">
        <v>11</v>
      </c>
      <c r="U5262" s="2">
        <v>5259</v>
      </c>
      <c r="V5262" s="2" t="s">
        <v>23</v>
      </c>
      <c r="W5262" s="2" t="s">
        <v>45</v>
      </c>
      <c r="X5262" s="2">
        <v>20</v>
      </c>
      <c r="Y5262" s="10">
        <v>270</v>
      </c>
      <c r="Z5262" s="11">
        <f>VLOOKUP(W5262,looktax,2,FALSE)</f>
        <v>0.06</v>
      </c>
      <c r="AA5262" s="12">
        <f t="shared" si="164"/>
        <v>0.06</v>
      </c>
      <c r="AB5262" s="10">
        <f t="shared" si="165"/>
        <v>16.2</v>
      </c>
    </row>
    <row r="5263" spans="20:28" x14ac:dyDescent="0.25">
      <c r="T5263" s="9" t="s">
        <v>11</v>
      </c>
      <c r="U5263" s="2">
        <v>5260</v>
      </c>
      <c r="V5263" s="2" t="s">
        <v>21</v>
      </c>
      <c r="W5263" s="2" t="s">
        <v>74</v>
      </c>
      <c r="X5263" s="2">
        <v>17</v>
      </c>
      <c r="Y5263" s="10">
        <v>1118.5999999999999</v>
      </c>
      <c r="Z5263" s="11">
        <f>VLOOKUP(W5263,looktax,2,FALSE)</f>
        <v>5.7500000000000002E-2</v>
      </c>
      <c r="AA5263" s="12">
        <f t="shared" si="164"/>
        <v>5.7500000000000002E-2</v>
      </c>
      <c r="AB5263" s="10">
        <f t="shared" si="165"/>
        <v>64.319499999999991</v>
      </c>
    </row>
    <row r="5264" spans="20:28" x14ac:dyDescent="0.25">
      <c r="T5264" s="9" t="s">
        <v>11</v>
      </c>
      <c r="U5264" s="2">
        <v>5261</v>
      </c>
      <c r="V5264" s="2" t="s">
        <v>26</v>
      </c>
      <c r="W5264" s="2" t="s">
        <v>59</v>
      </c>
      <c r="X5264" s="2">
        <v>19</v>
      </c>
      <c r="Y5264" s="10">
        <v>2565</v>
      </c>
      <c r="Z5264" s="11">
        <f>VLOOKUP(W5264,looktax,2,FALSE)</f>
        <v>0.04</v>
      </c>
      <c r="AA5264" s="12">
        <f t="shared" si="164"/>
        <v>0.04</v>
      </c>
      <c r="AB5264" s="10">
        <f t="shared" si="165"/>
        <v>102.60000000000001</v>
      </c>
    </row>
    <row r="5265" spans="20:28" x14ac:dyDescent="0.25">
      <c r="T5265" s="9" t="s">
        <v>11</v>
      </c>
      <c r="U5265" s="2">
        <v>5262</v>
      </c>
      <c r="V5265" s="2" t="s">
        <v>22</v>
      </c>
      <c r="W5265" s="2" t="s">
        <v>71</v>
      </c>
      <c r="X5265" s="2">
        <v>21</v>
      </c>
      <c r="Y5265" s="10">
        <v>1646.4</v>
      </c>
      <c r="Z5265" s="11">
        <f>VLOOKUP(W5265,looktax,2,FALSE)</f>
        <v>6.5000000000000002E-2</v>
      </c>
      <c r="AA5265" s="12">
        <f t="shared" si="164"/>
        <v>6.5000000000000002E-2</v>
      </c>
      <c r="AB5265" s="10">
        <f t="shared" si="165"/>
        <v>107.01600000000001</v>
      </c>
    </row>
    <row r="5266" spans="20:28" x14ac:dyDescent="0.25">
      <c r="T5266" s="9" t="s">
        <v>3</v>
      </c>
      <c r="U5266" s="2">
        <v>5263</v>
      </c>
      <c r="V5266" s="2" t="s">
        <v>12</v>
      </c>
      <c r="W5266" s="2" t="s">
        <v>13</v>
      </c>
      <c r="X5266" s="2">
        <v>27</v>
      </c>
      <c r="Y5266" s="10">
        <v>5726.7</v>
      </c>
      <c r="Z5266" s="11">
        <f>VLOOKUP(W5266,looktax,2,FALSE)</f>
        <v>6.25E-2</v>
      </c>
      <c r="AA5266" s="12">
        <f t="shared" si="164"/>
        <v>0</v>
      </c>
      <c r="AB5266" s="10">
        <f t="shared" si="165"/>
        <v>0</v>
      </c>
    </row>
    <row r="5267" spans="20:28" x14ac:dyDescent="0.25">
      <c r="T5267" s="9" t="s">
        <v>11</v>
      </c>
      <c r="U5267" s="2">
        <v>5264</v>
      </c>
      <c r="V5267" s="2" t="s">
        <v>21</v>
      </c>
      <c r="W5267" s="2" t="s">
        <v>52</v>
      </c>
      <c r="X5267" s="2">
        <v>13</v>
      </c>
      <c r="Y5267" s="10">
        <v>846.3</v>
      </c>
      <c r="Z5267" s="11">
        <f>VLOOKUP(W5267,looktax,2,FALSE)</f>
        <v>0.06</v>
      </c>
      <c r="AA5267" s="12">
        <f t="shared" si="164"/>
        <v>0.06</v>
      </c>
      <c r="AB5267" s="10">
        <f t="shared" si="165"/>
        <v>50.777999999999999</v>
      </c>
    </row>
    <row r="5268" spans="20:28" x14ac:dyDescent="0.25">
      <c r="T5268" s="9" t="s">
        <v>11</v>
      </c>
      <c r="U5268" s="2">
        <v>5265</v>
      </c>
      <c r="V5268" s="2" t="s">
        <v>24</v>
      </c>
      <c r="W5268" s="2" t="s">
        <v>65</v>
      </c>
      <c r="X5268" s="2">
        <v>34</v>
      </c>
      <c r="Y5268" s="10">
        <v>2077.4</v>
      </c>
      <c r="Z5268" s="11">
        <f>VLOOKUP(W5268,looktax,2,FALSE)</f>
        <v>0.05</v>
      </c>
      <c r="AA5268" s="12">
        <f t="shared" si="164"/>
        <v>0.05</v>
      </c>
      <c r="AB5268" s="10">
        <f t="shared" si="165"/>
        <v>103.87</v>
      </c>
    </row>
    <row r="5269" spans="20:28" x14ac:dyDescent="0.25">
      <c r="T5269" s="9" t="s">
        <v>11</v>
      </c>
      <c r="U5269" s="2">
        <v>5266</v>
      </c>
      <c r="V5269" s="2" t="s">
        <v>23</v>
      </c>
      <c r="W5269" s="2" t="s">
        <v>37</v>
      </c>
      <c r="X5269" s="2">
        <v>15</v>
      </c>
      <c r="Y5269" s="10">
        <v>209.25</v>
      </c>
      <c r="Z5269" s="11" t="str">
        <f>VLOOKUP(W5269,looktax,2,FALSE)</f>
        <v>None</v>
      </c>
      <c r="AA5269" s="12">
        <f t="shared" si="164"/>
        <v>0</v>
      </c>
      <c r="AB5269" s="10">
        <f t="shared" si="165"/>
        <v>0</v>
      </c>
    </row>
    <row r="5270" spans="20:28" x14ac:dyDescent="0.25">
      <c r="T5270" s="9" t="s">
        <v>11</v>
      </c>
      <c r="U5270" s="2">
        <v>5267</v>
      </c>
      <c r="V5270" s="2" t="s">
        <v>22</v>
      </c>
      <c r="W5270" s="2" t="s">
        <v>37</v>
      </c>
      <c r="X5270" s="2">
        <v>12</v>
      </c>
      <c r="Y5270" s="10">
        <v>998.4</v>
      </c>
      <c r="Z5270" s="11" t="str">
        <f>VLOOKUP(W5270,looktax,2,FALSE)</f>
        <v>None</v>
      </c>
      <c r="AA5270" s="12">
        <f t="shared" si="164"/>
        <v>0</v>
      </c>
      <c r="AB5270" s="10">
        <f t="shared" si="165"/>
        <v>0</v>
      </c>
    </row>
    <row r="5271" spans="20:28" x14ac:dyDescent="0.25">
      <c r="T5271" s="9" t="s">
        <v>11</v>
      </c>
      <c r="U5271" s="2">
        <v>5268</v>
      </c>
      <c r="V5271" s="2" t="s">
        <v>23</v>
      </c>
      <c r="W5271" s="2" t="s">
        <v>73</v>
      </c>
      <c r="X5271" s="2">
        <v>33</v>
      </c>
      <c r="Y5271" s="10">
        <v>534.6</v>
      </c>
      <c r="Z5271" s="11">
        <f>VLOOKUP(W5271,looktax,2,FALSE)</f>
        <v>0.04</v>
      </c>
      <c r="AA5271" s="12">
        <f t="shared" si="164"/>
        <v>0.04</v>
      </c>
      <c r="AB5271" s="10">
        <f t="shared" si="165"/>
        <v>21.384</v>
      </c>
    </row>
    <row r="5272" spans="20:28" x14ac:dyDescent="0.25">
      <c r="T5272" s="9" t="s">
        <v>11</v>
      </c>
      <c r="U5272" s="2">
        <v>5269</v>
      </c>
      <c r="V5272" s="2" t="s">
        <v>25</v>
      </c>
      <c r="W5272" s="2" t="s">
        <v>51</v>
      </c>
      <c r="X5272" s="2">
        <v>32</v>
      </c>
      <c r="Y5272" s="10">
        <v>1872</v>
      </c>
      <c r="Z5272" s="11">
        <f>VLOOKUP(W5272,looktax,2,FALSE)</f>
        <v>0.06</v>
      </c>
      <c r="AA5272" s="12">
        <f t="shared" si="164"/>
        <v>0.06</v>
      </c>
      <c r="AB5272" s="10">
        <f t="shared" si="165"/>
        <v>112.32</v>
      </c>
    </row>
    <row r="5273" spans="20:28" x14ac:dyDescent="0.25">
      <c r="T5273" s="9" t="s">
        <v>11</v>
      </c>
      <c r="U5273" s="2">
        <v>5270</v>
      </c>
      <c r="V5273" s="2" t="s">
        <v>25</v>
      </c>
      <c r="W5273" s="2" t="s">
        <v>28</v>
      </c>
      <c r="X5273" s="2">
        <v>12</v>
      </c>
      <c r="Y5273" s="10">
        <v>709.8</v>
      </c>
      <c r="Z5273" s="11">
        <f>VLOOKUP(W5273,looktax,2,FALSE)</f>
        <v>6.5000000000000002E-2</v>
      </c>
      <c r="AA5273" s="12">
        <f t="shared" si="164"/>
        <v>6.5000000000000002E-2</v>
      </c>
      <c r="AB5273" s="10">
        <f t="shared" si="165"/>
        <v>46.137</v>
      </c>
    </row>
    <row r="5274" spans="20:28" x14ac:dyDescent="0.25">
      <c r="T5274" s="9" t="s">
        <v>11</v>
      </c>
      <c r="U5274" s="2">
        <v>5271</v>
      </c>
      <c r="V5274" s="2" t="s">
        <v>12</v>
      </c>
      <c r="W5274" s="2" t="s">
        <v>59</v>
      </c>
      <c r="X5274" s="2">
        <v>17</v>
      </c>
      <c r="Y5274" s="10">
        <v>3712.8</v>
      </c>
      <c r="Z5274" s="11">
        <f>VLOOKUP(W5274,looktax,2,FALSE)</f>
        <v>0.04</v>
      </c>
      <c r="AA5274" s="12">
        <f t="shared" si="164"/>
        <v>0.04</v>
      </c>
      <c r="AB5274" s="10">
        <f t="shared" si="165"/>
        <v>148.512</v>
      </c>
    </row>
    <row r="5275" spans="20:28" x14ac:dyDescent="0.25">
      <c r="T5275" s="9" t="s">
        <v>11</v>
      </c>
      <c r="U5275" s="2">
        <v>5272</v>
      </c>
      <c r="V5275" s="2" t="s">
        <v>12</v>
      </c>
      <c r="W5275" s="2" t="s">
        <v>68</v>
      </c>
      <c r="X5275" s="2">
        <v>16</v>
      </c>
      <c r="Y5275" s="10">
        <v>3192</v>
      </c>
      <c r="Z5275" s="11">
        <f>VLOOKUP(W5275,looktax,2,FALSE)</f>
        <v>0.06</v>
      </c>
      <c r="AA5275" s="12">
        <f t="shared" si="164"/>
        <v>0.06</v>
      </c>
      <c r="AB5275" s="10">
        <f t="shared" si="165"/>
        <v>191.51999999999998</v>
      </c>
    </row>
    <row r="5276" spans="20:28" x14ac:dyDescent="0.25">
      <c r="T5276" s="9" t="s">
        <v>11</v>
      </c>
      <c r="U5276" s="2">
        <v>5273</v>
      </c>
      <c r="V5276" s="2" t="s">
        <v>23</v>
      </c>
      <c r="W5276" s="2" t="s">
        <v>50</v>
      </c>
      <c r="X5276" s="2">
        <v>30</v>
      </c>
      <c r="Y5276" s="10">
        <v>490.5</v>
      </c>
      <c r="Z5276" s="11">
        <f>VLOOKUP(W5276,looktax,2,FALSE)</f>
        <v>0.06</v>
      </c>
      <c r="AA5276" s="12">
        <f t="shared" si="164"/>
        <v>0.06</v>
      </c>
      <c r="AB5276" s="10">
        <f t="shared" si="165"/>
        <v>29.43</v>
      </c>
    </row>
    <row r="5277" spans="20:28" x14ac:dyDescent="0.25">
      <c r="T5277" s="9" t="s">
        <v>11</v>
      </c>
      <c r="U5277" s="2">
        <v>5274</v>
      </c>
      <c r="V5277" s="2" t="s">
        <v>23</v>
      </c>
      <c r="W5277" s="2" t="s">
        <v>59</v>
      </c>
      <c r="X5277" s="2">
        <v>30</v>
      </c>
      <c r="Y5277" s="10">
        <v>441</v>
      </c>
      <c r="Z5277" s="11">
        <f>VLOOKUP(W5277,looktax,2,FALSE)</f>
        <v>0.04</v>
      </c>
      <c r="AA5277" s="12">
        <f t="shared" si="164"/>
        <v>0.04</v>
      </c>
      <c r="AB5277" s="10">
        <f t="shared" si="165"/>
        <v>17.64</v>
      </c>
    </row>
    <row r="5278" spans="20:28" x14ac:dyDescent="0.25">
      <c r="T5278" s="9" t="s">
        <v>11</v>
      </c>
      <c r="U5278" s="2">
        <v>5275</v>
      </c>
      <c r="V5278" s="2" t="s">
        <v>20</v>
      </c>
      <c r="W5278" s="2" t="s">
        <v>44</v>
      </c>
      <c r="X5278" s="2">
        <v>10</v>
      </c>
      <c r="Y5278" s="10">
        <v>427.5</v>
      </c>
      <c r="Z5278" s="11" t="str">
        <f>VLOOKUP(W5278,looktax,2,FALSE)</f>
        <v>None</v>
      </c>
      <c r="AA5278" s="12">
        <f t="shared" si="164"/>
        <v>0</v>
      </c>
      <c r="AB5278" s="10">
        <f t="shared" si="165"/>
        <v>0</v>
      </c>
    </row>
    <row r="5279" spans="20:28" x14ac:dyDescent="0.25">
      <c r="T5279" s="9" t="s">
        <v>11</v>
      </c>
      <c r="U5279" s="2">
        <v>5276</v>
      </c>
      <c r="V5279" s="2" t="s">
        <v>21</v>
      </c>
      <c r="W5279" s="2" t="s">
        <v>35</v>
      </c>
      <c r="X5279" s="2">
        <v>22</v>
      </c>
      <c r="Y5279" s="10">
        <v>1509.2</v>
      </c>
      <c r="Z5279" s="11">
        <f>VLOOKUP(W5279,looktax,2,FALSE)</f>
        <v>6.3500000000000001E-2</v>
      </c>
      <c r="AA5279" s="12">
        <f t="shared" si="164"/>
        <v>6.3500000000000001E-2</v>
      </c>
      <c r="AB5279" s="10">
        <f t="shared" si="165"/>
        <v>95.83420000000001</v>
      </c>
    </row>
    <row r="5280" spans="20:28" x14ac:dyDescent="0.25">
      <c r="T5280" s="9" t="s">
        <v>11</v>
      </c>
      <c r="U5280" s="2">
        <v>5277</v>
      </c>
      <c r="V5280" s="2" t="s">
        <v>12</v>
      </c>
      <c r="W5280" s="2" t="s">
        <v>66</v>
      </c>
      <c r="X5280" s="2">
        <v>13</v>
      </c>
      <c r="Y5280" s="10">
        <v>2702.7</v>
      </c>
      <c r="Z5280" s="11">
        <f>VLOOKUP(W5280,looktax,2,FALSE)</f>
        <v>5.7500000000000002E-2</v>
      </c>
      <c r="AA5280" s="12">
        <f t="shared" si="164"/>
        <v>5.7500000000000002E-2</v>
      </c>
      <c r="AB5280" s="10">
        <f t="shared" si="165"/>
        <v>155.40525</v>
      </c>
    </row>
    <row r="5281" spans="20:28" x14ac:dyDescent="0.25">
      <c r="T5281" s="9" t="s">
        <v>11</v>
      </c>
      <c r="U5281" s="2">
        <v>5278</v>
      </c>
      <c r="V5281" s="2" t="s">
        <v>24</v>
      </c>
      <c r="W5281" s="2" t="s">
        <v>40</v>
      </c>
      <c r="X5281" s="2">
        <v>31</v>
      </c>
      <c r="Y5281" s="10">
        <v>2216.5</v>
      </c>
      <c r="Z5281" s="11">
        <f>VLOOKUP(W5281,looktax,2,FALSE)</f>
        <v>0.06</v>
      </c>
      <c r="AA5281" s="12">
        <f t="shared" si="164"/>
        <v>0.06</v>
      </c>
      <c r="AB5281" s="10">
        <f t="shared" si="165"/>
        <v>132.99</v>
      </c>
    </row>
    <row r="5282" spans="20:28" x14ac:dyDescent="0.25">
      <c r="T5282" s="9" t="s">
        <v>3</v>
      </c>
      <c r="U5282" s="2">
        <v>5279</v>
      </c>
      <c r="V5282" s="2" t="s">
        <v>26</v>
      </c>
      <c r="W5282" s="2" t="s">
        <v>42</v>
      </c>
      <c r="X5282" s="2">
        <v>27</v>
      </c>
      <c r="Y5282" s="10">
        <v>3766.5</v>
      </c>
      <c r="Z5282" s="11">
        <f>VLOOKUP(W5282,looktax,2,FALSE)</f>
        <v>0.06</v>
      </c>
      <c r="AA5282" s="12">
        <f t="shared" si="164"/>
        <v>0</v>
      </c>
      <c r="AB5282" s="10">
        <f t="shared" si="165"/>
        <v>0</v>
      </c>
    </row>
    <row r="5283" spans="20:28" x14ac:dyDescent="0.25">
      <c r="T5283" s="9" t="s">
        <v>11</v>
      </c>
      <c r="U5283" s="2">
        <v>5280</v>
      </c>
      <c r="V5283" s="2" t="s">
        <v>20</v>
      </c>
      <c r="W5283" s="2" t="s">
        <v>33</v>
      </c>
      <c r="X5283" s="2">
        <v>14</v>
      </c>
      <c r="Y5283" s="10">
        <v>604.79999999999995</v>
      </c>
      <c r="Z5283" s="11">
        <f>VLOOKUP(W5283,looktax,2,FALSE)</f>
        <v>2.9000000000000001E-2</v>
      </c>
      <c r="AA5283" s="12">
        <f t="shared" si="164"/>
        <v>2.9000000000000001E-2</v>
      </c>
      <c r="AB5283" s="10">
        <f t="shared" si="165"/>
        <v>17.539200000000001</v>
      </c>
    </row>
    <row r="5284" spans="20:28" x14ac:dyDescent="0.25">
      <c r="T5284" s="9" t="s">
        <v>11</v>
      </c>
      <c r="U5284" s="2">
        <v>5281</v>
      </c>
      <c r="V5284" s="2" t="s">
        <v>20</v>
      </c>
      <c r="W5284" s="2" t="s">
        <v>62</v>
      </c>
      <c r="X5284" s="2">
        <v>16</v>
      </c>
      <c r="Y5284" s="10">
        <v>691.2</v>
      </c>
      <c r="Z5284" s="11">
        <f>VLOOKUP(W5284,looktax,2,FALSE)</f>
        <v>5.1249999999999997E-2</v>
      </c>
      <c r="AA5284" s="12">
        <f t="shared" si="164"/>
        <v>5.1249999999999997E-2</v>
      </c>
      <c r="AB5284" s="10">
        <f t="shared" si="165"/>
        <v>35.423999999999999</v>
      </c>
    </row>
    <row r="5285" spans="20:28" x14ac:dyDescent="0.25">
      <c r="T5285" s="9" t="s">
        <v>11</v>
      </c>
      <c r="U5285" s="2">
        <v>5282</v>
      </c>
      <c r="V5285" s="2" t="s">
        <v>22</v>
      </c>
      <c r="W5285" s="2" t="s">
        <v>71</v>
      </c>
      <c r="X5285" s="2">
        <v>14</v>
      </c>
      <c r="Y5285" s="10">
        <v>1131.2</v>
      </c>
      <c r="Z5285" s="11">
        <f>VLOOKUP(W5285,looktax,2,FALSE)</f>
        <v>6.5000000000000002E-2</v>
      </c>
      <c r="AA5285" s="12">
        <f t="shared" si="164"/>
        <v>6.5000000000000002E-2</v>
      </c>
      <c r="AB5285" s="10">
        <f t="shared" si="165"/>
        <v>73.528000000000006</v>
      </c>
    </row>
    <row r="5286" spans="20:28" x14ac:dyDescent="0.25">
      <c r="T5286" s="9" t="s">
        <v>11</v>
      </c>
      <c r="U5286" s="2">
        <v>5283</v>
      </c>
      <c r="V5286" s="2" t="s">
        <v>26</v>
      </c>
      <c r="W5286" s="2" t="s">
        <v>62</v>
      </c>
      <c r="X5286" s="2">
        <v>28</v>
      </c>
      <c r="Y5286" s="10">
        <v>4158</v>
      </c>
      <c r="Z5286" s="11">
        <f>VLOOKUP(W5286,looktax,2,FALSE)</f>
        <v>5.1249999999999997E-2</v>
      </c>
      <c r="AA5286" s="12">
        <f t="shared" si="164"/>
        <v>5.1249999999999997E-2</v>
      </c>
      <c r="AB5286" s="10">
        <f t="shared" si="165"/>
        <v>213.0975</v>
      </c>
    </row>
    <row r="5287" spans="20:28" x14ac:dyDescent="0.25">
      <c r="T5287" s="9" t="s">
        <v>11</v>
      </c>
      <c r="U5287" s="2">
        <v>5284</v>
      </c>
      <c r="V5287" s="2" t="s">
        <v>22</v>
      </c>
      <c r="W5287" s="2" t="s">
        <v>57</v>
      </c>
      <c r="X5287" s="2">
        <v>28</v>
      </c>
      <c r="Y5287" s="10">
        <v>2262.4</v>
      </c>
      <c r="Z5287" s="11">
        <f>VLOOKUP(W5287,looktax,2,FALSE)</f>
        <v>5.5E-2</v>
      </c>
      <c r="AA5287" s="12">
        <f t="shared" si="164"/>
        <v>5.5E-2</v>
      </c>
      <c r="AB5287" s="10">
        <f t="shared" si="165"/>
        <v>124.432</v>
      </c>
    </row>
    <row r="5288" spans="20:28" x14ac:dyDescent="0.25">
      <c r="T5288" s="9" t="s">
        <v>11</v>
      </c>
      <c r="U5288" s="2">
        <v>5285</v>
      </c>
      <c r="V5288" s="2" t="s">
        <v>22</v>
      </c>
      <c r="W5288" s="2" t="s">
        <v>59</v>
      </c>
      <c r="X5288" s="2">
        <v>19</v>
      </c>
      <c r="Y5288" s="10">
        <v>1596</v>
      </c>
      <c r="Z5288" s="11">
        <f>VLOOKUP(W5288,looktax,2,FALSE)</f>
        <v>0.04</v>
      </c>
      <c r="AA5288" s="12">
        <f t="shared" si="164"/>
        <v>0.04</v>
      </c>
      <c r="AB5288" s="10">
        <f t="shared" si="165"/>
        <v>63.84</v>
      </c>
    </row>
    <row r="5289" spans="20:28" x14ac:dyDescent="0.25">
      <c r="T5289" s="9" t="s">
        <v>11</v>
      </c>
      <c r="U5289" s="2">
        <v>5286</v>
      </c>
      <c r="V5289" s="2" t="s">
        <v>26</v>
      </c>
      <c r="W5289" s="2" t="s">
        <v>29</v>
      </c>
      <c r="X5289" s="2">
        <v>19</v>
      </c>
      <c r="Y5289" s="10">
        <v>2764.5</v>
      </c>
      <c r="Z5289" s="11">
        <f>VLOOKUP(W5289,looktax,2,FALSE)</f>
        <v>6.1499999999999999E-2</v>
      </c>
      <c r="AA5289" s="12">
        <f t="shared" si="164"/>
        <v>6.1499999999999999E-2</v>
      </c>
      <c r="AB5289" s="10">
        <f t="shared" si="165"/>
        <v>170.01675</v>
      </c>
    </row>
    <row r="5290" spans="20:28" x14ac:dyDescent="0.25">
      <c r="T5290" s="9" t="s">
        <v>11</v>
      </c>
      <c r="U5290" s="2">
        <v>5287</v>
      </c>
      <c r="V5290" s="2" t="s">
        <v>24</v>
      </c>
      <c r="W5290" s="2" t="s">
        <v>31</v>
      </c>
      <c r="X5290" s="2">
        <v>13</v>
      </c>
      <c r="Y5290" s="10">
        <v>929.5</v>
      </c>
      <c r="Z5290" s="11">
        <f>VLOOKUP(W5290,looktax,2,FALSE)</f>
        <v>7.4999999999999997E-2</v>
      </c>
      <c r="AA5290" s="12">
        <f t="shared" si="164"/>
        <v>7.4999999999999997E-2</v>
      </c>
      <c r="AB5290" s="10">
        <f t="shared" si="165"/>
        <v>69.712499999999991</v>
      </c>
    </row>
    <row r="5291" spans="20:28" x14ac:dyDescent="0.25">
      <c r="T5291" s="9" t="s">
        <v>11</v>
      </c>
      <c r="U5291" s="2">
        <v>5288</v>
      </c>
      <c r="V5291" s="2" t="s">
        <v>25</v>
      </c>
      <c r="W5291" s="2" t="s">
        <v>32</v>
      </c>
      <c r="X5291" s="2">
        <v>29</v>
      </c>
      <c r="Y5291" s="10">
        <v>2054.65</v>
      </c>
      <c r="Z5291" s="11">
        <f>VLOOKUP(W5291,looktax,2,FALSE)</f>
        <v>6.8750000000000006E-2</v>
      </c>
      <c r="AA5291" s="12">
        <f t="shared" si="164"/>
        <v>6.8750000000000006E-2</v>
      </c>
      <c r="AB5291" s="10">
        <f t="shared" si="165"/>
        <v>141.25718750000001</v>
      </c>
    </row>
    <row r="5292" spans="20:28" x14ac:dyDescent="0.25">
      <c r="T5292" s="9" t="s">
        <v>11</v>
      </c>
      <c r="U5292" s="2">
        <v>5289</v>
      </c>
      <c r="V5292" s="2" t="s">
        <v>20</v>
      </c>
      <c r="W5292" s="2" t="s">
        <v>55</v>
      </c>
      <c r="X5292" s="2">
        <v>29</v>
      </c>
      <c r="Y5292" s="10">
        <v>1278.9000000000001</v>
      </c>
      <c r="Z5292" s="11">
        <f>VLOOKUP(W5292,looktax,2,FALSE)</f>
        <v>7.0000000000000007E-2</v>
      </c>
      <c r="AA5292" s="12">
        <f t="shared" si="164"/>
        <v>7.0000000000000007E-2</v>
      </c>
      <c r="AB5292" s="10">
        <f t="shared" si="165"/>
        <v>89.52300000000001</v>
      </c>
    </row>
    <row r="5293" spans="20:28" x14ac:dyDescent="0.25">
      <c r="T5293" s="9" t="s">
        <v>11</v>
      </c>
      <c r="U5293" s="2">
        <v>5290</v>
      </c>
      <c r="V5293" s="2" t="s">
        <v>23</v>
      </c>
      <c r="W5293" s="2" t="s">
        <v>28</v>
      </c>
      <c r="X5293" s="2">
        <v>34</v>
      </c>
      <c r="Y5293" s="10">
        <v>484.5</v>
      </c>
      <c r="Z5293" s="11">
        <f>VLOOKUP(W5293,looktax,2,FALSE)</f>
        <v>6.5000000000000002E-2</v>
      </c>
      <c r="AA5293" s="12">
        <f t="shared" si="164"/>
        <v>6.5000000000000002E-2</v>
      </c>
      <c r="AB5293" s="10">
        <f t="shared" si="165"/>
        <v>31.4925</v>
      </c>
    </row>
    <row r="5294" spans="20:28" x14ac:dyDescent="0.25">
      <c r="T5294" s="9" t="s">
        <v>11</v>
      </c>
      <c r="U5294" s="2">
        <v>5291</v>
      </c>
      <c r="V5294" s="2" t="s">
        <v>22</v>
      </c>
      <c r="W5294" s="2" t="s">
        <v>41</v>
      </c>
      <c r="X5294" s="2">
        <v>25</v>
      </c>
      <c r="Y5294" s="10">
        <v>2100</v>
      </c>
      <c r="Z5294" s="11">
        <f>VLOOKUP(W5294,looktax,2,FALSE)</f>
        <v>0.04</v>
      </c>
      <c r="AA5294" s="12">
        <f t="shared" si="164"/>
        <v>0.04</v>
      </c>
      <c r="AB5294" s="10">
        <f t="shared" si="165"/>
        <v>84</v>
      </c>
    </row>
    <row r="5295" spans="20:28" x14ac:dyDescent="0.25">
      <c r="T5295" s="9" t="s">
        <v>11</v>
      </c>
      <c r="U5295" s="2">
        <v>5292</v>
      </c>
      <c r="V5295" s="2" t="s">
        <v>26</v>
      </c>
      <c r="W5295" s="2" t="s">
        <v>29</v>
      </c>
      <c r="X5295" s="2">
        <v>20</v>
      </c>
      <c r="Y5295" s="10">
        <v>2850</v>
      </c>
      <c r="Z5295" s="11">
        <f>VLOOKUP(W5295,looktax,2,FALSE)</f>
        <v>6.1499999999999999E-2</v>
      </c>
      <c r="AA5295" s="12">
        <f t="shared" si="164"/>
        <v>6.1499999999999999E-2</v>
      </c>
      <c r="AB5295" s="10">
        <f t="shared" si="165"/>
        <v>175.27500000000001</v>
      </c>
    </row>
    <row r="5296" spans="20:28" x14ac:dyDescent="0.25">
      <c r="T5296" s="9" t="s">
        <v>3</v>
      </c>
      <c r="U5296" s="2">
        <v>5293</v>
      </c>
      <c r="V5296" s="2" t="s">
        <v>23</v>
      </c>
      <c r="W5296" s="2" t="s">
        <v>63</v>
      </c>
      <c r="X5296" s="2">
        <v>33</v>
      </c>
      <c r="Y5296" s="10">
        <v>509.85</v>
      </c>
      <c r="Z5296" s="11">
        <f>VLOOKUP(W5296,looktax,2,FALSE)</f>
        <v>0.04</v>
      </c>
      <c r="AA5296" s="12">
        <f t="shared" si="164"/>
        <v>0</v>
      </c>
      <c r="AB5296" s="10">
        <f t="shared" si="165"/>
        <v>0</v>
      </c>
    </row>
    <row r="5297" spans="20:28" x14ac:dyDescent="0.25">
      <c r="T5297" s="9" t="s">
        <v>11</v>
      </c>
      <c r="U5297" s="2">
        <v>5294</v>
      </c>
      <c r="V5297" s="2" t="s">
        <v>22</v>
      </c>
      <c r="W5297" s="2" t="s">
        <v>74</v>
      </c>
      <c r="X5297" s="2">
        <v>26</v>
      </c>
      <c r="Y5297" s="10">
        <v>2184</v>
      </c>
      <c r="Z5297" s="11">
        <f>VLOOKUP(W5297,looktax,2,FALSE)</f>
        <v>5.7500000000000002E-2</v>
      </c>
      <c r="AA5297" s="12">
        <f t="shared" si="164"/>
        <v>5.7500000000000002E-2</v>
      </c>
      <c r="AB5297" s="10">
        <f t="shared" si="165"/>
        <v>125.58000000000001</v>
      </c>
    </row>
    <row r="5298" spans="20:28" x14ac:dyDescent="0.25">
      <c r="T5298" s="9" t="s">
        <v>11</v>
      </c>
      <c r="U5298" s="2">
        <v>5295</v>
      </c>
      <c r="V5298" s="2" t="s">
        <v>23</v>
      </c>
      <c r="W5298" s="2" t="s">
        <v>34</v>
      </c>
      <c r="X5298" s="2">
        <v>16</v>
      </c>
      <c r="Y5298" s="10">
        <v>249.6</v>
      </c>
      <c r="Z5298" s="11">
        <f>VLOOKUP(W5298,looktax,2,FALSE)</f>
        <v>6.25E-2</v>
      </c>
      <c r="AA5298" s="12">
        <f t="shared" si="164"/>
        <v>6.25E-2</v>
      </c>
      <c r="AB5298" s="10">
        <f t="shared" si="165"/>
        <v>15.6</v>
      </c>
    </row>
    <row r="5299" spans="20:28" x14ac:dyDescent="0.25">
      <c r="T5299" s="9" t="s">
        <v>11</v>
      </c>
      <c r="U5299" s="2">
        <v>5296</v>
      </c>
      <c r="V5299" s="2" t="s">
        <v>12</v>
      </c>
      <c r="W5299" s="2" t="s">
        <v>40</v>
      </c>
      <c r="X5299" s="2">
        <v>33</v>
      </c>
      <c r="Y5299" s="10">
        <v>6999.3</v>
      </c>
      <c r="Z5299" s="11">
        <f>VLOOKUP(W5299,looktax,2,FALSE)</f>
        <v>0.06</v>
      </c>
      <c r="AA5299" s="12">
        <f t="shared" si="164"/>
        <v>0.06</v>
      </c>
      <c r="AB5299" s="10">
        <f t="shared" si="165"/>
        <v>419.95799999999997</v>
      </c>
    </row>
    <row r="5300" spans="20:28" x14ac:dyDescent="0.25">
      <c r="T5300" s="9" t="s">
        <v>11</v>
      </c>
      <c r="U5300" s="2">
        <v>5297</v>
      </c>
      <c r="V5300" s="2" t="s">
        <v>22</v>
      </c>
      <c r="W5300" s="2" t="s">
        <v>40</v>
      </c>
      <c r="X5300" s="2">
        <v>15</v>
      </c>
      <c r="Y5300" s="10">
        <v>1188</v>
      </c>
      <c r="Z5300" s="11">
        <f>VLOOKUP(W5300,looktax,2,FALSE)</f>
        <v>0.06</v>
      </c>
      <c r="AA5300" s="12">
        <f t="shared" si="164"/>
        <v>0.06</v>
      </c>
      <c r="AB5300" s="10">
        <f t="shared" si="165"/>
        <v>71.28</v>
      </c>
    </row>
    <row r="5301" spans="20:28" x14ac:dyDescent="0.25">
      <c r="T5301" s="9" t="s">
        <v>3</v>
      </c>
      <c r="U5301" s="2">
        <v>5298</v>
      </c>
      <c r="V5301" s="2" t="s">
        <v>12</v>
      </c>
      <c r="W5301" s="2" t="s">
        <v>64</v>
      </c>
      <c r="X5301" s="2">
        <v>13</v>
      </c>
      <c r="Y5301" s="10">
        <v>2566.1999999999998</v>
      </c>
      <c r="Z5301" s="11">
        <f>VLOOKUP(W5301,looktax,2,FALSE)</f>
        <v>4.7500000000000001E-2</v>
      </c>
      <c r="AA5301" s="12">
        <f t="shared" si="164"/>
        <v>0</v>
      </c>
      <c r="AB5301" s="10">
        <f t="shared" si="165"/>
        <v>0</v>
      </c>
    </row>
    <row r="5302" spans="20:28" x14ac:dyDescent="0.25">
      <c r="T5302" s="9" t="s">
        <v>11</v>
      </c>
      <c r="U5302" s="2">
        <v>5299</v>
      </c>
      <c r="V5302" s="2" t="s">
        <v>23</v>
      </c>
      <c r="W5302" s="2" t="s">
        <v>62</v>
      </c>
      <c r="X5302" s="2">
        <v>33</v>
      </c>
      <c r="Y5302" s="10">
        <v>509.85</v>
      </c>
      <c r="Z5302" s="11">
        <f>VLOOKUP(W5302,looktax,2,FALSE)</f>
        <v>5.1249999999999997E-2</v>
      </c>
      <c r="AA5302" s="12">
        <f t="shared" si="164"/>
        <v>5.1249999999999997E-2</v>
      </c>
      <c r="AB5302" s="10">
        <f t="shared" si="165"/>
        <v>26.1298125</v>
      </c>
    </row>
    <row r="5303" spans="20:28" x14ac:dyDescent="0.25">
      <c r="T5303" s="9" t="s">
        <v>11</v>
      </c>
      <c r="U5303" s="2">
        <v>5300</v>
      </c>
      <c r="V5303" s="2" t="s">
        <v>23</v>
      </c>
      <c r="W5303" s="2" t="s">
        <v>70</v>
      </c>
      <c r="X5303" s="2">
        <v>26</v>
      </c>
      <c r="Y5303" s="10">
        <v>358.8</v>
      </c>
      <c r="Z5303" s="11">
        <f>VLOOKUP(W5303,looktax,2,FALSE)</f>
        <v>5.2999999999999999E-2</v>
      </c>
      <c r="AA5303" s="12">
        <f t="shared" si="164"/>
        <v>5.2999999999999999E-2</v>
      </c>
      <c r="AB5303" s="10">
        <f t="shared" si="165"/>
        <v>19.016400000000001</v>
      </c>
    </row>
    <row r="5304" spans="20:28" x14ac:dyDescent="0.25">
      <c r="T5304" s="9" t="s">
        <v>11</v>
      </c>
      <c r="U5304" s="2">
        <v>5301</v>
      </c>
      <c r="V5304" s="2" t="s">
        <v>12</v>
      </c>
      <c r="W5304" s="2" t="s">
        <v>45</v>
      </c>
      <c r="X5304" s="2">
        <v>26</v>
      </c>
      <c r="Y5304" s="10">
        <v>5569.2</v>
      </c>
      <c r="Z5304" s="11">
        <f>VLOOKUP(W5304,looktax,2,FALSE)</f>
        <v>0.06</v>
      </c>
      <c r="AA5304" s="12">
        <f t="shared" si="164"/>
        <v>0.06</v>
      </c>
      <c r="AB5304" s="10">
        <f t="shared" si="165"/>
        <v>334.15199999999999</v>
      </c>
    </row>
    <row r="5305" spans="20:28" x14ac:dyDescent="0.25">
      <c r="T5305" s="9" t="s">
        <v>11</v>
      </c>
      <c r="U5305" s="2">
        <v>5302</v>
      </c>
      <c r="V5305" s="2" t="s">
        <v>22</v>
      </c>
      <c r="W5305" s="2" t="s">
        <v>34</v>
      </c>
      <c r="X5305" s="2">
        <v>35</v>
      </c>
      <c r="Y5305" s="10">
        <v>2744</v>
      </c>
      <c r="Z5305" s="11">
        <f>VLOOKUP(W5305,looktax,2,FALSE)</f>
        <v>6.25E-2</v>
      </c>
      <c r="AA5305" s="12">
        <f t="shared" si="164"/>
        <v>6.25E-2</v>
      </c>
      <c r="AB5305" s="10">
        <f t="shared" si="165"/>
        <v>171.5</v>
      </c>
    </row>
    <row r="5306" spans="20:28" x14ac:dyDescent="0.25">
      <c r="T5306" s="9" t="s">
        <v>11</v>
      </c>
      <c r="U5306" s="2">
        <v>5303</v>
      </c>
      <c r="V5306" s="2" t="s">
        <v>21</v>
      </c>
      <c r="W5306" s="2" t="s">
        <v>41</v>
      </c>
      <c r="X5306" s="2">
        <v>27</v>
      </c>
      <c r="Y5306" s="10">
        <v>1701</v>
      </c>
      <c r="Z5306" s="11">
        <f>VLOOKUP(W5306,looktax,2,FALSE)</f>
        <v>0.04</v>
      </c>
      <c r="AA5306" s="12">
        <f t="shared" si="164"/>
        <v>0.04</v>
      </c>
      <c r="AB5306" s="10">
        <f t="shared" si="165"/>
        <v>68.040000000000006</v>
      </c>
    </row>
    <row r="5307" spans="20:28" x14ac:dyDescent="0.25">
      <c r="T5307" s="9" t="s">
        <v>11</v>
      </c>
      <c r="U5307" s="2">
        <v>5304</v>
      </c>
      <c r="V5307" s="2" t="s">
        <v>20</v>
      </c>
      <c r="W5307" s="2" t="s">
        <v>54</v>
      </c>
      <c r="X5307" s="2">
        <v>25</v>
      </c>
      <c r="Y5307" s="10">
        <v>1012.5</v>
      </c>
      <c r="Z5307" s="11">
        <f>VLOOKUP(W5307,looktax,2,FALSE)</f>
        <v>6.25E-2</v>
      </c>
      <c r="AA5307" s="12">
        <f t="shared" si="164"/>
        <v>6.25E-2</v>
      </c>
      <c r="AB5307" s="10">
        <f t="shared" si="165"/>
        <v>63.28125</v>
      </c>
    </row>
    <row r="5308" spans="20:28" x14ac:dyDescent="0.25">
      <c r="T5308" s="9" t="s">
        <v>11</v>
      </c>
      <c r="U5308" s="2">
        <v>5305</v>
      </c>
      <c r="V5308" s="2" t="s">
        <v>21</v>
      </c>
      <c r="W5308" s="2" t="s">
        <v>72</v>
      </c>
      <c r="X5308" s="2">
        <v>18</v>
      </c>
      <c r="Y5308" s="10">
        <v>1222.2</v>
      </c>
      <c r="Z5308" s="11">
        <f>VLOOKUP(W5308,looktax,2,FALSE)</f>
        <v>0.06</v>
      </c>
      <c r="AA5308" s="12">
        <f t="shared" si="164"/>
        <v>0.06</v>
      </c>
      <c r="AB5308" s="10">
        <f t="shared" si="165"/>
        <v>73.331999999999994</v>
      </c>
    </row>
    <row r="5309" spans="20:28" x14ac:dyDescent="0.25">
      <c r="T5309" s="9" t="s">
        <v>11</v>
      </c>
      <c r="U5309" s="2">
        <v>5306</v>
      </c>
      <c r="V5309" s="2" t="s">
        <v>24</v>
      </c>
      <c r="W5309" s="2" t="s">
        <v>27</v>
      </c>
      <c r="X5309" s="2">
        <v>30</v>
      </c>
      <c r="Y5309" s="10">
        <v>1755</v>
      </c>
      <c r="Z5309" s="11">
        <f>VLOOKUP(W5309,looktax,2,FALSE)</f>
        <v>7.0000000000000007E-2</v>
      </c>
      <c r="AA5309" s="12">
        <f t="shared" si="164"/>
        <v>7.0000000000000007E-2</v>
      </c>
      <c r="AB5309" s="10">
        <f t="shared" si="165"/>
        <v>122.85000000000001</v>
      </c>
    </row>
    <row r="5310" spans="20:28" x14ac:dyDescent="0.25">
      <c r="T5310" s="9" t="s">
        <v>11</v>
      </c>
      <c r="U5310" s="2">
        <v>5307</v>
      </c>
      <c r="V5310" s="2" t="s">
        <v>25</v>
      </c>
      <c r="W5310" s="2" t="s">
        <v>66</v>
      </c>
      <c r="X5310" s="2">
        <v>14</v>
      </c>
      <c r="Y5310" s="10">
        <v>991.9</v>
      </c>
      <c r="Z5310" s="11">
        <f>VLOOKUP(W5310,looktax,2,FALSE)</f>
        <v>5.7500000000000002E-2</v>
      </c>
      <c r="AA5310" s="12">
        <f t="shared" si="164"/>
        <v>5.7500000000000002E-2</v>
      </c>
      <c r="AB5310" s="10">
        <f t="shared" si="165"/>
        <v>57.03425</v>
      </c>
    </row>
    <row r="5311" spans="20:28" x14ac:dyDescent="0.25">
      <c r="T5311" s="9" t="s">
        <v>3</v>
      </c>
      <c r="U5311" s="2">
        <v>5308</v>
      </c>
      <c r="V5311" s="2" t="s">
        <v>24</v>
      </c>
      <c r="W5311" s="2" t="s">
        <v>74</v>
      </c>
      <c r="X5311" s="2">
        <v>21</v>
      </c>
      <c r="Y5311" s="10">
        <v>1255.8</v>
      </c>
      <c r="Z5311" s="11">
        <f>VLOOKUP(W5311,looktax,2,FALSE)</f>
        <v>5.7500000000000002E-2</v>
      </c>
      <c r="AA5311" s="12">
        <f t="shared" si="164"/>
        <v>0</v>
      </c>
      <c r="AB5311" s="10">
        <f t="shared" si="165"/>
        <v>0</v>
      </c>
    </row>
    <row r="5312" spans="20:28" x14ac:dyDescent="0.25">
      <c r="T5312" s="9" t="s">
        <v>11</v>
      </c>
      <c r="U5312" s="2">
        <v>5309</v>
      </c>
      <c r="V5312" s="2" t="s">
        <v>24</v>
      </c>
      <c r="W5312" s="2" t="s">
        <v>61</v>
      </c>
      <c r="X5312" s="2">
        <v>16</v>
      </c>
      <c r="Y5312" s="10">
        <v>1102.4000000000001</v>
      </c>
      <c r="Z5312" s="11">
        <f>VLOOKUP(W5312,looktax,2,FALSE)</f>
        <v>6.8500000000000005E-2</v>
      </c>
      <c r="AA5312" s="12">
        <f t="shared" si="164"/>
        <v>6.8500000000000005E-2</v>
      </c>
      <c r="AB5312" s="10">
        <f t="shared" si="165"/>
        <v>75.514400000000009</v>
      </c>
    </row>
    <row r="5313" spans="20:28" x14ac:dyDescent="0.25">
      <c r="T5313" s="9" t="s">
        <v>11</v>
      </c>
      <c r="U5313" s="2">
        <v>5310</v>
      </c>
      <c r="V5313" s="2" t="s">
        <v>24</v>
      </c>
      <c r="W5313" s="2" t="s">
        <v>73</v>
      </c>
      <c r="X5313" s="2">
        <v>12</v>
      </c>
      <c r="Y5313" s="10">
        <v>717.6</v>
      </c>
      <c r="Z5313" s="11">
        <f>VLOOKUP(W5313,looktax,2,FALSE)</f>
        <v>0.04</v>
      </c>
      <c r="AA5313" s="12">
        <f t="shared" si="164"/>
        <v>0.04</v>
      </c>
      <c r="AB5313" s="10">
        <f t="shared" si="165"/>
        <v>28.704000000000001</v>
      </c>
    </row>
    <row r="5314" spans="20:28" x14ac:dyDescent="0.25">
      <c r="T5314" s="9" t="s">
        <v>11</v>
      </c>
      <c r="U5314" s="2">
        <v>5311</v>
      </c>
      <c r="V5314" s="2" t="s">
        <v>20</v>
      </c>
      <c r="W5314" s="2" t="s">
        <v>55</v>
      </c>
      <c r="X5314" s="2">
        <v>10</v>
      </c>
      <c r="Y5314" s="10">
        <v>477</v>
      </c>
      <c r="Z5314" s="11">
        <f>VLOOKUP(W5314,looktax,2,FALSE)</f>
        <v>7.0000000000000007E-2</v>
      </c>
      <c r="AA5314" s="12">
        <f t="shared" si="164"/>
        <v>7.0000000000000007E-2</v>
      </c>
      <c r="AB5314" s="10">
        <f t="shared" si="165"/>
        <v>33.39</v>
      </c>
    </row>
    <row r="5315" spans="20:28" x14ac:dyDescent="0.25">
      <c r="T5315" s="9" t="s">
        <v>11</v>
      </c>
      <c r="U5315" s="2">
        <v>5312</v>
      </c>
      <c r="V5315" s="2" t="s">
        <v>12</v>
      </c>
      <c r="W5315" s="2" t="s">
        <v>13</v>
      </c>
      <c r="X5315" s="2">
        <v>30</v>
      </c>
      <c r="Y5315" s="10">
        <v>6111</v>
      </c>
      <c r="Z5315" s="11">
        <f>VLOOKUP(W5315,looktax,2,FALSE)</f>
        <v>6.25E-2</v>
      </c>
      <c r="AA5315" s="12">
        <f t="shared" si="164"/>
        <v>6.25E-2</v>
      </c>
      <c r="AB5315" s="10">
        <f t="shared" si="165"/>
        <v>381.9375</v>
      </c>
    </row>
    <row r="5316" spans="20:28" x14ac:dyDescent="0.25">
      <c r="T5316" s="9" t="s">
        <v>11</v>
      </c>
      <c r="U5316" s="2">
        <v>5313</v>
      </c>
      <c r="V5316" s="2" t="s">
        <v>25</v>
      </c>
      <c r="W5316" s="2" t="s">
        <v>69</v>
      </c>
      <c r="X5316" s="2">
        <v>14</v>
      </c>
      <c r="Y5316" s="10">
        <v>900.9</v>
      </c>
      <c r="Z5316" s="11">
        <f>VLOOKUP(W5316,looktax,2,FALSE)</f>
        <v>7.0000000000000007E-2</v>
      </c>
      <c r="AA5316" s="12">
        <f t="shared" si="164"/>
        <v>7.0000000000000007E-2</v>
      </c>
      <c r="AB5316" s="10">
        <f t="shared" si="165"/>
        <v>63.063000000000002</v>
      </c>
    </row>
    <row r="5317" spans="20:28" x14ac:dyDescent="0.25">
      <c r="T5317" s="9" t="s">
        <v>11</v>
      </c>
      <c r="U5317" s="2">
        <v>5314</v>
      </c>
      <c r="V5317" s="2" t="s">
        <v>24</v>
      </c>
      <c r="W5317" s="2" t="s">
        <v>66</v>
      </c>
      <c r="X5317" s="2">
        <v>28</v>
      </c>
      <c r="Y5317" s="10">
        <v>1892.8</v>
      </c>
      <c r="Z5317" s="11">
        <f>VLOOKUP(W5317,looktax,2,FALSE)</f>
        <v>5.7500000000000002E-2</v>
      </c>
      <c r="AA5317" s="12">
        <f t="shared" ref="AA5317:AA5380" si="166">IF(OR(T5317="nonprofit",Z5317="none"),0,Z5317)</f>
        <v>5.7500000000000002E-2</v>
      </c>
      <c r="AB5317" s="10">
        <f t="shared" ref="AB5317:AB5380" si="167">AA5317*Y5317</f>
        <v>108.836</v>
      </c>
    </row>
    <row r="5318" spans="20:28" x14ac:dyDescent="0.25">
      <c r="T5318" s="9" t="s">
        <v>11</v>
      </c>
      <c r="U5318" s="2">
        <v>5315</v>
      </c>
      <c r="V5318" s="2" t="s">
        <v>26</v>
      </c>
      <c r="W5318" s="2" t="s">
        <v>53</v>
      </c>
      <c r="X5318" s="2">
        <v>23</v>
      </c>
      <c r="Y5318" s="10">
        <v>3415.5</v>
      </c>
      <c r="Z5318" s="11">
        <f>VLOOKUP(W5318,looktax,2,FALSE)</f>
        <v>5.5E-2</v>
      </c>
      <c r="AA5318" s="12">
        <f t="shared" si="166"/>
        <v>5.5E-2</v>
      </c>
      <c r="AB5318" s="10">
        <f t="shared" si="167"/>
        <v>187.85249999999999</v>
      </c>
    </row>
    <row r="5319" spans="20:28" x14ac:dyDescent="0.25">
      <c r="T5319" s="9" t="s">
        <v>11</v>
      </c>
      <c r="U5319" s="2">
        <v>5316</v>
      </c>
      <c r="V5319" s="2" t="s">
        <v>20</v>
      </c>
      <c r="W5319" s="2" t="s">
        <v>33</v>
      </c>
      <c r="X5319" s="2">
        <v>28</v>
      </c>
      <c r="Y5319" s="10">
        <v>1272.5999999999999</v>
      </c>
      <c r="Z5319" s="11">
        <f>VLOOKUP(W5319,looktax,2,FALSE)</f>
        <v>2.9000000000000001E-2</v>
      </c>
      <c r="AA5319" s="12">
        <f t="shared" si="166"/>
        <v>2.9000000000000001E-2</v>
      </c>
      <c r="AB5319" s="10">
        <f t="shared" si="167"/>
        <v>36.9054</v>
      </c>
    </row>
    <row r="5320" spans="20:28" x14ac:dyDescent="0.25">
      <c r="T5320" s="9" t="s">
        <v>11</v>
      </c>
      <c r="U5320" s="2">
        <v>5317</v>
      </c>
      <c r="V5320" s="2" t="s">
        <v>22</v>
      </c>
      <c r="W5320" s="2" t="s">
        <v>45</v>
      </c>
      <c r="X5320" s="2">
        <v>21</v>
      </c>
      <c r="Y5320" s="10">
        <v>1528.8</v>
      </c>
      <c r="Z5320" s="11">
        <f>VLOOKUP(W5320,looktax,2,FALSE)</f>
        <v>0.06</v>
      </c>
      <c r="AA5320" s="12">
        <f t="shared" si="166"/>
        <v>0.06</v>
      </c>
      <c r="AB5320" s="10">
        <f t="shared" si="167"/>
        <v>91.727999999999994</v>
      </c>
    </row>
    <row r="5321" spans="20:28" x14ac:dyDescent="0.25">
      <c r="T5321" s="9" t="s">
        <v>11</v>
      </c>
      <c r="U5321" s="2">
        <v>5318</v>
      </c>
      <c r="V5321" s="2" t="s">
        <v>23</v>
      </c>
      <c r="W5321" s="2" t="s">
        <v>64</v>
      </c>
      <c r="X5321" s="2">
        <v>27</v>
      </c>
      <c r="Y5321" s="10">
        <v>405</v>
      </c>
      <c r="Z5321" s="11">
        <f>VLOOKUP(W5321,looktax,2,FALSE)</f>
        <v>4.7500000000000001E-2</v>
      </c>
      <c r="AA5321" s="12">
        <f t="shared" si="166"/>
        <v>4.7500000000000001E-2</v>
      </c>
      <c r="AB5321" s="10">
        <f t="shared" si="167"/>
        <v>19.237500000000001</v>
      </c>
    </row>
    <row r="5322" spans="20:28" x14ac:dyDescent="0.25">
      <c r="T5322" s="9" t="s">
        <v>11</v>
      </c>
      <c r="U5322" s="2">
        <v>5319</v>
      </c>
      <c r="V5322" s="2" t="s">
        <v>21</v>
      </c>
      <c r="W5322" s="2" t="s">
        <v>13</v>
      </c>
      <c r="X5322" s="2">
        <v>30</v>
      </c>
      <c r="Y5322" s="10">
        <v>1995</v>
      </c>
      <c r="Z5322" s="11">
        <f>VLOOKUP(W5322,looktax,2,FALSE)</f>
        <v>6.25E-2</v>
      </c>
      <c r="AA5322" s="12">
        <f t="shared" si="166"/>
        <v>6.25E-2</v>
      </c>
      <c r="AB5322" s="10">
        <f t="shared" si="167"/>
        <v>124.6875</v>
      </c>
    </row>
    <row r="5323" spans="20:28" x14ac:dyDescent="0.25">
      <c r="T5323" s="9" t="s">
        <v>11</v>
      </c>
      <c r="U5323" s="2">
        <v>5320</v>
      </c>
      <c r="V5323" s="2" t="s">
        <v>24</v>
      </c>
      <c r="W5323" s="2" t="s">
        <v>42</v>
      </c>
      <c r="X5323" s="2">
        <v>23</v>
      </c>
      <c r="Y5323" s="10">
        <v>1345.5</v>
      </c>
      <c r="Z5323" s="11">
        <f>VLOOKUP(W5323,looktax,2,FALSE)</f>
        <v>0.06</v>
      </c>
      <c r="AA5323" s="12">
        <f t="shared" si="166"/>
        <v>0.06</v>
      </c>
      <c r="AB5323" s="10">
        <f t="shared" si="167"/>
        <v>80.73</v>
      </c>
    </row>
    <row r="5324" spans="20:28" x14ac:dyDescent="0.25">
      <c r="T5324" s="9" t="s">
        <v>3</v>
      </c>
      <c r="U5324" s="2">
        <v>5321</v>
      </c>
      <c r="V5324" s="2" t="s">
        <v>20</v>
      </c>
      <c r="W5324" s="2" t="s">
        <v>44</v>
      </c>
      <c r="X5324" s="2">
        <v>18</v>
      </c>
      <c r="Y5324" s="10">
        <v>842.4</v>
      </c>
      <c r="Z5324" s="11" t="str">
        <f>VLOOKUP(W5324,looktax,2,FALSE)</f>
        <v>None</v>
      </c>
      <c r="AA5324" s="12">
        <f t="shared" si="166"/>
        <v>0</v>
      </c>
      <c r="AB5324" s="10">
        <f t="shared" si="167"/>
        <v>0</v>
      </c>
    </row>
    <row r="5325" spans="20:28" x14ac:dyDescent="0.25">
      <c r="T5325" s="9" t="s">
        <v>11</v>
      </c>
      <c r="U5325" s="2">
        <v>5322</v>
      </c>
      <c r="V5325" s="2" t="s">
        <v>24</v>
      </c>
      <c r="W5325" s="2" t="s">
        <v>60</v>
      </c>
      <c r="X5325" s="2">
        <v>21</v>
      </c>
      <c r="Y5325" s="10">
        <v>1310.4000000000001</v>
      </c>
      <c r="Z5325" s="11">
        <f>VLOOKUP(W5325,looktax,2,FALSE)</f>
        <v>0.05</v>
      </c>
      <c r="AA5325" s="12">
        <f t="shared" si="166"/>
        <v>0.05</v>
      </c>
      <c r="AB5325" s="10">
        <f t="shared" si="167"/>
        <v>65.52000000000001</v>
      </c>
    </row>
    <row r="5326" spans="20:28" x14ac:dyDescent="0.25">
      <c r="T5326" s="9" t="s">
        <v>3</v>
      </c>
      <c r="U5326" s="2">
        <v>5323</v>
      </c>
      <c r="V5326" s="2" t="s">
        <v>20</v>
      </c>
      <c r="W5326" s="2" t="s">
        <v>47</v>
      </c>
      <c r="X5326" s="2">
        <v>34</v>
      </c>
      <c r="Y5326" s="10">
        <v>1652.4</v>
      </c>
      <c r="Z5326" s="11">
        <f>VLOOKUP(W5326,looktax,2,FALSE)</f>
        <v>0.04</v>
      </c>
      <c r="AA5326" s="12">
        <f t="shared" si="166"/>
        <v>0</v>
      </c>
      <c r="AB5326" s="10">
        <f t="shared" si="167"/>
        <v>0</v>
      </c>
    </row>
    <row r="5327" spans="20:28" x14ac:dyDescent="0.25">
      <c r="T5327" s="9" t="s">
        <v>11</v>
      </c>
      <c r="U5327" s="2">
        <v>5324</v>
      </c>
      <c r="V5327" s="2" t="s">
        <v>20</v>
      </c>
      <c r="W5327" s="2" t="s">
        <v>13</v>
      </c>
      <c r="X5327" s="2">
        <v>10</v>
      </c>
      <c r="Y5327" s="10">
        <v>486</v>
      </c>
      <c r="Z5327" s="11">
        <f>VLOOKUP(W5327,looktax,2,FALSE)</f>
        <v>6.25E-2</v>
      </c>
      <c r="AA5327" s="12">
        <f t="shared" si="166"/>
        <v>6.25E-2</v>
      </c>
      <c r="AB5327" s="10">
        <f t="shared" si="167"/>
        <v>30.375</v>
      </c>
    </row>
    <row r="5328" spans="20:28" x14ac:dyDescent="0.25">
      <c r="T5328" s="9" t="s">
        <v>11</v>
      </c>
      <c r="U5328" s="2">
        <v>5325</v>
      </c>
      <c r="V5328" s="2" t="s">
        <v>20</v>
      </c>
      <c r="W5328" s="2" t="s">
        <v>67</v>
      </c>
      <c r="X5328" s="2">
        <v>28</v>
      </c>
      <c r="Y5328" s="10">
        <v>1222.2</v>
      </c>
      <c r="Z5328" s="11" t="str">
        <f>VLOOKUP(W5328,looktax,2,FALSE)</f>
        <v>None</v>
      </c>
      <c r="AA5328" s="12">
        <f t="shared" si="166"/>
        <v>0</v>
      </c>
      <c r="AB5328" s="10">
        <f t="shared" si="167"/>
        <v>0</v>
      </c>
    </row>
    <row r="5329" spans="20:28" x14ac:dyDescent="0.25">
      <c r="T5329" s="9" t="s">
        <v>11</v>
      </c>
      <c r="U5329" s="2">
        <v>5326</v>
      </c>
      <c r="V5329" s="2" t="s">
        <v>21</v>
      </c>
      <c r="W5329" s="2" t="s">
        <v>63</v>
      </c>
      <c r="X5329" s="2">
        <v>18</v>
      </c>
      <c r="Y5329" s="10">
        <v>1197</v>
      </c>
      <c r="Z5329" s="11">
        <f>VLOOKUP(W5329,looktax,2,FALSE)</f>
        <v>0.04</v>
      </c>
      <c r="AA5329" s="12">
        <f t="shared" si="166"/>
        <v>0.04</v>
      </c>
      <c r="AB5329" s="10">
        <f t="shared" si="167"/>
        <v>47.88</v>
      </c>
    </row>
    <row r="5330" spans="20:28" x14ac:dyDescent="0.25">
      <c r="T5330" s="9" t="s">
        <v>11</v>
      </c>
      <c r="U5330" s="2">
        <v>5327</v>
      </c>
      <c r="V5330" s="2" t="s">
        <v>20</v>
      </c>
      <c r="W5330" s="2" t="s">
        <v>48</v>
      </c>
      <c r="X5330" s="2">
        <v>27</v>
      </c>
      <c r="Y5330" s="10">
        <v>1093.5</v>
      </c>
      <c r="Z5330" s="11">
        <f>VLOOKUP(W5330,looktax,2,FALSE)</f>
        <v>7.0000000000000007E-2</v>
      </c>
      <c r="AA5330" s="12">
        <f t="shared" si="166"/>
        <v>7.0000000000000007E-2</v>
      </c>
      <c r="AB5330" s="10">
        <f t="shared" si="167"/>
        <v>76.545000000000002</v>
      </c>
    </row>
    <row r="5331" spans="20:28" x14ac:dyDescent="0.25">
      <c r="T5331" s="9" t="s">
        <v>11</v>
      </c>
      <c r="U5331" s="2">
        <v>5328</v>
      </c>
      <c r="V5331" s="2" t="s">
        <v>21</v>
      </c>
      <c r="W5331" s="2" t="s">
        <v>54</v>
      </c>
      <c r="X5331" s="2">
        <v>21</v>
      </c>
      <c r="Y5331" s="10">
        <v>1367.1</v>
      </c>
      <c r="Z5331" s="11">
        <f>VLOOKUP(W5331,looktax,2,FALSE)</f>
        <v>6.25E-2</v>
      </c>
      <c r="AA5331" s="12">
        <f t="shared" si="166"/>
        <v>6.25E-2</v>
      </c>
      <c r="AB5331" s="10">
        <f t="shared" si="167"/>
        <v>85.443749999999994</v>
      </c>
    </row>
    <row r="5332" spans="20:28" x14ac:dyDescent="0.25">
      <c r="T5332" s="9" t="s">
        <v>11</v>
      </c>
      <c r="U5332" s="2">
        <v>5329</v>
      </c>
      <c r="V5332" s="2" t="s">
        <v>23</v>
      </c>
      <c r="W5332" s="2" t="s">
        <v>19</v>
      </c>
      <c r="X5332" s="2">
        <v>21</v>
      </c>
      <c r="Y5332" s="10">
        <v>296.10000000000002</v>
      </c>
      <c r="Z5332" s="11">
        <f>VLOOKUP(W5332,looktax,2,FALSE)</f>
        <v>5.6000000000000001E-2</v>
      </c>
      <c r="AA5332" s="12">
        <f t="shared" si="166"/>
        <v>5.6000000000000001E-2</v>
      </c>
      <c r="AB5332" s="10">
        <f t="shared" si="167"/>
        <v>16.581600000000002</v>
      </c>
    </row>
    <row r="5333" spans="20:28" x14ac:dyDescent="0.25">
      <c r="T5333" s="9" t="s">
        <v>11</v>
      </c>
      <c r="U5333" s="2">
        <v>5330</v>
      </c>
      <c r="V5333" s="2" t="s">
        <v>23</v>
      </c>
      <c r="W5333" s="2" t="s">
        <v>72</v>
      </c>
      <c r="X5333" s="2">
        <v>30</v>
      </c>
      <c r="Y5333" s="10">
        <v>481.5</v>
      </c>
      <c r="Z5333" s="11">
        <f>VLOOKUP(W5333,looktax,2,FALSE)</f>
        <v>0.06</v>
      </c>
      <c r="AA5333" s="12">
        <f t="shared" si="166"/>
        <v>0.06</v>
      </c>
      <c r="AB5333" s="10">
        <f t="shared" si="167"/>
        <v>28.89</v>
      </c>
    </row>
    <row r="5334" spans="20:28" x14ac:dyDescent="0.25">
      <c r="T5334" s="9" t="s">
        <v>11</v>
      </c>
      <c r="U5334" s="2">
        <v>5331</v>
      </c>
      <c r="V5334" s="2" t="s">
        <v>12</v>
      </c>
      <c r="W5334" s="2" t="s">
        <v>61</v>
      </c>
      <c r="X5334" s="2">
        <v>33</v>
      </c>
      <c r="Y5334" s="10">
        <v>7415.1</v>
      </c>
      <c r="Z5334" s="11">
        <f>VLOOKUP(W5334,looktax,2,FALSE)</f>
        <v>6.8500000000000005E-2</v>
      </c>
      <c r="AA5334" s="12">
        <f t="shared" si="166"/>
        <v>6.8500000000000005E-2</v>
      </c>
      <c r="AB5334" s="10">
        <f t="shared" si="167"/>
        <v>507.93435000000005</v>
      </c>
    </row>
    <row r="5335" spans="20:28" x14ac:dyDescent="0.25">
      <c r="T5335" s="9" t="s">
        <v>11</v>
      </c>
      <c r="U5335" s="2">
        <v>5332</v>
      </c>
      <c r="V5335" s="2" t="s">
        <v>12</v>
      </c>
      <c r="W5335" s="2" t="s">
        <v>40</v>
      </c>
      <c r="X5335" s="2">
        <v>20</v>
      </c>
      <c r="Y5335" s="10">
        <v>3948</v>
      </c>
      <c r="Z5335" s="11">
        <f>VLOOKUP(W5335,looktax,2,FALSE)</f>
        <v>0.06</v>
      </c>
      <c r="AA5335" s="12">
        <f t="shared" si="166"/>
        <v>0.06</v>
      </c>
      <c r="AB5335" s="10">
        <f t="shared" si="167"/>
        <v>236.88</v>
      </c>
    </row>
    <row r="5336" spans="20:28" x14ac:dyDescent="0.25">
      <c r="T5336" s="9" t="s">
        <v>11</v>
      </c>
      <c r="U5336" s="2">
        <v>5333</v>
      </c>
      <c r="V5336" s="2" t="s">
        <v>20</v>
      </c>
      <c r="W5336" s="2" t="s">
        <v>48</v>
      </c>
      <c r="X5336" s="2">
        <v>18</v>
      </c>
      <c r="Y5336" s="10">
        <v>882.9</v>
      </c>
      <c r="Z5336" s="11">
        <f>VLOOKUP(W5336,looktax,2,FALSE)</f>
        <v>7.0000000000000007E-2</v>
      </c>
      <c r="AA5336" s="12">
        <f t="shared" si="166"/>
        <v>7.0000000000000007E-2</v>
      </c>
      <c r="AB5336" s="10">
        <f t="shared" si="167"/>
        <v>61.803000000000004</v>
      </c>
    </row>
    <row r="5337" spans="20:28" x14ac:dyDescent="0.25">
      <c r="T5337" s="9" t="s">
        <v>11</v>
      </c>
      <c r="U5337" s="2">
        <v>5334</v>
      </c>
      <c r="V5337" s="2" t="s">
        <v>21</v>
      </c>
      <c r="W5337" s="2" t="s">
        <v>55</v>
      </c>
      <c r="X5337" s="2">
        <v>23</v>
      </c>
      <c r="Y5337" s="10">
        <v>1593.9</v>
      </c>
      <c r="Z5337" s="11">
        <f>VLOOKUP(W5337,looktax,2,FALSE)</f>
        <v>7.0000000000000007E-2</v>
      </c>
      <c r="AA5337" s="12">
        <f t="shared" si="166"/>
        <v>7.0000000000000007E-2</v>
      </c>
      <c r="AB5337" s="10">
        <f t="shared" si="167"/>
        <v>111.57300000000002</v>
      </c>
    </row>
    <row r="5338" spans="20:28" x14ac:dyDescent="0.25">
      <c r="T5338" s="9" t="s">
        <v>11</v>
      </c>
      <c r="U5338" s="2">
        <v>5335</v>
      </c>
      <c r="V5338" s="2" t="s">
        <v>23</v>
      </c>
      <c r="W5338" s="2" t="s">
        <v>51</v>
      </c>
      <c r="X5338" s="2">
        <v>10</v>
      </c>
      <c r="Y5338" s="10">
        <v>162</v>
      </c>
      <c r="Z5338" s="11">
        <f>VLOOKUP(W5338,looktax,2,FALSE)</f>
        <v>0.06</v>
      </c>
      <c r="AA5338" s="12">
        <f t="shared" si="166"/>
        <v>0.06</v>
      </c>
      <c r="AB5338" s="10">
        <f t="shared" si="167"/>
        <v>9.7199999999999989</v>
      </c>
    </row>
    <row r="5339" spans="20:28" x14ac:dyDescent="0.25">
      <c r="T5339" s="9" t="s">
        <v>11</v>
      </c>
      <c r="U5339" s="2">
        <v>5336</v>
      </c>
      <c r="V5339" s="2" t="s">
        <v>20</v>
      </c>
      <c r="W5339" s="2" t="s">
        <v>53</v>
      </c>
      <c r="X5339" s="2">
        <v>27</v>
      </c>
      <c r="Y5339" s="10">
        <v>1239.3</v>
      </c>
      <c r="Z5339" s="11">
        <f>VLOOKUP(W5339,looktax,2,FALSE)</f>
        <v>5.5E-2</v>
      </c>
      <c r="AA5339" s="12">
        <f t="shared" si="166"/>
        <v>5.5E-2</v>
      </c>
      <c r="AB5339" s="10">
        <f t="shared" si="167"/>
        <v>68.161500000000004</v>
      </c>
    </row>
    <row r="5340" spans="20:28" x14ac:dyDescent="0.25">
      <c r="T5340" s="9" t="s">
        <v>3</v>
      </c>
      <c r="U5340" s="2">
        <v>5337</v>
      </c>
      <c r="V5340" s="2" t="s">
        <v>12</v>
      </c>
      <c r="W5340" s="2" t="s">
        <v>59</v>
      </c>
      <c r="X5340" s="2">
        <v>10</v>
      </c>
      <c r="Y5340" s="10">
        <v>2079</v>
      </c>
      <c r="Z5340" s="11">
        <f>VLOOKUP(W5340,looktax,2,FALSE)</f>
        <v>0.04</v>
      </c>
      <c r="AA5340" s="12">
        <f t="shared" si="166"/>
        <v>0</v>
      </c>
      <c r="AB5340" s="10">
        <f t="shared" si="167"/>
        <v>0</v>
      </c>
    </row>
    <row r="5341" spans="20:28" x14ac:dyDescent="0.25">
      <c r="T5341" s="9" t="s">
        <v>3</v>
      </c>
      <c r="U5341" s="2">
        <v>5338</v>
      </c>
      <c r="V5341" s="2" t="s">
        <v>22</v>
      </c>
      <c r="W5341" s="2" t="s">
        <v>50</v>
      </c>
      <c r="X5341" s="2">
        <v>17</v>
      </c>
      <c r="Y5341" s="10">
        <v>1455.2</v>
      </c>
      <c r="Z5341" s="11">
        <f>VLOOKUP(W5341,looktax,2,FALSE)</f>
        <v>0.06</v>
      </c>
      <c r="AA5341" s="12">
        <f t="shared" si="166"/>
        <v>0</v>
      </c>
      <c r="AB5341" s="10">
        <f t="shared" si="167"/>
        <v>0</v>
      </c>
    </row>
    <row r="5342" spans="20:28" x14ac:dyDescent="0.25">
      <c r="T5342" s="9" t="s">
        <v>11</v>
      </c>
      <c r="U5342" s="2">
        <v>5339</v>
      </c>
      <c r="V5342" s="2" t="s">
        <v>22</v>
      </c>
      <c r="W5342" s="2" t="s">
        <v>71</v>
      </c>
      <c r="X5342" s="2">
        <v>22</v>
      </c>
      <c r="Y5342" s="10">
        <v>1830.4</v>
      </c>
      <c r="Z5342" s="11">
        <f>VLOOKUP(W5342,looktax,2,FALSE)</f>
        <v>6.5000000000000002E-2</v>
      </c>
      <c r="AA5342" s="12">
        <f t="shared" si="166"/>
        <v>6.5000000000000002E-2</v>
      </c>
      <c r="AB5342" s="10">
        <f t="shared" si="167"/>
        <v>118.97600000000001</v>
      </c>
    </row>
    <row r="5343" spans="20:28" x14ac:dyDescent="0.25">
      <c r="T5343" s="9" t="s">
        <v>11</v>
      </c>
      <c r="U5343" s="2">
        <v>5340</v>
      </c>
      <c r="V5343" s="2" t="s">
        <v>12</v>
      </c>
      <c r="W5343" s="2" t="s">
        <v>66</v>
      </c>
      <c r="X5343" s="2">
        <v>19</v>
      </c>
      <c r="Y5343" s="10">
        <v>3870.3</v>
      </c>
      <c r="Z5343" s="11">
        <f>VLOOKUP(W5343,looktax,2,FALSE)</f>
        <v>5.7500000000000002E-2</v>
      </c>
      <c r="AA5343" s="12">
        <f t="shared" si="166"/>
        <v>5.7500000000000002E-2</v>
      </c>
      <c r="AB5343" s="10">
        <f t="shared" si="167"/>
        <v>222.54225000000002</v>
      </c>
    </row>
    <row r="5344" spans="20:28" x14ac:dyDescent="0.25">
      <c r="T5344" s="9" t="s">
        <v>11</v>
      </c>
      <c r="U5344" s="2">
        <v>5341</v>
      </c>
      <c r="V5344" s="2" t="s">
        <v>22</v>
      </c>
      <c r="W5344" s="2" t="s">
        <v>66</v>
      </c>
      <c r="X5344" s="2">
        <v>20</v>
      </c>
      <c r="Y5344" s="10">
        <v>1472</v>
      </c>
      <c r="Z5344" s="11">
        <f>VLOOKUP(W5344,looktax,2,FALSE)</f>
        <v>5.7500000000000002E-2</v>
      </c>
      <c r="AA5344" s="12">
        <f t="shared" si="166"/>
        <v>5.7500000000000002E-2</v>
      </c>
      <c r="AB5344" s="10">
        <f t="shared" si="167"/>
        <v>84.64</v>
      </c>
    </row>
    <row r="5345" spans="20:28" x14ac:dyDescent="0.25">
      <c r="T5345" s="9" t="s">
        <v>11</v>
      </c>
      <c r="U5345" s="2">
        <v>5342</v>
      </c>
      <c r="V5345" s="2" t="s">
        <v>25</v>
      </c>
      <c r="W5345" s="2" t="s">
        <v>53</v>
      </c>
      <c r="X5345" s="2">
        <v>22</v>
      </c>
      <c r="Y5345" s="10">
        <v>1344.2</v>
      </c>
      <c r="Z5345" s="11">
        <f>VLOOKUP(W5345,looktax,2,FALSE)</f>
        <v>5.5E-2</v>
      </c>
      <c r="AA5345" s="12">
        <f t="shared" si="166"/>
        <v>5.5E-2</v>
      </c>
      <c r="AB5345" s="10">
        <f t="shared" si="167"/>
        <v>73.930999999999997</v>
      </c>
    </row>
    <row r="5346" spans="20:28" x14ac:dyDescent="0.25">
      <c r="T5346" s="9" t="s">
        <v>11</v>
      </c>
      <c r="U5346" s="2">
        <v>5343</v>
      </c>
      <c r="V5346" s="2" t="s">
        <v>24</v>
      </c>
      <c r="W5346" s="2" t="s">
        <v>68</v>
      </c>
      <c r="X5346" s="2">
        <v>22</v>
      </c>
      <c r="Y5346" s="10">
        <v>1558.7</v>
      </c>
      <c r="Z5346" s="11">
        <f>VLOOKUP(W5346,looktax,2,FALSE)</f>
        <v>0.06</v>
      </c>
      <c r="AA5346" s="12">
        <f t="shared" si="166"/>
        <v>0.06</v>
      </c>
      <c r="AB5346" s="10">
        <f t="shared" si="167"/>
        <v>93.522000000000006</v>
      </c>
    </row>
    <row r="5347" spans="20:28" x14ac:dyDescent="0.25">
      <c r="T5347" s="9" t="s">
        <v>3</v>
      </c>
      <c r="U5347" s="2">
        <v>5344</v>
      </c>
      <c r="V5347" s="2" t="s">
        <v>22</v>
      </c>
      <c r="W5347" s="2" t="s">
        <v>27</v>
      </c>
      <c r="X5347" s="2">
        <v>10</v>
      </c>
      <c r="Y5347" s="10">
        <v>848</v>
      </c>
      <c r="Z5347" s="11">
        <f>VLOOKUP(W5347,looktax,2,FALSE)</f>
        <v>7.0000000000000007E-2</v>
      </c>
      <c r="AA5347" s="12">
        <f t="shared" si="166"/>
        <v>0</v>
      </c>
      <c r="AB5347" s="10">
        <f t="shared" si="167"/>
        <v>0</v>
      </c>
    </row>
    <row r="5348" spans="20:28" x14ac:dyDescent="0.25">
      <c r="T5348" s="9" t="s">
        <v>11</v>
      </c>
      <c r="U5348" s="2">
        <v>5345</v>
      </c>
      <c r="V5348" s="2" t="s">
        <v>20</v>
      </c>
      <c r="W5348" s="2" t="s">
        <v>64</v>
      </c>
      <c r="X5348" s="2">
        <v>34</v>
      </c>
      <c r="Y5348" s="10">
        <v>1606.5</v>
      </c>
      <c r="Z5348" s="11">
        <f>VLOOKUP(W5348,looktax,2,FALSE)</f>
        <v>4.7500000000000001E-2</v>
      </c>
      <c r="AA5348" s="12">
        <f t="shared" si="166"/>
        <v>4.7500000000000001E-2</v>
      </c>
      <c r="AB5348" s="10">
        <f t="shared" si="167"/>
        <v>76.308750000000003</v>
      </c>
    </row>
    <row r="5349" spans="20:28" x14ac:dyDescent="0.25">
      <c r="T5349" s="9" t="s">
        <v>11</v>
      </c>
      <c r="U5349" s="2">
        <v>5346</v>
      </c>
      <c r="V5349" s="2" t="s">
        <v>21</v>
      </c>
      <c r="W5349" s="2" t="s">
        <v>66</v>
      </c>
      <c r="X5349" s="2">
        <v>30</v>
      </c>
      <c r="Y5349" s="10">
        <v>2163</v>
      </c>
      <c r="Z5349" s="11">
        <f>VLOOKUP(W5349,looktax,2,FALSE)</f>
        <v>5.7500000000000002E-2</v>
      </c>
      <c r="AA5349" s="12">
        <f t="shared" si="166"/>
        <v>5.7500000000000002E-2</v>
      </c>
      <c r="AB5349" s="10">
        <f t="shared" si="167"/>
        <v>124.3725</v>
      </c>
    </row>
    <row r="5350" spans="20:28" x14ac:dyDescent="0.25">
      <c r="T5350" s="9" t="s">
        <v>11</v>
      </c>
      <c r="U5350" s="2">
        <v>5347</v>
      </c>
      <c r="V5350" s="2" t="s">
        <v>24</v>
      </c>
      <c r="W5350" s="2" t="s">
        <v>17</v>
      </c>
      <c r="X5350" s="2">
        <v>32</v>
      </c>
      <c r="Y5350" s="10">
        <v>1913.6</v>
      </c>
      <c r="Z5350" s="11">
        <f>VLOOKUP(W5350,looktax,2,FALSE)</f>
        <v>0.06</v>
      </c>
      <c r="AA5350" s="12">
        <f t="shared" si="166"/>
        <v>0.06</v>
      </c>
      <c r="AB5350" s="10">
        <f t="shared" si="167"/>
        <v>114.81599999999999</v>
      </c>
    </row>
    <row r="5351" spans="20:28" x14ac:dyDescent="0.25">
      <c r="T5351" s="9" t="s">
        <v>11</v>
      </c>
      <c r="U5351" s="2">
        <v>5348</v>
      </c>
      <c r="V5351" s="2" t="s">
        <v>24</v>
      </c>
      <c r="W5351" s="2" t="s">
        <v>63</v>
      </c>
      <c r="X5351" s="2">
        <v>25</v>
      </c>
      <c r="Y5351" s="10">
        <v>1495</v>
      </c>
      <c r="Z5351" s="11">
        <f>VLOOKUP(W5351,looktax,2,FALSE)</f>
        <v>0.04</v>
      </c>
      <c r="AA5351" s="12">
        <f t="shared" si="166"/>
        <v>0.04</v>
      </c>
      <c r="AB5351" s="10">
        <f t="shared" si="167"/>
        <v>59.800000000000004</v>
      </c>
    </row>
    <row r="5352" spans="20:28" x14ac:dyDescent="0.25">
      <c r="T5352" s="9" t="s">
        <v>11</v>
      </c>
      <c r="U5352" s="2">
        <v>5349</v>
      </c>
      <c r="V5352" s="2" t="s">
        <v>22</v>
      </c>
      <c r="W5352" s="2" t="s">
        <v>65</v>
      </c>
      <c r="X5352" s="2">
        <v>27</v>
      </c>
      <c r="Y5352" s="10">
        <v>2311.1999999999998</v>
      </c>
      <c r="Z5352" s="11">
        <f>VLOOKUP(W5352,looktax,2,FALSE)</f>
        <v>0.05</v>
      </c>
      <c r="AA5352" s="12">
        <f t="shared" si="166"/>
        <v>0.05</v>
      </c>
      <c r="AB5352" s="10">
        <f t="shared" si="167"/>
        <v>115.56</v>
      </c>
    </row>
    <row r="5353" spans="20:28" x14ac:dyDescent="0.25">
      <c r="T5353" s="9" t="s">
        <v>11</v>
      </c>
      <c r="U5353" s="2">
        <v>5350</v>
      </c>
      <c r="V5353" s="2" t="s">
        <v>21</v>
      </c>
      <c r="W5353" s="2" t="s">
        <v>69</v>
      </c>
      <c r="X5353" s="2">
        <v>27</v>
      </c>
      <c r="Y5353" s="10">
        <v>2060.1</v>
      </c>
      <c r="Z5353" s="11">
        <f>VLOOKUP(W5353,looktax,2,FALSE)</f>
        <v>7.0000000000000007E-2</v>
      </c>
      <c r="AA5353" s="12">
        <f t="shared" si="166"/>
        <v>7.0000000000000007E-2</v>
      </c>
      <c r="AB5353" s="10">
        <f t="shared" si="167"/>
        <v>144.20699999999999</v>
      </c>
    </row>
    <row r="5354" spans="20:28" x14ac:dyDescent="0.25">
      <c r="T5354" s="9" t="s">
        <v>11</v>
      </c>
      <c r="U5354" s="2">
        <v>5351</v>
      </c>
      <c r="V5354" s="2" t="s">
        <v>23</v>
      </c>
      <c r="W5354" s="2" t="s">
        <v>34</v>
      </c>
      <c r="X5354" s="2">
        <v>11</v>
      </c>
      <c r="Y5354" s="10">
        <v>156.75</v>
      </c>
      <c r="Z5354" s="11">
        <f>VLOOKUP(W5354,looktax,2,FALSE)</f>
        <v>6.25E-2</v>
      </c>
      <c r="AA5354" s="12">
        <f t="shared" si="166"/>
        <v>6.25E-2</v>
      </c>
      <c r="AB5354" s="10">
        <f t="shared" si="167"/>
        <v>9.796875</v>
      </c>
    </row>
    <row r="5355" spans="20:28" x14ac:dyDescent="0.25">
      <c r="T5355" s="9" t="s">
        <v>11</v>
      </c>
      <c r="U5355" s="2">
        <v>5352</v>
      </c>
      <c r="V5355" s="2" t="s">
        <v>24</v>
      </c>
      <c r="W5355" s="2" t="s">
        <v>13</v>
      </c>
      <c r="X5355" s="2">
        <v>23</v>
      </c>
      <c r="Y5355" s="10">
        <v>1480.05</v>
      </c>
      <c r="Z5355" s="11">
        <f>VLOOKUP(W5355,looktax,2,FALSE)</f>
        <v>6.25E-2</v>
      </c>
      <c r="AA5355" s="12">
        <f t="shared" si="166"/>
        <v>6.25E-2</v>
      </c>
      <c r="AB5355" s="10">
        <f t="shared" si="167"/>
        <v>92.503124999999997</v>
      </c>
    </row>
    <row r="5356" spans="20:28" x14ac:dyDescent="0.25">
      <c r="T5356" s="9" t="s">
        <v>11</v>
      </c>
      <c r="U5356" s="2">
        <v>5353</v>
      </c>
      <c r="V5356" s="2" t="s">
        <v>12</v>
      </c>
      <c r="W5356" s="2" t="s">
        <v>55</v>
      </c>
      <c r="X5356" s="2">
        <v>12</v>
      </c>
      <c r="Y5356" s="10">
        <v>2671.2</v>
      </c>
      <c r="Z5356" s="11">
        <f>VLOOKUP(W5356,looktax,2,FALSE)</f>
        <v>7.0000000000000007E-2</v>
      </c>
      <c r="AA5356" s="12">
        <f t="shared" si="166"/>
        <v>7.0000000000000007E-2</v>
      </c>
      <c r="AB5356" s="10">
        <f t="shared" si="167"/>
        <v>186.98400000000001</v>
      </c>
    </row>
    <row r="5357" spans="20:28" x14ac:dyDescent="0.25">
      <c r="T5357" s="9" t="s">
        <v>11</v>
      </c>
      <c r="U5357" s="2">
        <v>5354</v>
      </c>
      <c r="V5357" s="2" t="s">
        <v>24</v>
      </c>
      <c r="W5357" s="2" t="s">
        <v>44</v>
      </c>
      <c r="X5357" s="2">
        <v>14</v>
      </c>
      <c r="Y5357" s="10">
        <v>864.5</v>
      </c>
      <c r="Z5357" s="11" t="str">
        <f>VLOOKUP(W5357,looktax,2,FALSE)</f>
        <v>None</v>
      </c>
      <c r="AA5357" s="12">
        <f t="shared" si="166"/>
        <v>0</v>
      </c>
      <c r="AB5357" s="10">
        <f t="shared" si="167"/>
        <v>0</v>
      </c>
    </row>
    <row r="5358" spans="20:28" x14ac:dyDescent="0.25">
      <c r="T5358" s="9" t="s">
        <v>11</v>
      </c>
      <c r="U5358" s="2">
        <v>5355</v>
      </c>
      <c r="V5358" s="2" t="s">
        <v>20</v>
      </c>
      <c r="W5358" s="2" t="s">
        <v>73</v>
      </c>
      <c r="X5358" s="2">
        <v>14</v>
      </c>
      <c r="Y5358" s="10">
        <v>693</v>
      </c>
      <c r="Z5358" s="11">
        <f>VLOOKUP(W5358,looktax,2,FALSE)</f>
        <v>0.04</v>
      </c>
      <c r="AA5358" s="12">
        <f t="shared" si="166"/>
        <v>0.04</v>
      </c>
      <c r="AB5358" s="10">
        <f t="shared" si="167"/>
        <v>27.72</v>
      </c>
    </row>
    <row r="5359" spans="20:28" x14ac:dyDescent="0.25">
      <c r="T5359" s="9" t="s">
        <v>11</v>
      </c>
      <c r="U5359" s="2">
        <v>5356</v>
      </c>
      <c r="V5359" s="2" t="s">
        <v>24</v>
      </c>
      <c r="W5359" s="2" t="s">
        <v>36</v>
      </c>
      <c r="X5359" s="2">
        <v>20</v>
      </c>
      <c r="Y5359" s="10">
        <v>1222</v>
      </c>
      <c r="Z5359" s="11">
        <f>VLOOKUP(W5359,looktax,2,FALSE)</f>
        <v>7.0000000000000007E-2</v>
      </c>
      <c r="AA5359" s="12">
        <f t="shared" si="166"/>
        <v>7.0000000000000007E-2</v>
      </c>
      <c r="AB5359" s="10">
        <f t="shared" si="167"/>
        <v>85.54</v>
      </c>
    </row>
    <row r="5360" spans="20:28" x14ac:dyDescent="0.25">
      <c r="T5360" s="9" t="s">
        <v>11</v>
      </c>
      <c r="U5360" s="2">
        <v>5357</v>
      </c>
      <c r="V5360" s="2" t="s">
        <v>25</v>
      </c>
      <c r="W5360" s="2" t="s">
        <v>33</v>
      </c>
      <c r="X5360" s="2">
        <v>15</v>
      </c>
      <c r="Y5360" s="10">
        <v>994.5</v>
      </c>
      <c r="Z5360" s="11">
        <f>VLOOKUP(W5360,looktax,2,FALSE)</f>
        <v>2.9000000000000001E-2</v>
      </c>
      <c r="AA5360" s="12">
        <f t="shared" si="166"/>
        <v>2.9000000000000001E-2</v>
      </c>
      <c r="AB5360" s="10">
        <f t="shared" si="167"/>
        <v>28.840500000000002</v>
      </c>
    </row>
    <row r="5361" spans="20:28" x14ac:dyDescent="0.25">
      <c r="T5361" s="9" t="s">
        <v>11</v>
      </c>
      <c r="U5361" s="2">
        <v>5358</v>
      </c>
      <c r="V5361" s="2" t="s">
        <v>20</v>
      </c>
      <c r="W5361" s="2" t="s">
        <v>36</v>
      </c>
      <c r="X5361" s="2">
        <v>13</v>
      </c>
      <c r="Y5361" s="10">
        <v>590.85</v>
      </c>
      <c r="Z5361" s="11">
        <f>VLOOKUP(W5361,looktax,2,FALSE)</f>
        <v>7.0000000000000007E-2</v>
      </c>
      <c r="AA5361" s="12">
        <f t="shared" si="166"/>
        <v>7.0000000000000007E-2</v>
      </c>
      <c r="AB5361" s="10">
        <f t="shared" si="167"/>
        <v>41.359500000000004</v>
      </c>
    </row>
    <row r="5362" spans="20:28" x14ac:dyDescent="0.25">
      <c r="T5362" s="9" t="s">
        <v>11</v>
      </c>
      <c r="U5362" s="2">
        <v>5359</v>
      </c>
      <c r="V5362" s="2" t="s">
        <v>22</v>
      </c>
      <c r="W5362" s="2" t="s">
        <v>59</v>
      </c>
      <c r="X5362" s="2">
        <v>13</v>
      </c>
      <c r="Y5362" s="10">
        <v>1019.2</v>
      </c>
      <c r="Z5362" s="11">
        <f>VLOOKUP(W5362,looktax,2,FALSE)</f>
        <v>0.04</v>
      </c>
      <c r="AA5362" s="12">
        <f t="shared" si="166"/>
        <v>0.04</v>
      </c>
      <c r="AB5362" s="10">
        <f t="shared" si="167"/>
        <v>40.768000000000001</v>
      </c>
    </row>
    <row r="5363" spans="20:28" x14ac:dyDescent="0.25">
      <c r="T5363" s="9" t="s">
        <v>11</v>
      </c>
      <c r="U5363" s="2">
        <v>5360</v>
      </c>
      <c r="V5363" s="2" t="s">
        <v>26</v>
      </c>
      <c r="W5363" s="2" t="s">
        <v>42</v>
      </c>
      <c r="X5363" s="2">
        <v>30</v>
      </c>
      <c r="Y5363" s="10">
        <v>4905</v>
      </c>
      <c r="Z5363" s="11">
        <f>VLOOKUP(W5363,looktax,2,FALSE)</f>
        <v>0.06</v>
      </c>
      <c r="AA5363" s="12">
        <f t="shared" si="166"/>
        <v>0.06</v>
      </c>
      <c r="AB5363" s="10">
        <f t="shared" si="167"/>
        <v>294.3</v>
      </c>
    </row>
    <row r="5364" spans="20:28" x14ac:dyDescent="0.25">
      <c r="T5364" s="9" t="s">
        <v>11</v>
      </c>
      <c r="U5364" s="2">
        <v>5361</v>
      </c>
      <c r="V5364" s="2" t="s">
        <v>26</v>
      </c>
      <c r="W5364" s="2" t="s">
        <v>34</v>
      </c>
      <c r="X5364" s="2">
        <v>23</v>
      </c>
      <c r="Y5364" s="10">
        <v>3312</v>
      </c>
      <c r="Z5364" s="11">
        <f>VLOOKUP(W5364,looktax,2,FALSE)</f>
        <v>6.25E-2</v>
      </c>
      <c r="AA5364" s="12">
        <f t="shared" si="166"/>
        <v>6.25E-2</v>
      </c>
      <c r="AB5364" s="10">
        <f t="shared" si="167"/>
        <v>207</v>
      </c>
    </row>
    <row r="5365" spans="20:28" x14ac:dyDescent="0.25">
      <c r="T5365" s="9" t="s">
        <v>11</v>
      </c>
      <c r="U5365" s="2">
        <v>5362</v>
      </c>
      <c r="V5365" s="2" t="s">
        <v>25</v>
      </c>
      <c r="W5365" s="2" t="s">
        <v>43</v>
      </c>
      <c r="X5365" s="2">
        <v>12</v>
      </c>
      <c r="Y5365" s="10">
        <v>811.2</v>
      </c>
      <c r="Z5365" s="11">
        <f>VLOOKUP(W5365,looktax,2,FALSE)</f>
        <v>0.04</v>
      </c>
      <c r="AA5365" s="12">
        <f t="shared" si="166"/>
        <v>0.04</v>
      </c>
      <c r="AB5365" s="10">
        <f t="shared" si="167"/>
        <v>32.448</v>
      </c>
    </row>
    <row r="5366" spans="20:28" x14ac:dyDescent="0.25">
      <c r="T5366" s="9" t="s">
        <v>11</v>
      </c>
      <c r="U5366" s="2">
        <v>5363</v>
      </c>
      <c r="V5366" s="2" t="s">
        <v>22</v>
      </c>
      <c r="W5366" s="2" t="s">
        <v>36</v>
      </c>
      <c r="X5366" s="2">
        <v>19</v>
      </c>
      <c r="Y5366" s="10">
        <v>1580.8</v>
      </c>
      <c r="Z5366" s="11">
        <f>VLOOKUP(W5366,looktax,2,FALSE)</f>
        <v>7.0000000000000007E-2</v>
      </c>
      <c r="AA5366" s="12">
        <f t="shared" si="166"/>
        <v>7.0000000000000007E-2</v>
      </c>
      <c r="AB5366" s="10">
        <f t="shared" si="167"/>
        <v>110.65600000000001</v>
      </c>
    </row>
    <row r="5367" spans="20:28" x14ac:dyDescent="0.25">
      <c r="T5367" s="9" t="s">
        <v>11</v>
      </c>
      <c r="U5367" s="2">
        <v>5364</v>
      </c>
      <c r="V5367" s="2" t="s">
        <v>20</v>
      </c>
      <c r="W5367" s="2" t="s">
        <v>28</v>
      </c>
      <c r="X5367" s="2">
        <v>12</v>
      </c>
      <c r="Y5367" s="10">
        <v>572.4</v>
      </c>
      <c r="Z5367" s="11">
        <f>VLOOKUP(W5367,looktax,2,FALSE)</f>
        <v>6.5000000000000002E-2</v>
      </c>
      <c r="AA5367" s="12">
        <f t="shared" si="166"/>
        <v>6.5000000000000002E-2</v>
      </c>
      <c r="AB5367" s="10">
        <f t="shared" si="167"/>
        <v>37.206000000000003</v>
      </c>
    </row>
    <row r="5368" spans="20:28" x14ac:dyDescent="0.25">
      <c r="T5368" s="9" t="s">
        <v>11</v>
      </c>
      <c r="U5368" s="2">
        <v>5365</v>
      </c>
      <c r="V5368" s="2" t="s">
        <v>25</v>
      </c>
      <c r="W5368" s="2" t="s">
        <v>51</v>
      </c>
      <c r="X5368" s="2">
        <v>11</v>
      </c>
      <c r="Y5368" s="10">
        <v>700.7</v>
      </c>
      <c r="Z5368" s="11">
        <f>VLOOKUP(W5368,looktax,2,FALSE)</f>
        <v>0.06</v>
      </c>
      <c r="AA5368" s="12">
        <f t="shared" si="166"/>
        <v>0.06</v>
      </c>
      <c r="AB5368" s="10">
        <f t="shared" si="167"/>
        <v>42.042000000000002</v>
      </c>
    </row>
    <row r="5369" spans="20:28" x14ac:dyDescent="0.25">
      <c r="T5369" s="9" t="s">
        <v>11</v>
      </c>
      <c r="U5369" s="2">
        <v>5366</v>
      </c>
      <c r="V5369" s="2" t="s">
        <v>24</v>
      </c>
      <c r="W5369" s="2" t="s">
        <v>37</v>
      </c>
      <c r="X5369" s="2">
        <v>17</v>
      </c>
      <c r="Y5369" s="10">
        <v>1149.2</v>
      </c>
      <c r="Z5369" s="11" t="str">
        <f>VLOOKUP(W5369,looktax,2,FALSE)</f>
        <v>None</v>
      </c>
      <c r="AA5369" s="12">
        <f t="shared" si="166"/>
        <v>0</v>
      </c>
      <c r="AB5369" s="10">
        <f t="shared" si="167"/>
        <v>0</v>
      </c>
    </row>
    <row r="5370" spans="20:28" x14ac:dyDescent="0.25">
      <c r="T5370" s="9" t="s">
        <v>11</v>
      </c>
      <c r="U5370" s="2">
        <v>5367</v>
      </c>
      <c r="V5370" s="2" t="s">
        <v>21</v>
      </c>
      <c r="W5370" s="2" t="s">
        <v>40</v>
      </c>
      <c r="X5370" s="2">
        <v>16</v>
      </c>
      <c r="Y5370" s="10">
        <v>1019.2</v>
      </c>
      <c r="Z5370" s="11">
        <f>VLOOKUP(W5370,looktax,2,FALSE)</f>
        <v>0.06</v>
      </c>
      <c r="AA5370" s="12">
        <f t="shared" si="166"/>
        <v>0.06</v>
      </c>
      <c r="AB5370" s="10">
        <f t="shared" si="167"/>
        <v>61.152000000000001</v>
      </c>
    </row>
    <row r="5371" spans="20:28" x14ac:dyDescent="0.25">
      <c r="T5371" s="9" t="s">
        <v>11</v>
      </c>
      <c r="U5371" s="2">
        <v>5368</v>
      </c>
      <c r="V5371" s="2" t="s">
        <v>26</v>
      </c>
      <c r="W5371" s="2" t="s">
        <v>54</v>
      </c>
      <c r="X5371" s="2">
        <v>24</v>
      </c>
      <c r="Y5371" s="10">
        <v>3420</v>
      </c>
      <c r="Z5371" s="11">
        <f>VLOOKUP(W5371,looktax,2,FALSE)</f>
        <v>6.25E-2</v>
      </c>
      <c r="AA5371" s="12">
        <f t="shared" si="166"/>
        <v>6.25E-2</v>
      </c>
      <c r="AB5371" s="10">
        <f t="shared" si="167"/>
        <v>213.75</v>
      </c>
    </row>
    <row r="5372" spans="20:28" x14ac:dyDescent="0.25">
      <c r="T5372" s="9" t="s">
        <v>11</v>
      </c>
      <c r="U5372" s="2">
        <v>5369</v>
      </c>
      <c r="V5372" s="2" t="s">
        <v>21</v>
      </c>
      <c r="W5372" s="2" t="s">
        <v>40</v>
      </c>
      <c r="X5372" s="2">
        <v>15</v>
      </c>
      <c r="Y5372" s="10">
        <v>1060.5</v>
      </c>
      <c r="Z5372" s="11">
        <f>VLOOKUP(W5372,looktax,2,FALSE)</f>
        <v>0.06</v>
      </c>
      <c r="AA5372" s="12">
        <f t="shared" si="166"/>
        <v>0.06</v>
      </c>
      <c r="AB5372" s="10">
        <f t="shared" si="167"/>
        <v>63.629999999999995</v>
      </c>
    </row>
    <row r="5373" spans="20:28" x14ac:dyDescent="0.25">
      <c r="T5373" s="9" t="s">
        <v>11</v>
      </c>
      <c r="U5373" s="2">
        <v>5370</v>
      </c>
      <c r="V5373" s="2" t="s">
        <v>24</v>
      </c>
      <c r="W5373" s="2" t="s">
        <v>29</v>
      </c>
      <c r="X5373" s="2">
        <v>31</v>
      </c>
      <c r="Y5373" s="10">
        <v>2156.0500000000002</v>
      </c>
      <c r="Z5373" s="11">
        <f>VLOOKUP(W5373,looktax,2,FALSE)</f>
        <v>6.1499999999999999E-2</v>
      </c>
      <c r="AA5373" s="12">
        <f t="shared" si="166"/>
        <v>6.1499999999999999E-2</v>
      </c>
      <c r="AB5373" s="10">
        <f t="shared" si="167"/>
        <v>132.59707500000002</v>
      </c>
    </row>
    <row r="5374" spans="20:28" x14ac:dyDescent="0.25">
      <c r="T5374" s="9" t="s">
        <v>11</v>
      </c>
      <c r="U5374" s="2">
        <v>5371</v>
      </c>
      <c r="V5374" s="2" t="s">
        <v>12</v>
      </c>
      <c r="W5374" s="2" t="s">
        <v>69</v>
      </c>
      <c r="X5374" s="2">
        <v>12</v>
      </c>
      <c r="Y5374" s="10">
        <v>2494.8000000000002</v>
      </c>
      <c r="Z5374" s="11">
        <f>VLOOKUP(W5374,looktax,2,FALSE)</f>
        <v>7.0000000000000007E-2</v>
      </c>
      <c r="AA5374" s="12">
        <f t="shared" si="166"/>
        <v>7.0000000000000007E-2</v>
      </c>
      <c r="AB5374" s="10">
        <f t="shared" si="167"/>
        <v>174.63600000000002</v>
      </c>
    </row>
    <row r="5375" spans="20:28" x14ac:dyDescent="0.25">
      <c r="T5375" s="9" t="s">
        <v>3</v>
      </c>
      <c r="U5375" s="2">
        <v>5372</v>
      </c>
      <c r="V5375" s="2" t="s">
        <v>23</v>
      </c>
      <c r="W5375" s="2" t="s">
        <v>38</v>
      </c>
      <c r="X5375" s="2">
        <v>34</v>
      </c>
      <c r="Y5375" s="10">
        <v>469.2</v>
      </c>
      <c r="Z5375" s="11">
        <f>VLOOKUP(W5375,looktax,2,FALSE)</f>
        <v>4.2250000000000003E-2</v>
      </c>
      <c r="AA5375" s="12">
        <f t="shared" si="166"/>
        <v>0</v>
      </c>
      <c r="AB5375" s="10">
        <f t="shared" si="167"/>
        <v>0</v>
      </c>
    </row>
    <row r="5376" spans="20:28" x14ac:dyDescent="0.25">
      <c r="T5376" s="9" t="s">
        <v>3</v>
      </c>
      <c r="U5376" s="2">
        <v>5373</v>
      </c>
      <c r="V5376" s="2" t="s">
        <v>20</v>
      </c>
      <c r="W5376" s="2" t="s">
        <v>54</v>
      </c>
      <c r="X5376" s="2">
        <v>18</v>
      </c>
      <c r="Y5376" s="10">
        <v>874.8</v>
      </c>
      <c r="Z5376" s="11">
        <f>VLOOKUP(W5376,looktax,2,FALSE)</f>
        <v>6.25E-2</v>
      </c>
      <c r="AA5376" s="12">
        <f t="shared" si="166"/>
        <v>0</v>
      </c>
      <c r="AB5376" s="10">
        <f t="shared" si="167"/>
        <v>0</v>
      </c>
    </row>
    <row r="5377" spans="20:28" x14ac:dyDescent="0.25">
      <c r="T5377" s="9" t="s">
        <v>11</v>
      </c>
      <c r="U5377" s="2">
        <v>5374</v>
      </c>
      <c r="V5377" s="2" t="s">
        <v>23</v>
      </c>
      <c r="W5377" s="2" t="s">
        <v>35</v>
      </c>
      <c r="X5377" s="2">
        <v>31</v>
      </c>
      <c r="Y5377" s="10">
        <v>502.2</v>
      </c>
      <c r="Z5377" s="11">
        <f>VLOOKUP(W5377,looktax,2,FALSE)</f>
        <v>6.3500000000000001E-2</v>
      </c>
      <c r="AA5377" s="12">
        <f t="shared" si="166"/>
        <v>6.3500000000000001E-2</v>
      </c>
      <c r="AB5377" s="10">
        <f t="shared" si="167"/>
        <v>31.889700000000001</v>
      </c>
    </row>
    <row r="5378" spans="20:28" x14ac:dyDescent="0.25">
      <c r="T5378" s="9" t="s">
        <v>11</v>
      </c>
      <c r="U5378" s="2">
        <v>5375</v>
      </c>
      <c r="V5378" s="2" t="s">
        <v>12</v>
      </c>
      <c r="W5378" s="2" t="s">
        <v>53</v>
      </c>
      <c r="X5378" s="2">
        <v>18</v>
      </c>
      <c r="Y5378" s="10">
        <v>3628.8</v>
      </c>
      <c r="Z5378" s="11">
        <f>VLOOKUP(W5378,looktax,2,FALSE)</f>
        <v>5.5E-2</v>
      </c>
      <c r="AA5378" s="12">
        <f t="shared" si="166"/>
        <v>5.5E-2</v>
      </c>
      <c r="AB5378" s="10">
        <f t="shared" si="167"/>
        <v>199.584</v>
      </c>
    </row>
    <row r="5379" spans="20:28" x14ac:dyDescent="0.25">
      <c r="T5379" s="9" t="s">
        <v>11</v>
      </c>
      <c r="U5379" s="2">
        <v>5376</v>
      </c>
      <c r="V5379" s="2" t="s">
        <v>26</v>
      </c>
      <c r="W5379" s="2" t="s">
        <v>56</v>
      </c>
      <c r="X5379" s="2">
        <v>19</v>
      </c>
      <c r="Y5379" s="10">
        <v>2622</v>
      </c>
      <c r="Z5379" s="11">
        <f>VLOOKUP(W5379,looktax,2,FALSE)</f>
        <v>0.06</v>
      </c>
      <c r="AA5379" s="12">
        <f t="shared" si="166"/>
        <v>0.06</v>
      </c>
      <c r="AB5379" s="10">
        <f t="shared" si="167"/>
        <v>157.32</v>
      </c>
    </row>
    <row r="5380" spans="20:28" x14ac:dyDescent="0.25">
      <c r="T5380" s="9" t="s">
        <v>11</v>
      </c>
      <c r="U5380" s="2">
        <v>5377</v>
      </c>
      <c r="V5380" s="2" t="s">
        <v>23</v>
      </c>
      <c r="W5380" s="2" t="s">
        <v>40</v>
      </c>
      <c r="X5380" s="2">
        <v>30</v>
      </c>
      <c r="Y5380" s="10">
        <v>405</v>
      </c>
      <c r="Z5380" s="11">
        <f>VLOOKUP(W5380,looktax,2,FALSE)</f>
        <v>0.06</v>
      </c>
      <c r="AA5380" s="12">
        <f t="shared" si="166"/>
        <v>0.06</v>
      </c>
      <c r="AB5380" s="10">
        <f t="shared" si="167"/>
        <v>24.3</v>
      </c>
    </row>
    <row r="5381" spans="20:28" x14ac:dyDescent="0.25">
      <c r="T5381" s="9" t="s">
        <v>11</v>
      </c>
      <c r="U5381" s="2">
        <v>5378</v>
      </c>
      <c r="V5381" s="2" t="s">
        <v>25</v>
      </c>
      <c r="W5381" s="2" t="s">
        <v>43</v>
      </c>
      <c r="X5381" s="2">
        <v>22</v>
      </c>
      <c r="Y5381" s="10">
        <v>1430</v>
      </c>
      <c r="Z5381" s="11">
        <f>VLOOKUP(W5381,looktax,2,FALSE)</f>
        <v>0.04</v>
      </c>
      <c r="AA5381" s="12">
        <f t="shared" ref="AA5381:AA5444" si="168">IF(OR(T5381="nonprofit",Z5381="none"),0,Z5381)</f>
        <v>0.04</v>
      </c>
      <c r="AB5381" s="10">
        <f t="shared" ref="AB5381:AB5444" si="169">AA5381*Y5381</f>
        <v>57.2</v>
      </c>
    </row>
    <row r="5382" spans="20:28" x14ac:dyDescent="0.25">
      <c r="T5382" s="9" t="s">
        <v>11</v>
      </c>
      <c r="U5382" s="2">
        <v>5379</v>
      </c>
      <c r="V5382" s="2" t="s">
        <v>26</v>
      </c>
      <c r="W5382" s="2" t="s">
        <v>66</v>
      </c>
      <c r="X5382" s="2">
        <v>34</v>
      </c>
      <c r="Y5382" s="10">
        <v>4845</v>
      </c>
      <c r="Z5382" s="11">
        <f>VLOOKUP(W5382,looktax,2,FALSE)</f>
        <v>5.7500000000000002E-2</v>
      </c>
      <c r="AA5382" s="12">
        <f t="shared" si="168"/>
        <v>5.7500000000000002E-2</v>
      </c>
      <c r="AB5382" s="10">
        <f t="shared" si="169"/>
        <v>278.58750000000003</v>
      </c>
    </row>
    <row r="5383" spans="20:28" x14ac:dyDescent="0.25">
      <c r="T5383" s="9" t="s">
        <v>11</v>
      </c>
      <c r="U5383" s="2">
        <v>5380</v>
      </c>
      <c r="V5383" s="2" t="s">
        <v>26</v>
      </c>
      <c r="W5383" s="2" t="s">
        <v>48</v>
      </c>
      <c r="X5383" s="2">
        <v>21</v>
      </c>
      <c r="Y5383" s="10">
        <v>2898</v>
      </c>
      <c r="Z5383" s="11">
        <f>VLOOKUP(W5383,looktax,2,FALSE)</f>
        <v>7.0000000000000007E-2</v>
      </c>
      <c r="AA5383" s="12">
        <f t="shared" si="168"/>
        <v>7.0000000000000007E-2</v>
      </c>
      <c r="AB5383" s="10">
        <f t="shared" si="169"/>
        <v>202.86</v>
      </c>
    </row>
    <row r="5384" spans="20:28" x14ac:dyDescent="0.25">
      <c r="T5384" s="9" t="s">
        <v>11</v>
      </c>
      <c r="U5384" s="2">
        <v>5381</v>
      </c>
      <c r="V5384" s="2" t="s">
        <v>26</v>
      </c>
      <c r="W5384" s="2" t="s">
        <v>33</v>
      </c>
      <c r="X5384" s="2">
        <v>16</v>
      </c>
      <c r="Y5384" s="10">
        <v>2520</v>
      </c>
      <c r="Z5384" s="11">
        <f>VLOOKUP(W5384,looktax,2,FALSE)</f>
        <v>2.9000000000000001E-2</v>
      </c>
      <c r="AA5384" s="12">
        <f t="shared" si="168"/>
        <v>2.9000000000000001E-2</v>
      </c>
      <c r="AB5384" s="10">
        <f t="shared" si="169"/>
        <v>73.08</v>
      </c>
    </row>
    <row r="5385" spans="20:28" x14ac:dyDescent="0.25">
      <c r="T5385" s="9" t="s">
        <v>11</v>
      </c>
      <c r="U5385" s="2">
        <v>5382</v>
      </c>
      <c r="V5385" s="2" t="s">
        <v>26</v>
      </c>
      <c r="W5385" s="2" t="s">
        <v>15</v>
      </c>
      <c r="X5385" s="2">
        <v>31</v>
      </c>
      <c r="Y5385" s="10">
        <v>4510.5</v>
      </c>
      <c r="Z5385" s="11" t="str">
        <f>VLOOKUP(W5385,looktax,2,FALSE)</f>
        <v>None</v>
      </c>
      <c r="AA5385" s="12">
        <f t="shared" si="168"/>
        <v>0</v>
      </c>
      <c r="AB5385" s="10">
        <f t="shared" si="169"/>
        <v>0</v>
      </c>
    </row>
    <row r="5386" spans="20:28" x14ac:dyDescent="0.25">
      <c r="T5386" s="9" t="s">
        <v>11</v>
      </c>
      <c r="U5386" s="2">
        <v>5383</v>
      </c>
      <c r="V5386" s="2" t="s">
        <v>23</v>
      </c>
      <c r="W5386" s="2" t="s">
        <v>71</v>
      </c>
      <c r="X5386" s="2">
        <v>26</v>
      </c>
      <c r="Y5386" s="10">
        <v>409.5</v>
      </c>
      <c r="Z5386" s="11">
        <f>VLOOKUP(W5386,looktax,2,FALSE)</f>
        <v>6.5000000000000002E-2</v>
      </c>
      <c r="AA5386" s="12">
        <f t="shared" si="168"/>
        <v>6.5000000000000002E-2</v>
      </c>
      <c r="AB5386" s="10">
        <f t="shared" si="169"/>
        <v>26.6175</v>
      </c>
    </row>
    <row r="5387" spans="20:28" x14ac:dyDescent="0.25">
      <c r="T5387" s="9" t="s">
        <v>11</v>
      </c>
      <c r="U5387" s="2">
        <v>5384</v>
      </c>
      <c r="V5387" s="2" t="s">
        <v>26</v>
      </c>
      <c r="W5387" s="2" t="s">
        <v>74</v>
      </c>
      <c r="X5387" s="2">
        <v>26</v>
      </c>
      <c r="Y5387" s="10">
        <v>3705</v>
      </c>
      <c r="Z5387" s="11">
        <f>VLOOKUP(W5387,looktax,2,FALSE)</f>
        <v>5.7500000000000002E-2</v>
      </c>
      <c r="AA5387" s="12">
        <f t="shared" si="168"/>
        <v>5.7500000000000002E-2</v>
      </c>
      <c r="AB5387" s="10">
        <f t="shared" si="169"/>
        <v>213.03750000000002</v>
      </c>
    </row>
    <row r="5388" spans="20:28" x14ac:dyDescent="0.25">
      <c r="T5388" s="9" t="s">
        <v>3</v>
      </c>
      <c r="U5388" s="2">
        <v>5385</v>
      </c>
      <c r="V5388" s="2" t="s">
        <v>20</v>
      </c>
      <c r="W5388" s="2" t="s">
        <v>52</v>
      </c>
      <c r="X5388" s="2">
        <v>34</v>
      </c>
      <c r="Y5388" s="10">
        <v>1637.1</v>
      </c>
      <c r="Z5388" s="11">
        <f>VLOOKUP(W5388,looktax,2,FALSE)</f>
        <v>0.06</v>
      </c>
      <c r="AA5388" s="12">
        <f t="shared" si="168"/>
        <v>0</v>
      </c>
      <c r="AB5388" s="10">
        <f t="shared" si="169"/>
        <v>0</v>
      </c>
    </row>
    <row r="5389" spans="20:28" x14ac:dyDescent="0.25">
      <c r="T5389" s="9" t="s">
        <v>11</v>
      </c>
      <c r="U5389" s="2">
        <v>5386</v>
      </c>
      <c r="V5389" s="2" t="s">
        <v>22</v>
      </c>
      <c r="W5389" s="2" t="s">
        <v>10</v>
      </c>
      <c r="X5389" s="2">
        <v>23</v>
      </c>
      <c r="Y5389" s="10">
        <v>1748</v>
      </c>
      <c r="Z5389" s="11">
        <f>VLOOKUP(W5389,looktax,2,FALSE)</f>
        <v>0.04</v>
      </c>
      <c r="AA5389" s="12">
        <f t="shared" si="168"/>
        <v>0.04</v>
      </c>
      <c r="AB5389" s="10">
        <f t="shared" si="169"/>
        <v>69.92</v>
      </c>
    </row>
    <row r="5390" spans="20:28" x14ac:dyDescent="0.25">
      <c r="T5390" s="9" t="s">
        <v>11</v>
      </c>
      <c r="U5390" s="2">
        <v>5387</v>
      </c>
      <c r="V5390" s="2" t="s">
        <v>21</v>
      </c>
      <c r="W5390" s="2" t="s">
        <v>31</v>
      </c>
      <c r="X5390" s="2">
        <v>20</v>
      </c>
      <c r="Y5390" s="10">
        <v>1484</v>
      </c>
      <c r="Z5390" s="11">
        <f>VLOOKUP(W5390,looktax,2,FALSE)</f>
        <v>7.4999999999999997E-2</v>
      </c>
      <c r="AA5390" s="12">
        <f t="shared" si="168"/>
        <v>7.4999999999999997E-2</v>
      </c>
      <c r="AB5390" s="10">
        <f t="shared" si="169"/>
        <v>111.3</v>
      </c>
    </row>
    <row r="5391" spans="20:28" x14ac:dyDescent="0.25">
      <c r="T5391" s="9" t="s">
        <v>11</v>
      </c>
      <c r="U5391" s="2">
        <v>5388</v>
      </c>
      <c r="V5391" s="2" t="s">
        <v>25</v>
      </c>
      <c r="W5391" s="2" t="s">
        <v>35</v>
      </c>
      <c r="X5391" s="2">
        <v>13</v>
      </c>
      <c r="Y5391" s="10">
        <v>845</v>
      </c>
      <c r="Z5391" s="11">
        <f>VLOOKUP(W5391,looktax,2,FALSE)</f>
        <v>6.3500000000000001E-2</v>
      </c>
      <c r="AA5391" s="12">
        <f t="shared" si="168"/>
        <v>6.3500000000000001E-2</v>
      </c>
      <c r="AB5391" s="10">
        <f t="shared" si="169"/>
        <v>53.657499999999999</v>
      </c>
    </row>
    <row r="5392" spans="20:28" x14ac:dyDescent="0.25">
      <c r="T5392" s="9" t="s">
        <v>11</v>
      </c>
      <c r="U5392" s="2">
        <v>5389</v>
      </c>
      <c r="V5392" s="2" t="s">
        <v>22</v>
      </c>
      <c r="W5392" s="2" t="s">
        <v>71</v>
      </c>
      <c r="X5392" s="2">
        <v>17</v>
      </c>
      <c r="Y5392" s="10">
        <v>1496</v>
      </c>
      <c r="Z5392" s="11">
        <f>VLOOKUP(W5392,looktax,2,FALSE)</f>
        <v>6.5000000000000002E-2</v>
      </c>
      <c r="AA5392" s="12">
        <f t="shared" si="168"/>
        <v>6.5000000000000002E-2</v>
      </c>
      <c r="AB5392" s="10">
        <f t="shared" si="169"/>
        <v>97.240000000000009</v>
      </c>
    </row>
    <row r="5393" spans="20:28" x14ac:dyDescent="0.25">
      <c r="T5393" s="9" t="s">
        <v>11</v>
      </c>
      <c r="U5393" s="2">
        <v>5390</v>
      </c>
      <c r="V5393" s="2" t="s">
        <v>23</v>
      </c>
      <c r="W5393" s="2" t="s">
        <v>63</v>
      </c>
      <c r="X5393" s="2">
        <v>17</v>
      </c>
      <c r="Y5393" s="10">
        <v>242.25</v>
      </c>
      <c r="Z5393" s="11">
        <f>VLOOKUP(W5393,looktax,2,FALSE)</f>
        <v>0.04</v>
      </c>
      <c r="AA5393" s="12">
        <f t="shared" si="168"/>
        <v>0.04</v>
      </c>
      <c r="AB5393" s="10">
        <f t="shared" si="169"/>
        <v>9.69</v>
      </c>
    </row>
    <row r="5394" spans="20:28" x14ac:dyDescent="0.25">
      <c r="T5394" s="9" t="s">
        <v>11</v>
      </c>
      <c r="U5394" s="2">
        <v>5391</v>
      </c>
      <c r="V5394" s="2" t="s">
        <v>12</v>
      </c>
      <c r="W5394" s="2" t="s">
        <v>15</v>
      </c>
      <c r="X5394" s="2">
        <v>11</v>
      </c>
      <c r="Y5394" s="10">
        <v>2125.1999999999998</v>
      </c>
      <c r="Z5394" s="11" t="str">
        <f>VLOOKUP(W5394,looktax,2,FALSE)</f>
        <v>None</v>
      </c>
      <c r="AA5394" s="12">
        <f t="shared" si="168"/>
        <v>0</v>
      </c>
      <c r="AB5394" s="10">
        <f t="shared" si="169"/>
        <v>0</v>
      </c>
    </row>
    <row r="5395" spans="20:28" x14ac:dyDescent="0.25">
      <c r="T5395" s="9" t="s">
        <v>11</v>
      </c>
      <c r="U5395" s="2">
        <v>5392</v>
      </c>
      <c r="V5395" s="2" t="s">
        <v>20</v>
      </c>
      <c r="W5395" s="2" t="s">
        <v>49</v>
      </c>
      <c r="X5395" s="2">
        <v>32</v>
      </c>
      <c r="Y5395" s="10">
        <v>1324.8</v>
      </c>
      <c r="Z5395" s="11">
        <f>VLOOKUP(W5395,looktax,2,FALSE)</f>
        <v>4.4999999999999998E-2</v>
      </c>
      <c r="AA5395" s="12">
        <f t="shared" si="168"/>
        <v>4.4999999999999998E-2</v>
      </c>
      <c r="AB5395" s="10">
        <f t="shared" si="169"/>
        <v>59.615999999999993</v>
      </c>
    </row>
    <row r="5396" spans="20:28" x14ac:dyDescent="0.25">
      <c r="T5396" s="9" t="s">
        <v>11</v>
      </c>
      <c r="U5396" s="2">
        <v>5393</v>
      </c>
      <c r="V5396" s="2" t="s">
        <v>20</v>
      </c>
      <c r="W5396" s="2" t="s">
        <v>49</v>
      </c>
      <c r="X5396" s="2">
        <v>28</v>
      </c>
      <c r="Y5396" s="10">
        <v>1146.5999999999999</v>
      </c>
      <c r="Z5396" s="11">
        <f>VLOOKUP(W5396,looktax,2,FALSE)</f>
        <v>4.4999999999999998E-2</v>
      </c>
      <c r="AA5396" s="12">
        <f t="shared" si="168"/>
        <v>4.4999999999999998E-2</v>
      </c>
      <c r="AB5396" s="10">
        <f t="shared" si="169"/>
        <v>51.596999999999994</v>
      </c>
    </row>
    <row r="5397" spans="20:28" x14ac:dyDescent="0.25">
      <c r="T5397" s="9" t="s">
        <v>11</v>
      </c>
      <c r="U5397" s="2">
        <v>5394</v>
      </c>
      <c r="V5397" s="2" t="s">
        <v>21</v>
      </c>
      <c r="W5397" s="2" t="s">
        <v>37</v>
      </c>
      <c r="X5397" s="2">
        <v>12</v>
      </c>
      <c r="Y5397" s="10">
        <v>831.6</v>
      </c>
      <c r="Z5397" s="11" t="str">
        <f>VLOOKUP(W5397,looktax,2,FALSE)</f>
        <v>None</v>
      </c>
      <c r="AA5397" s="12">
        <f t="shared" si="168"/>
        <v>0</v>
      </c>
      <c r="AB5397" s="10">
        <f t="shared" si="169"/>
        <v>0</v>
      </c>
    </row>
    <row r="5398" spans="20:28" x14ac:dyDescent="0.25">
      <c r="T5398" s="9" t="s">
        <v>11</v>
      </c>
      <c r="U5398" s="2">
        <v>5395</v>
      </c>
      <c r="V5398" s="2" t="s">
        <v>24</v>
      </c>
      <c r="W5398" s="2" t="s">
        <v>32</v>
      </c>
      <c r="X5398" s="2">
        <v>32</v>
      </c>
      <c r="Y5398" s="10">
        <v>2100.8000000000002</v>
      </c>
      <c r="Z5398" s="11">
        <f>VLOOKUP(W5398,looktax,2,FALSE)</f>
        <v>6.8750000000000006E-2</v>
      </c>
      <c r="AA5398" s="12">
        <f t="shared" si="168"/>
        <v>6.8750000000000006E-2</v>
      </c>
      <c r="AB5398" s="10">
        <f t="shared" si="169"/>
        <v>144.43000000000004</v>
      </c>
    </row>
    <row r="5399" spans="20:28" x14ac:dyDescent="0.25">
      <c r="T5399" s="9" t="s">
        <v>11</v>
      </c>
      <c r="U5399" s="2">
        <v>5396</v>
      </c>
      <c r="V5399" s="2" t="s">
        <v>23</v>
      </c>
      <c r="W5399" s="2" t="s">
        <v>74</v>
      </c>
      <c r="X5399" s="2">
        <v>32</v>
      </c>
      <c r="Y5399" s="10">
        <v>518.4</v>
      </c>
      <c r="Z5399" s="11">
        <f>VLOOKUP(W5399,looktax,2,FALSE)</f>
        <v>5.7500000000000002E-2</v>
      </c>
      <c r="AA5399" s="12">
        <f t="shared" si="168"/>
        <v>5.7500000000000002E-2</v>
      </c>
      <c r="AB5399" s="10">
        <f t="shared" si="169"/>
        <v>29.808</v>
      </c>
    </row>
    <row r="5400" spans="20:28" x14ac:dyDescent="0.25">
      <c r="T5400" s="9" t="s">
        <v>11</v>
      </c>
      <c r="U5400" s="2">
        <v>5397</v>
      </c>
      <c r="V5400" s="2" t="s">
        <v>26</v>
      </c>
      <c r="W5400" s="2" t="s">
        <v>35</v>
      </c>
      <c r="X5400" s="2">
        <v>19</v>
      </c>
      <c r="Y5400" s="10">
        <v>3049.5</v>
      </c>
      <c r="Z5400" s="11">
        <f>VLOOKUP(W5400,looktax,2,FALSE)</f>
        <v>6.3500000000000001E-2</v>
      </c>
      <c r="AA5400" s="12">
        <f t="shared" si="168"/>
        <v>6.3500000000000001E-2</v>
      </c>
      <c r="AB5400" s="10">
        <f t="shared" si="169"/>
        <v>193.64324999999999</v>
      </c>
    </row>
    <row r="5401" spans="20:28" x14ac:dyDescent="0.25">
      <c r="T5401" s="9" t="s">
        <v>11</v>
      </c>
      <c r="U5401" s="2">
        <v>5398</v>
      </c>
      <c r="V5401" s="2" t="s">
        <v>20</v>
      </c>
      <c r="W5401" s="2" t="s">
        <v>31</v>
      </c>
      <c r="X5401" s="2">
        <v>27</v>
      </c>
      <c r="Y5401" s="10">
        <v>1336.5</v>
      </c>
      <c r="Z5401" s="11">
        <f>VLOOKUP(W5401,looktax,2,FALSE)</f>
        <v>7.4999999999999997E-2</v>
      </c>
      <c r="AA5401" s="12">
        <f t="shared" si="168"/>
        <v>7.4999999999999997E-2</v>
      </c>
      <c r="AB5401" s="10">
        <f t="shared" si="169"/>
        <v>100.2375</v>
      </c>
    </row>
    <row r="5402" spans="20:28" x14ac:dyDescent="0.25">
      <c r="T5402" s="9" t="s">
        <v>11</v>
      </c>
      <c r="U5402" s="2">
        <v>5399</v>
      </c>
      <c r="V5402" s="2" t="s">
        <v>26</v>
      </c>
      <c r="W5402" s="2" t="s">
        <v>69</v>
      </c>
      <c r="X5402" s="2">
        <v>27</v>
      </c>
      <c r="Y5402" s="10">
        <v>3969</v>
      </c>
      <c r="Z5402" s="11">
        <f>VLOOKUP(W5402,looktax,2,FALSE)</f>
        <v>7.0000000000000007E-2</v>
      </c>
      <c r="AA5402" s="12">
        <f t="shared" si="168"/>
        <v>7.0000000000000007E-2</v>
      </c>
      <c r="AB5402" s="10">
        <f t="shared" si="169"/>
        <v>277.83000000000004</v>
      </c>
    </row>
    <row r="5403" spans="20:28" x14ac:dyDescent="0.25">
      <c r="T5403" s="9" t="s">
        <v>11</v>
      </c>
      <c r="U5403" s="2">
        <v>5400</v>
      </c>
      <c r="V5403" s="2" t="s">
        <v>12</v>
      </c>
      <c r="W5403" s="2" t="s">
        <v>72</v>
      </c>
      <c r="X5403" s="2">
        <v>20</v>
      </c>
      <c r="Y5403" s="10">
        <v>3864</v>
      </c>
      <c r="Z5403" s="11">
        <f>VLOOKUP(W5403,looktax,2,FALSE)</f>
        <v>0.06</v>
      </c>
      <c r="AA5403" s="12">
        <f t="shared" si="168"/>
        <v>0.06</v>
      </c>
      <c r="AB5403" s="10">
        <f t="shared" si="169"/>
        <v>231.84</v>
      </c>
    </row>
    <row r="5404" spans="20:28" x14ac:dyDescent="0.25">
      <c r="T5404" s="9" t="s">
        <v>11</v>
      </c>
      <c r="U5404" s="2">
        <v>5401</v>
      </c>
      <c r="V5404" s="2" t="s">
        <v>21</v>
      </c>
      <c r="W5404" s="2" t="s">
        <v>54</v>
      </c>
      <c r="X5404" s="2">
        <v>18</v>
      </c>
      <c r="Y5404" s="10">
        <v>1159.2</v>
      </c>
      <c r="Z5404" s="11">
        <f>VLOOKUP(W5404,looktax,2,FALSE)</f>
        <v>6.25E-2</v>
      </c>
      <c r="AA5404" s="12">
        <f t="shared" si="168"/>
        <v>6.25E-2</v>
      </c>
      <c r="AB5404" s="10">
        <f t="shared" si="169"/>
        <v>72.45</v>
      </c>
    </row>
    <row r="5405" spans="20:28" x14ac:dyDescent="0.25">
      <c r="T5405" s="9" t="s">
        <v>11</v>
      </c>
      <c r="U5405" s="2">
        <v>5402</v>
      </c>
      <c r="V5405" s="2" t="s">
        <v>12</v>
      </c>
      <c r="W5405" s="2" t="s">
        <v>61</v>
      </c>
      <c r="X5405" s="2">
        <v>12</v>
      </c>
      <c r="Y5405" s="10">
        <v>2696.4</v>
      </c>
      <c r="Z5405" s="11">
        <f>VLOOKUP(W5405,looktax,2,FALSE)</f>
        <v>6.8500000000000005E-2</v>
      </c>
      <c r="AA5405" s="12">
        <f t="shared" si="168"/>
        <v>6.8500000000000005E-2</v>
      </c>
      <c r="AB5405" s="10">
        <f t="shared" si="169"/>
        <v>184.70340000000002</v>
      </c>
    </row>
    <row r="5406" spans="20:28" x14ac:dyDescent="0.25">
      <c r="T5406" s="9" t="s">
        <v>11</v>
      </c>
      <c r="U5406" s="2">
        <v>5403</v>
      </c>
      <c r="V5406" s="2" t="s">
        <v>20</v>
      </c>
      <c r="W5406" s="2" t="s">
        <v>15</v>
      </c>
      <c r="X5406" s="2">
        <v>12</v>
      </c>
      <c r="Y5406" s="10">
        <v>502.2</v>
      </c>
      <c r="Z5406" s="11" t="str">
        <f>VLOOKUP(W5406,looktax,2,FALSE)</f>
        <v>None</v>
      </c>
      <c r="AA5406" s="12">
        <f t="shared" si="168"/>
        <v>0</v>
      </c>
      <c r="AB5406" s="10">
        <f t="shared" si="169"/>
        <v>0</v>
      </c>
    </row>
    <row r="5407" spans="20:28" x14ac:dyDescent="0.25">
      <c r="T5407" s="9" t="s">
        <v>11</v>
      </c>
      <c r="U5407" s="2">
        <v>5404</v>
      </c>
      <c r="V5407" s="2" t="s">
        <v>26</v>
      </c>
      <c r="W5407" s="2" t="s">
        <v>42</v>
      </c>
      <c r="X5407" s="2">
        <v>22</v>
      </c>
      <c r="Y5407" s="10">
        <v>3135</v>
      </c>
      <c r="Z5407" s="11">
        <f>VLOOKUP(W5407,looktax,2,FALSE)</f>
        <v>0.06</v>
      </c>
      <c r="AA5407" s="12">
        <f t="shared" si="168"/>
        <v>0.06</v>
      </c>
      <c r="AB5407" s="10">
        <f t="shared" si="169"/>
        <v>188.1</v>
      </c>
    </row>
    <row r="5408" spans="20:28" x14ac:dyDescent="0.25">
      <c r="T5408" s="9" t="s">
        <v>11</v>
      </c>
      <c r="U5408" s="2">
        <v>5405</v>
      </c>
      <c r="V5408" s="2" t="s">
        <v>24</v>
      </c>
      <c r="W5408" s="2" t="s">
        <v>64</v>
      </c>
      <c r="X5408" s="2">
        <v>17</v>
      </c>
      <c r="Y5408" s="10">
        <v>1171.3</v>
      </c>
      <c r="Z5408" s="11">
        <f>VLOOKUP(W5408,looktax,2,FALSE)</f>
        <v>4.7500000000000001E-2</v>
      </c>
      <c r="AA5408" s="12">
        <f t="shared" si="168"/>
        <v>4.7500000000000001E-2</v>
      </c>
      <c r="AB5408" s="10">
        <f t="shared" si="169"/>
        <v>55.636749999999999</v>
      </c>
    </row>
    <row r="5409" spans="20:28" x14ac:dyDescent="0.25">
      <c r="T5409" s="9" t="s">
        <v>11</v>
      </c>
      <c r="U5409" s="2">
        <v>5406</v>
      </c>
      <c r="V5409" s="2" t="s">
        <v>12</v>
      </c>
      <c r="W5409" s="2" t="s">
        <v>70</v>
      </c>
      <c r="X5409" s="2">
        <v>24</v>
      </c>
      <c r="Y5409" s="10">
        <v>5040</v>
      </c>
      <c r="Z5409" s="11">
        <f>VLOOKUP(W5409,looktax,2,FALSE)</f>
        <v>5.2999999999999999E-2</v>
      </c>
      <c r="AA5409" s="12">
        <f t="shared" si="168"/>
        <v>5.2999999999999999E-2</v>
      </c>
      <c r="AB5409" s="10">
        <f t="shared" si="169"/>
        <v>267.12</v>
      </c>
    </row>
    <row r="5410" spans="20:28" x14ac:dyDescent="0.25">
      <c r="T5410" s="9" t="s">
        <v>11</v>
      </c>
      <c r="U5410" s="2">
        <v>5407</v>
      </c>
      <c r="V5410" s="2" t="s">
        <v>22</v>
      </c>
      <c r="W5410" s="2" t="s">
        <v>15</v>
      </c>
      <c r="X5410" s="2">
        <v>24</v>
      </c>
      <c r="Y5410" s="10">
        <v>1977.6</v>
      </c>
      <c r="Z5410" s="11" t="str">
        <f>VLOOKUP(W5410,looktax,2,FALSE)</f>
        <v>None</v>
      </c>
      <c r="AA5410" s="12">
        <f t="shared" si="168"/>
        <v>0</v>
      </c>
      <c r="AB5410" s="10">
        <f t="shared" si="169"/>
        <v>0</v>
      </c>
    </row>
    <row r="5411" spans="20:28" x14ac:dyDescent="0.25">
      <c r="T5411" s="9" t="s">
        <v>11</v>
      </c>
      <c r="U5411" s="2">
        <v>5408</v>
      </c>
      <c r="V5411" s="2" t="s">
        <v>23</v>
      </c>
      <c r="W5411" s="2" t="s">
        <v>55</v>
      </c>
      <c r="X5411" s="2">
        <v>25</v>
      </c>
      <c r="Y5411" s="10">
        <v>412.5</v>
      </c>
      <c r="Z5411" s="11">
        <f>VLOOKUP(W5411,looktax,2,FALSE)</f>
        <v>7.0000000000000007E-2</v>
      </c>
      <c r="AA5411" s="12">
        <f t="shared" si="168"/>
        <v>7.0000000000000007E-2</v>
      </c>
      <c r="AB5411" s="10">
        <f t="shared" si="169"/>
        <v>28.875000000000004</v>
      </c>
    </row>
    <row r="5412" spans="20:28" x14ac:dyDescent="0.25">
      <c r="T5412" s="9" t="s">
        <v>11</v>
      </c>
      <c r="U5412" s="2">
        <v>5409</v>
      </c>
      <c r="V5412" s="2" t="s">
        <v>22</v>
      </c>
      <c r="W5412" s="2" t="s">
        <v>50</v>
      </c>
      <c r="X5412" s="2">
        <v>28</v>
      </c>
      <c r="Y5412" s="10">
        <v>2307.1999999999998</v>
      </c>
      <c r="Z5412" s="11">
        <f>VLOOKUP(W5412,looktax,2,FALSE)</f>
        <v>0.06</v>
      </c>
      <c r="AA5412" s="12">
        <f t="shared" si="168"/>
        <v>0.06</v>
      </c>
      <c r="AB5412" s="10">
        <f t="shared" si="169"/>
        <v>138.43199999999999</v>
      </c>
    </row>
    <row r="5413" spans="20:28" x14ac:dyDescent="0.25">
      <c r="T5413" s="9" t="s">
        <v>11</v>
      </c>
      <c r="U5413" s="2">
        <v>5410</v>
      </c>
      <c r="V5413" s="2" t="s">
        <v>22</v>
      </c>
      <c r="W5413" s="2" t="s">
        <v>29</v>
      </c>
      <c r="X5413" s="2">
        <v>15</v>
      </c>
      <c r="Y5413" s="10">
        <v>1236</v>
      </c>
      <c r="Z5413" s="11">
        <f>VLOOKUP(W5413,looktax,2,FALSE)</f>
        <v>6.1499999999999999E-2</v>
      </c>
      <c r="AA5413" s="12">
        <f t="shared" si="168"/>
        <v>6.1499999999999999E-2</v>
      </c>
      <c r="AB5413" s="10">
        <f t="shared" si="169"/>
        <v>76.013999999999996</v>
      </c>
    </row>
    <row r="5414" spans="20:28" x14ac:dyDescent="0.25">
      <c r="T5414" s="9" t="s">
        <v>11</v>
      </c>
      <c r="U5414" s="2">
        <v>5411</v>
      </c>
      <c r="V5414" s="2" t="s">
        <v>23</v>
      </c>
      <c r="W5414" s="2" t="s">
        <v>41</v>
      </c>
      <c r="X5414" s="2">
        <v>15</v>
      </c>
      <c r="Y5414" s="10">
        <v>211.5</v>
      </c>
      <c r="Z5414" s="11">
        <f>VLOOKUP(W5414,looktax,2,FALSE)</f>
        <v>0.04</v>
      </c>
      <c r="AA5414" s="12">
        <f t="shared" si="168"/>
        <v>0.04</v>
      </c>
      <c r="AB5414" s="10">
        <f t="shared" si="169"/>
        <v>8.4600000000000009</v>
      </c>
    </row>
    <row r="5415" spans="20:28" x14ac:dyDescent="0.25">
      <c r="T5415" s="9" t="s">
        <v>11</v>
      </c>
      <c r="U5415" s="2">
        <v>5412</v>
      </c>
      <c r="V5415" s="2" t="s">
        <v>20</v>
      </c>
      <c r="W5415" s="2" t="s">
        <v>62</v>
      </c>
      <c r="X5415" s="2">
        <v>32</v>
      </c>
      <c r="Y5415" s="10">
        <v>1440</v>
      </c>
      <c r="Z5415" s="11">
        <f>VLOOKUP(W5415,looktax,2,FALSE)</f>
        <v>5.1249999999999997E-2</v>
      </c>
      <c r="AA5415" s="12">
        <f t="shared" si="168"/>
        <v>5.1249999999999997E-2</v>
      </c>
      <c r="AB5415" s="10">
        <f t="shared" si="169"/>
        <v>73.8</v>
      </c>
    </row>
    <row r="5416" spans="20:28" x14ac:dyDescent="0.25">
      <c r="T5416" s="9" t="s">
        <v>11</v>
      </c>
      <c r="U5416" s="2">
        <v>5413</v>
      </c>
      <c r="V5416" s="2" t="s">
        <v>26</v>
      </c>
      <c r="W5416" s="2" t="s">
        <v>53</v>
      </c>
      <c r="X5416" s="2">
        <v>27</v>
      </c>
      <c r="Y5416" s="10">
        <v>4374</v>
      </c>
      <c r="Z5416" s="11">
        <f>VLOOKUP(W5416,looktax,2,FALSE)</f>
        <v>5.5E-2</v>
      </c>
      <c r="AA5416" s="12">
        <f t="shared" si="168"/>
        <v>5.5E-2</v>
      </c>
      <c r="AB5416" s="10">
        <f t="shared" si="169"/>
        <v>240.57</v>
      </c>
    </row>
    <row r="5417" spans="20:28" x14ac:dyDescent="0.25">
      <c r="T5417" s="9" t="s">
        <v>11</v>
      </c>
      <c r="U5417" s="2">
        <v>5414</v>
      </c>
      <c r="V5417" s="2" t="s">
        <v>26</v>
      </c>
      <c r="W5417" s="2" t="s">
        <v>74</v>
      </c>
      <c r="X5417" s="2">
        <v>27</v>
      </c>
      <c r="Y5417" s="10">
        <v>3888</v>
      </c>
      <c r="Z5417" s="11">
        <f>VLOOKUP(W5417,looktax,2,FALSE)</f>
        <v>5.7500000000000002E-2</v>
      </c>
      <c r="AA5417" s="12">
        <f t="shared" si="168"/>
        <v>5.7500000000000002E-2</v>
      </c>
      <c r="AB5417" s="10">
        <f t="shared" si="169"/>
        <v>223.56</v>
      </c>
    </row>
    <row r="5418" spans="20:28" x14ac:dyDescent="0.25">
      <c r="T5418" s="9" t="s">
        <v>3</v>
      </c>
      <c r="U5418" s="2">
        <v>5415</v>
      </c>
      <c r="V5418" s="2" t="s">
        <v>21</v>
      </c>
      <c r="W5418" s="2" t="s">
        <v>60</v>
      </c>
      <c r="X5418" s="2">
        <v>10</v>
      </c>
      <c r="Y5418" s="10">
        <v>679</v>
      </c>
      <c r="Z5418" s="11">
        <f>VLOOKUP(W5418,looktax,2,FALSE)</f>
        <v>0.05</v>
      </c>
      <c r="AA5418" s="12">
        <f t="shared" si="168"/>
        <v>0</v>
      </c>
      <c r="AB5418" s="10">
        <f t="shared" si="169"/>
        <v>0</v>
      </c>
    </row>
    <row r="5419" spans="20:28" x14ac:dyDescent="0.25">
      <c r="T5419" s="9" t="s">
        <v>11</v>
      </c>
      <c r="U5419" s="2">
        <v>5416</v>
      </c>
      <c r="V5419" s="2" t="s">
        <v>20</v>
      </c>
      <c r="W5419" s="2" t="s">
        <v>13</v>
      </c>
      <c r="X5419" s="2">
        <v>16</v>
      </c>
      <c r="Y5419" s="10">
        <v>734.4</v>
      </c>
      <c r="Z5419" s="11">
        <f>VLOOKUP(W5419,looktax,2,FALSE)</f>
        <v>6.25E-2</v>
      </c>
      <c r="AA5419" s="12">
        <f t="shared" si="168"/>
        <v>6.25E-2</v>
      </c>
      <c r="AB5419" s="10">
        <f t="shared" si="169"/>
        <v>45.9</v>
      </c>
    </row>
    <row r="5420" spans="20:28" x14ac:dyDescent="0.25">
      <c r="T5420" s="9" t="s">
        <v>11</v>
      </c>
      <c r="U5420" s="2">
        <v>5417</v>
      </c>
      <c r="V5420" s="2" t="s">
        <v>20</v>
      </c>
      <c r="W5420" s="2" t="s">
        <v>46</v>
      </c>
      <c r="X5420" s="2">
        <v>14</v>
      </c>
      <c r="Y5420" s="10">
        <v>674.1</v>
      </c>
      <c r="Z5420" s="11">
        <f>VLOOKUP(W5420,looktax,2,FALSE)</f>
        <v>5.9499999999999997E-2</v>
      </c>
      <c r="AA5420" s="12">
        <f t="shared" si="168"/>
        <v>5.9499999999999997E-2</v>
      </c>
      <c r="AB5420" s="10">
        <f t="shared" si="169"/>
        <v>40.10895</v>
      </c>
    </row>
    <row r="5421" spans="20:28" x14ac:dyDescent="0.25">
      <c r="T5421" s="9" t="s">
        <v>11</v>
      </c>
      <c r="U5421" s="2">
        <v>5418</v>
      </c>
      <c r="V5421" s="2" t="s">
        <v>26</v>
      </c>
      <c r="W5421" s="2" t="s">
        <v>42</v>
      </c>
      <c r="X5421" s="2">
        <v>18</v>
      </c>
      <c r="Y5421" s="10">
        <v>2457</v>
      </c>
      <c r="Z5421" s="11">
        <f>VLOOKUP(W5421,looktax,2,FALSE)</f>
        <v>0.06</v>
      </c>
      <c r="AA5421" s="12">
        <f t="shared" si="168"/>
        <v>0.06</v>
      </c>
      <c r="AB5421" s="10">
        <f t="shared" si="169"/>
        <v>147.41999999999999</v>
      </c>
    </row>
    <row r="5422" spans="20:28" x14ac:dyDescent="0.25">
      <c r="T5422" s="9" t="s">
        <v>11</v>
      </c>
      <c r="U5422" s="2">
        <v>5419</v>
      </c>
      <c r="V5422" s="2" t="s">
        <v>24</v>
      </c>
      <c r="W5422" s="2" t="s">
        <v>46</v>
      </c>
      <c r="X5422" s="2">
        <v>29</v>
      </c>
      <c r="Y5422" s="10">
        <v>1866.15</v>
      </c>
      <c r="Z5422" s="11">
        <f>VLOOKUP(W5422,looktax,2,FALSE)</f>
        <v>5.9499999999999997E-2</v>
      </c>
      <c r="AA5422" s="12">
        <f t="shared" si="168"/>
        <v>5.9499999999999997E-2</v>
      </c>
      <c r="AB5422" s="10">
        <f t="shared" si="169"/>
        <v>111.03592500000001</v>
      </c>
    </row>
    <row r="5423" spans="20:28" x14ac:dyDescent="0.25">
      <c r="T5423" s="9" t="s">
        <v>11</v>
      </c>
      <c r="U5423" s="2">
        <v>5420</v>
      </c>
      <c r="V5423" s="2" t="s">
        <v>23</v>
      </c>
      <c r="W5423" s="2" t="s">
        <v>64</v>
      </c>
      <c r="X5423" s="2">
        <v>30</v>
      </c>
      <c r="Y5423" s="10">
        <v>414</v>
      </c>
      <c r="Z5423" s="11">
        <f>VLOOKUP(W5423,looktax,2,FALSE)</f>
        <v>4.7500000000000001E-2</v>
      </c>
      <c r="AA5423" s="12">
        <f t="shared" si="168"/>
        <v>4.7500000000000001E-2</v>
      </c>
      <c r="AB5423" s="10">
        <f t="shared" si="169"/>
        <v>19.664999999999999</v>
      </c>
    </row>
    <row r="5424" spans="20:28" x14ac:dyDescent="0.25">
      <c r="T5424" s="9" t="s">
        <v>11</v>
      </c>
      <c r="U5424" s="2">
        <v>5421</v>
      </c>
      <c r="V5424" s="2" t="s">
        <v>23</v>
      </c>
      <c r="W5424" s="2" t="s">
        <v>28</v>
      </c>
      <c r="X5424" s="2">
        <v>32</v>
      </c>
      <c r="Y5424" s="10">
        <v>489.6</v>
      </c>
      <c r="Z5424" s="11">
        <f>VLOOKUP(W5424,looktax,2,FALSE)</f>
        <v>6.5000000000000002E-2</v>
      </c>
      <c r="AA5424" s="12">
        <f t="shared" si="168"/>
        <v>6.5000000000000002E-2</v>
      </c>
      <c r="AB5424" s="10">
        <f t="shared" si="169"/>
        <v>31.824000000000002</v>
      </c>
    </row>
    <row r="5425" spans="20:28" x14ac:dyDescent="0.25">
      <c r="T5425" s="9" t="s">
        <v>11</v>
      </c>
      <c r="U5425" s="2">
        <v>5422</v>
      </c>
      <c r="V5425" s="2" t="s">
        <v>22</v>
      </c>
      <c r="W5425" s="2" t="s">
        <v>19</v>
      </c>
      <c r="X5425" s="2">
        <v>13</v>
      </c>
      <c r="Y5425" s="10">
        <v>1112.8</v>
      </c>
      <c r="Z5425" s="11">
        <f>VLOOKUP(W5425,looktax,2,FALSE)</f>
        <v>5.6000000000000001E-2</v>
      </c>
      <c r="AA5425" s="12">
        <f t="shared" si="168"/>
        <v>5.6000000000000001E-2</v>
      </c>
      <c r="AB5425" s="10">
        <f t="shared" si="169"/>
        <v>62.316800000000001</v>
      </c>
    </row>
    <row r="5426" spans="20:28" x14ac:dyDescent="0.25">
      <c r="T5426" s="9" t="s">
        <v>11</v>
      </c>
      <c r="U5426" s="2">
        <v>5423</v>
      </c>
      <c r="V5426" s="2" t="s">
        <v>24</v>
      </c>
      <c r="W5426" s="2" t="s">
        <v>68</v>
      </c>
      <c r="X5426" s="2">
        <v>25</v>
      </c>
      <c r="Y5426" s="10">
        <v>1511.25</v>
      </c>
      <c r="Z5426" s="11">
        <f>VLOOKUP(W5426,looktax,2,FALSE)</f>
        <v>0.06</v>
      </c>
      <c r="AA5426" s="12">
        <f t="shared" si="168"/>
        <v>0.06</v>
      </c>
      <c r="AB5426" s="10">
        <f t="shared" si="169"/>
        <v>90.674999999999997</v>
      </c>
    </row>
    <row r="5427" spans="20:28" x14ac:dyDescent="0.25">
      <c r="T5427" s="9" t="s">
        <v>11</v>
      </c>
      <c r="U5427" s="2">
        <v>5424</v>
      </c>
      <c r="V5427" s="2" t="s">
        <v>20</v>
      </c>
      <c r="W5427" s="2" t="s">
        <v>69</v>
      </c>
      <c r="X5427" s="2">
        <v>28</v>
      </c>
      <c r="Y5427" s="10">
        <v>1335.6</v>
      </c>
      <c r="Z5427" s="11">
        <f>VLOOKUP(W5427,looktax,2,FALSE)</f>
        <v>7.0000000000000007E-2</v>
      </c>
      <c r="AA5427" s="12">
        <f t="shared" si="168"/>
        <v>7.0000000000000007E-2</v>
      </c>
      <c r="AB5427" s="10">
        <f t="shared" si="169"/>
        <v>93.492000000000004</v>
      </c>
    </row>
    <row r="5428" spans="20:28" x14ac:dyDescent="0.25">
      <c r="T5428" s="9" t="s">
        <v>3</v>
      </c>
      <c r="U5428" s="2">
        <v>5425</v>
      </c>
      <c r="V5428" s="2" t="s">
        <v>23</v>
      </c>
      <c r="W5428" s="2" t="s">
        <v>53</v>
      </c>
      <c r="X5428" s="2">
        <v>11</v>
      </c>
      <c r="Y5428" s="10">
        <v>163.35</v>
      </c>
      <c r="Z5428" s="11">
        <f>VLOOKUP(W5428,looktax,2,FALSE)</f>
        <v>5.5E-2</v>
      </c>
      <c r="AA5428" s="12">
        <f t="shared" si="168"/>
        <v>0</v>
      </c>
      <c r="AB5428" s="10">
        <f t="shared" si="169"/>
        <v>0</v>
      </c>
    </row>
    <row r="5429" spans="20:28" x14ac:dyDescent="0.25">
      <c r="T5429" s="9" t="s">
        <v>11</v>
      </c>
      <c r="U5429" s="2">
        <v>5426</v>
      </c>
      <c r="V5429" s="2" t="s">
        <v>25</v>
      </c>
      <c r="W5429" s="2" t="s">
        <v>40</v>
      </c>
      <c r="X5429" s="2">
        <v>11</v>
      </c>
      <c r="Y5429" s="10">
        <v>650.65</v>
      </c>
      <c r="Z5429" s="11">
        <f>VLOOKUP(W5429,looktax,2,FALSE)</f>
        <v>0.06</v>
      </c>
      <c r="AA5429" s="12">
        <f t="shared" si="168"/>
        <v>0.06</v>
      </c>
      <c r="AB5429" s="10">
        <f t="shared" si="169"/>
        <v>39.038999999999994</v>
      </c>
    </row>
    <row r="5430" spans="20:28" x14ac:dyDescent="0.25">
      <c r="T5430" s="9" t="s">
        <v>11</v>
      </c>
      <c r="U5430" s="2">
        <v>5427</v>
      </c>
      <c r="V5430" s="2" t="s">
        <v>12</v>
      </c>
      <c r="W5430" s="2" t="s">
        <v>59</v>
      </c>
      <c r="X5430" s="2">
        <v>26</v>
      </c>
      <c r="Y5430" s="10">
        <v>5350.8</v>
      </c>
      <c r="Z5430" s="11">
        <f>VLOOKUP(W5430,looktax,2,FALSE)</f>
        <v>0.04</v>
      </c>
      <c r="AA5430" s="12">
        <f t="shared" si="168"/>
        <v>0.04</v>
      </c>
      <c r="AB5430" s="10">
        <f t="shared" si="169"/>
        <v>214.03200000000001</v>
      </c>
    </row>
    <row r="5431" spans="20:28" x14ac:dyDescent="0.25">
      <c r="T5431" s="9" t="s">
        <v>11</v>
      </c>
      <c r="U5431" s="2">
        <v>5428</v>
      </c>
      <c r="V5431" s="2" t="s">
        <v>22</v>
      </c>
      <c r="W5431" s="2" t="s">
        <v>34</v>
      </c>
      <c r="X5431" s="2">
        <v>18</v>
      </c>
      <c r="Y5431" s="10">
        <v>1540.8</v>
      </c>
      <c r="Z5431" s="11">
        <f>VLOOKUP(W5431,looktax,2,FALSE)</f>
        <v>6.25E-2</v>
      </c>
      <c r="AA5431" s="12">
        <f t="shared" si="168"/>
        <v>6.25E-2</v>
      </c>
      <c r="AB5431" s="10">
        <f t="shared" si="169"/>
        <v>96.3</v>
      </c>
    </row>
    <row r="5432" spans="20:28" x14ac:dyDescent="0.25">
      <c r="T5432" s="9" t="s">
        <v>3</v>
      </c>
      <c r="U5432" s="2">
        <v>5429</v>
      </c>
      <c r="V5432" s="2" t="s">
        <v>22</v>
      </c>
      <c r="W5432" s="2" t="s">
        <v>28</v>
      </c>
      <c r="X5432" s="2">
        <v>17</v>
      </c>
      <c r="Y5432" s="10">
        <v>1496</v>
      </c>
      <c r="Z5432" s="11">
        <f>VLOOKUP(W5432,looktax,2,FALSE)</f>
        <v>6.5000000000000002E-2</v>
      </c>
      <c r="AA5432" s="12">
        <f t="shared" si="168"/>
        <v>0</v>
      </c>
      <c r="AB5432" s="10">
        <f t="shared" si="169"/>
        <v>0</v>
      </c>
    </row>
    <row r="5433" spans="20:28" x14ac:dyDescent="0.25">
      <c r="T5433" s="9" t="s">
        <v>11</v>
      </c>
      <c r="U5433" s="2">
        <v>5430</v>
      </c>
      <c r="V5433" s="2" t="s">
        <v>25</v>
      </c>
      <c r="W5433" s="2" t="s">
        <v>49</v>
      </c>
      <c r="X5433" s="2">
        <v>34</v>
      </c>
      <c r="Y5433" s="10">
        <v>2011.1</v>
      </c>
      <c r="Z5433" s="11">
        <f>VLOOKUP(W5433,looktax,2,FALSE)</f>
        <v>4.4999999999999998E-2</v>
      </c>
      <c r="AA5433" s="12">
        <f t="shared" si="168"/>
        <v>4.4999999999999998E-2</v>
      </c>
      <c r="AB5433" s="10">
        <f t="shared" si="169"/>
        <v>90.499499999999998</v>
      </c>
    </row>
    <row r="5434" spans="20:28" x14ac:dyDescent="0.25">
      <c r="T5434" s="9" t="s">
        <v>11</v>
      </c>
      <c r="U5434" s="2">
        <v>5431</v>
      </c>
      <c r="V5434" s="2" t="s">
        <v>22</v>
      </c>
      <c r="W5434" s="2" t="s">
        <v>48</v>
      </c>
      <c r="X5434" s="2">
        <v>26</v>
      </c>
      <c r="Y5434" s="10">
        <v>1955.2</v>
      </c>
      <c r="Z5434" s="11">
        <f>VLOOKUP(W5434,looktax,2,FALSE)</f>
        <v>7.0000000000000007E-2</v>
      </c>
      <c r="AA5434" s="12">
        <f t="shared" si="168"/>
        <v>7.0000000000000007E-2</v>
      </c>
      <c r="AB5434" s="10">
        <f t="shared" si="169"/>
        <v>136.864</v>
      </c>
    </row>
    <row r="5435" spans="20:28" x14ac:dyDescent="0.25">
      <c r="T5435" s="9" t="s">
        <v>11</v>
      </c>
      <c r="U5435" s="2">
        <v>5432</v>
      </c>
      <c r="V5435" s="2" t="s">
        <v>12</v>
      </c>
      <c r="W5435" s="2" t="s">
        <v>32</v>
      </c>
      <c r="X5435" s="2">
        <v>35</v>
      </c>
      <c r="Y5435" s="10">
        <v>7203</v>
      </c>
      <c r="Z5435" s="11">
        <f>VLOOKUP(W5435,looktax,2,FALSE)</f>
        <v>6.8750000000000006E-2</v>
      </c>
      <c r="AA5435" s="12">
        <f t="shared" si="168"/>
        <v>6.8750000000000006E-2</v>
      </c>
      <c r="AB5435" s="10">
        <f t="shared" si="169"/>
        <v>495.20625000000007</v>
      </c>
    </row>
    <row r="5436" spans="20:28" x14ac:dyDescent="0.25">
      <c r="T5436" s="9" t="s">
        <v>11</v>
      </c>
      <c r="U5436" s="2">
        <v>5433</v>
      </c>
      <c r="V5436" s="2" t="s">
        <v>21</v>
      </c>
      <c r="W5436" s="2" t="s">
        <v>59</v>
      </c>
      <c r="X5436" s="2">
        <v>22</v>
      </c>
      <c r="Y5436" s="10">
        <v>1647.8</v>
      </c>
      <c r="Z5436" s="11">
        <f>VLOOKUP(W5436,looktax,2,FALSE)</f>
        <v>0.04</v>
      </c>
      <c r="AA5436" s="12">
        <f t="shared" si="168"/>
        <v>0.04</v>
      </c>
      <c r="AB5436" s="10">
        <f t="shared" si="169"/>
        <v>65.912000000000006</v>
      </c>
    </row>
    <row r="5437" spans="20:28" x14ac:dyDescent="0.25">
      <c r="T5437" s="9" t="s">
        <v>3</v>
      </c>
      <c r="U5437" s="2">
        <v>5434</v>
      </c>
      <c r="V5437" s="2" t="s">
        <v>22</v>
      </c>
      <c r="W5437" s="2" t="s">
        <v>41</v>
      </c>
      <c r="X5437" s="2">
        <v>19</v>
      </c>
      <c r="Y5437" s="10">
        <v>1611.2</v>
      </c>
      <c r="Z5437" s="11">
        <f>VLOOKUP(W5437,looktax,2,FALSE)</f>
        <v>0.04</v>
      </c>
      <c r="AA5437" s="12">
        <f t="shared" si="168"/>
        <v>0</v>
      </c>
      <c r="AB5437" s="10">
        <f t="shared" si="169"/>
        <v>0</v>
      </c>
    </row>
    <row r="5438" spans="20:28" x14ac:dyDescent="0.25">
      <c r="T5438" s="9" t="s">
        <v>11</v>
      </c>
      <c r="U5438" s="2">
        <v>5435</v>
      </c>
      <c r="V5438" s="2" t="s">
        <v>26</v>
      </c>
      <c r="W5438" s="2" t="s">
        <v>67</v>
      </c>
      <c r="X5438" s="2">
        <v>16</v>
      </c>
      <c r="Y5438" s="10">
        <v>2616</v>
      </c>
      <c r="Z5438" s="11" t="str">
        <f>VLOOKUP(W5438,looktax,2,FALSE)</f>
        <v>None</v>
      </c>
      <c r="AA5438" s="12">
        <f t="shared" si="168"/>
        <v>0</v>
      </c>
      <c r="AB5438" s="10">
        <f t="shared" si="169"/>
        <v>0</v>
      </c>
    </row>
    <row r="5439" spans="20:28" x14ac:dyDescent="0.25">
      <c r="T5439" s="9" t="s">
        <v>11</v>
      </c>
      <c r="U5439" s="2">
        <v>5436</v>
      </c>
      <c r="V5439" s="2" t="s">
        <v>12</v>
      </c>
      <c r="W5439" s="2" t="s">
        <v>71</v>
      </c>
      <c r="X5439" s="2">
        <v>27</v>
      </c>
      <c r="Y5439" s="10">
        <v>5386.5</v>
      </c>
      <c r="Z5439" s="11">
        <f>VLOOKUP(W5439,looktax,2,FALSE)</f>
        <v>6.5000000000000002E-2</v>
      </c>
      <c r="AA5439" s="12">
        <f t="shared" si="168"/>
        <v>6.5000000000000002E-2</v>
      </c>
      <c r="AB5439" s="10">
        <f t="shared" si="169"/>
        <v>350.1225</v>
      </c>
    </row>
    <row r="5440" spans="20:28" x14ac:dyDescent="0.25">
      <c r="T5440" s="9" t="s">
        <v>11</v>
      </c>
      <c r="U5440" s="2">
        <v>5437</v>
      </c>
      <c r="V5440" s="2" t="s">
        <v>24</v>
      </c>
      <c r="W5440" s="2" t="s">
        <v>47</v>
      </c>
      <c r="X5440" s="2">
        <v>15</v>
      </c>
      <c r="Y5440" s="10">
        <v>1072.5</v>
      </c>
      <c r="Z5440" s="11">
        <f>VLOOKUP(W5440,looktax,2,FALSE)</f>
        <v>0.04</v>
      </c>
      <c r="AA5440" s="12">
        <f t="shared" si="168"/>
        <v>0.04</v>
      </c>
      <c r="AB5440" s="10">
        <f t="shared" si="169"/>
        <v>42.9</v>
      </c>
    </row>
    <row r="5441" spans="20:28" x14ac:dyDescent="0.25">
      <c r="T5441" s="9" t="s">
        <v>11</v>
      </c>
      <c r="U5441" s="2">
        <v>5438</v>
      </c>
      <c r="V5441" s="2" t="s">
        <v>24</v>
      </c>
      <c r="W5441" s="2" t="s">
        <v>54</v>
      </c>
      <c r="X5441" s="2">
        <v>23</v>
      </c>
      <c r="Y5441" s="10">
        <v>1435.2</v>
      </c>
      <c r="Z5441" s="11">
        <f>VLOOKUP(W5441,looktax,2,FALSE)</f>
        <v>6.25E-2</v>
      </c>
      <c r="AA5441" s="12">
        <f t="shared" si="168"/>
        <v>6.25E-2</v>
      </c>
      <c r="AB5441" s="10">
        <f t="shared" si="169"/>
        <v>89.7</v>
      </c>
    </row>
    <row r="5442" spans="20:28" x14ac:dyDescent="0.25">
      <c r="T5442" s="9" t="s">
        <v>11</v>
      </c>
      <c r="U5442" s="2">
        <v>5439</v>
      </c>
      <c r="V5442" s="2" t="s">
        <v>12</v>
      </c>
      <c r="W5442" s="2" t="s">
        <v>59</v>
      </c>
      <c r="X5442" s="2">
        <v>25</v>
      </c>
      <c r="Y5442" s="10">
        <v>5407.5</v>
      </c>
      <c r="Z5442" s="11">
        <f>VLOOKUP(W5442,looktax,2,FALSE)</f>
        <v>0.04</v>
      </c>
      <c r="AA5442" s="12">
        <f t="shared" si="168"/>
        <v>0.04</v>
      </c>
      <c r="AB5442" s="10">
        <f t="shared" si="169"/>
        <v>216.3</v>
      </c>
    </row>
    <row r="5443" spans="20:28" x14ac:dyDescent="0.25">
      <c r="T5443" s="9" t="s">
        <v>11</v>
      </c>
      <c r="U5443" s="2">
        <v>5440</v>
      </c>
      <c r="V5443" s="2" t="s">
        <v>23</v>
      </c>
      <c r="W5443" s="2" t="s">
        <v>17</v>
      </c>
      <c r="X5443" s="2">
        <v>23</v>
      </c>
      <c r="Y5443" s="10">
        <v>327.75</v>
      </c>
      <c r="Z5443" s="11">
        <f>VLOOKUP(W5443,looktax,2,FALSE)</f>
        <v>0.06</v>
      </c>
      <c r="AA5443" s="12">
        <f t="shared" si="168"/>
        <v>0.06</v>
      </c>
      <c r="AB5443" s="10">
        <f t="shared" si="169"/>
        <v>19.664999999999999</v>
      </c>
    </row>
    <row r="5444" spans="20:28" x14ac:dyDescent="0.25">
      <c r="T5444" s="9" t="s">
        <v>3</v>
      </c>
      <c r="U5444" s="2">
        <v>5441</v>
      </c>
      <c r="V5444" s="2" t="s">
        <v>22</v>
      </c>
      <c r="W5444" s="2" t="s">
        <v>15</v>
      </c>
      <c r="X5444" s="2">
        <v>27</v>
      </c>
      <c r="Y5444" s="10">
        <v>2052</v>
      </c>
      <c r="Z5444" s="11" t="str">
        <f>VLOOKUP(W5444,looktax,2,FALSE)</f>
        <v>None</v>
      </c>
      <c r="AA5444" s="12">
        <f t="shared" si="168"/>
        <v>0</v>
      </c>
      <c r="AB5444" s="10">
        <f t="shared" si="169"/>
        <v>0</v>
      </c>
    </row>
    <row r="5445" spans="20:28" x14ac:dyDescent="0.25">
      <c r="T5445" s="9" t="s">
        <v>11</v>
      </c>
      <c r="U5445" s="2">
        <v>5442</v>
      </c>
      <c r="V5445" s="2" t="s">
        <v>26</v>
      </c>
      <c r="W5445" s="2" t="s">
        <v>29</v>
      </c>
      <c r="X5445" s="2">
        <v>15</v>
      </c>
      <c r="Y5445" s="10">
        <v>2205</v>
      </c>
      <c r="Z5445" s="11">
        <f>VLOOKUP(W5445,looktax,2,FALSE)</f>
        <v>6.1499999999999999E-2</v>
      </c>
      <c r="AA5445" s="12">
        <f t="shared" ref="AA5445:AA5508" si="170">IF(OR(T5445="nonprofit",Z5445="none"),0,Z5445)</f>
        <v>6.1499999999999999E-2</v>
      </c>
      <c r="AB5445" s="10">
        <f t="shared" ref="AB5445:AB5508" si="171">AA5445*Y5445</f>
        <v>135.60749999999999</v>
      </c>
    </row>
    <row r="5446" spans="20:28" x14ac:dyDescent="0.25">
      <c r="T5446" s="9" t="s">
        <v>11</v>
      </c>
      <c r="U5446" s="2">
        <v>5443</v>
      </c>
      <c r="V5446" s="2" t="s">
        <v>20</v>
      </c>
      <c r="W5446" s="2" t="s">
        <v>58</v>
      </c>
      <c r="X5446" s="2">
        <v>17</v>
      </c>
      <c r="Y5446" s="10">
        <v>711.45</v>
      </c>
      <c r="Z5446" s="11" t="str">
        <f>VLOOKUP(W5446,looktax,2,FALSE)</f>
        <v>None</v>
      </c>
      <c r="AA5446" s="12">
        <f t="shared" si="170"/>
        <v>0</v>
      </c>
      <c r="AB5446" s="10">
        <f t="shared" si="171"/>
        <v>0</v>
      </c>
    </row>
    <row r="5447" spans="20:28" x14ac:dyDescent="0.25">
      <c r="T5447" s="9" t="s">
        <v>11</v>
      </c>
      <c r="U5447" s="2">
        <v>5444</v>
      </c>
      <c r="V5447" s="2" t="s">
        <v>23</v>
      </c>
      <c r="W5447" s="2" t="s">
        <v>32</v>
      </c>
      <c r="X5447" s="2">
        <v>12</v>
      </c>
      <c r="Y5447" s="10">
        <v>172.8</v>
      </c>
      <c r="Z5447" s="11">
        <f>VLOOKUP(W5447,looktax,2,FALSE)</f>
        <v>6.8750000000000006E-2</v>
      </c>
      <c r="AA5447" s="12">
        <f t="shared" si="170"/>
        <v>6.8750000000000006E-2</v>
      </c>
      <c r="AB5447" s="10">
        <f t="shared" si="171"/>
        <v>11.880000000000003</v>
      </c>
    </row>
    <row r="5448" spans="20:28" x14ac:dyDescent="0.25">
      <c r="T5448" s="9" t="s">
        <v>11</v>
      </c>
      <c r="U5448" s="2">
        <v>5445</v>
      </c>
      <c r="V5448" s="2" t="s">
        <v>22</v>
      </c>
      <c r="W5448" s="2" t="s">
        <v>41</v>
      </c>
      <c r="X5448" s="2">
        <v>22</v>
      </c>
      <c r="Y5448" s="10">
        <v>1707.2</v>
      </c>
      <c r="Z5448" s="11">
        <f>VLOOKUP(W5448,looktax,2,FALSE)</f>
        <v>0.04</v>
      </c>
      <c r="AA5448" s="12">
        <f t="shared" si="170"/>
        <v>0.04</v>
      </c>
      <c r="AB5448" s="10">
        <f t="shared" si="171"/>
        <v>68.287999999999997</v>
      </c>
    </row>
    <row r="5449" spans="20:28" x14ac:dyDescent="0.25">
      <c r="T5449" s="9" t="s">
        <v>11</v>
      </c>
      <c r="U5449" s="2">
        <v>5446</v>
      </c>
      <c r="V5449" s="2" t="s">
        <v>26</v>
      </c>
      <c r="W5449" s="2" t="s">
        <v>42</v>
      </c>
      <c r="X5449" s="2">
        <v>19</v>
      </c>
      <c r="Y5449" s="10">
        <v>3021</v>
      </c>
      <c r="Z5449" s="11">
        <f>VLOOKUP(W5449,looktax,2,FALSE)</f>
        <v>0.06</v>
      </c>
      <c r="AA5449" s="12">
        <f t="shared" si="170"/>
        <v>0.06</v>
      </c>
      <c r="AB5449" s="10">
        <f t="shared" si="171"/>
        <v>181.26</v>
      </c>
    </row>
    <row r="5450" spans="20:28" x14ac:dyDescent="0.25">
      <c r="T5450" s="9" t="s">
        <v>3</v>
      </c>
      <c r="U5450" s="2">
        <v>5447</v>
      </c>
      <c r="V5450" s="2" t="s">
        <v>20</v>
      </c>
      <c r="W5450" s="2" t="s">
        <v>19</v>
      </c>
      <c r="X5450" s="2">
        <v>20</v>
      </c>
      <c r="Y5450" s="10">
        <v>810</v>
      </c>
      <c r="Z5450" s="11">
        <f>VLOOKUP(W5450,looktax,2,FALSE)</f>
        <v>5.6000000000000001E-2</v>
      </c>
      <c r="AA5450" s="12">
        <f t="shared" si="170"/>
        <v>0</v>
      </c>
      <c r="AB5450" s="10">
        <f t="shared" si="171"/>
        <v>0</v>
      </c>
    </row>
    <row r="5451" spans="20:28" x14ac:dyDescent="0.25">
      <c r="T5451" s="9" t="s">
        <v>11</v>
      </c>
      <c r="U5451" s="2">
        <v>5448</v>
      </c>
      <c r="V5451" s="2" t="s">
        <v>20</v>
      </c>
      <c r="W5451" s="2" t="s">
        <v>74</v>
      </c>
      <c r="X5451" s="2">
        <v>21</v>
      </c>
      <c r="Y5451" s="10">
        <v>992.25</v>
      </c>
      <c r="Z5451" s="11">
        <f>VLOOKUP(W5451,looktax,2,FALSE)</f>
        <v>5.7500000000000002E-2</v>
      </c>
      <c r="AA5451" s="12">
        <f t="shared" si="170"/>
        <v>5.7500000000000002E-2</v>
      </c>
      <c r="AB5451" s="10">
        <f t="shared" si="171"/>
        <v>57.054375</v>
      </c>
    </row>
    <row r="5452" spans="20:28" x14ac:dyDescent="0.25">
      <c r="T5452" s="9" t="s">
        <v>11</v>
      </c>
      <c r="U5452" s="2">
        <v>5449</v>
      </c>
      <c r="V5452" s="2" t="s">
        <v>24</v>
      </c>
      <c r="W5452" s="2" t="s">
        <v>52</v>
      </c>
      <c r="X5452" s="2">
        <v>13</v>
      </c>
      <c r="Y5452" s="10">
        <v>929.5</v>
      </c>
      <c r="Z5452" s="11">
        <f>VLOOKUP(W5452,looktax,2,FALSE)</f>
        <v>0.06</v>
      </c>
      <c r="AA5452" s="12">
        <f t="shared" si="170"/>
        <v>0.06</v>
      </c>
      <c r="AB5452" s="10">
        <f t="shared" si="171"/>
        <v>55.769999999999996</v>
      </c>
    </row>
    <row r="5453" spans="20:28" x14ac:dyDescent="0.25">
      <c r="T5453" s="9" t="s">
        <v>11</v>
      </c>
      <c r="U5453" s="2">
        <v>5450</v>
      </c>
      <c r="V5453" s="2" t="s">
        <v>12</v>
      </c>
      <c r="W5453" s="2" t="s">
        <v>41</v>
      </c>
      <c r="X5453" s="2">
        <v>32</v>
      </c>
      <c r="Y5453" s="10">
        <v>6249.6</v>
      </c>
      <c r="Z5453" s="11">
        <f>VLOOKUP(W5453,looktax,2,FALSE)</f>
        <v>0.04</v>
      </c>
      <c r="AA5453" s="12">
        <f t="shared" si="170"/>
        <v>0.04</v>
      </c>
      <c r="AB5453" s="10">
        <f t="shared" si="171"/>
        <v>249.98400000000001</v>
      </c>
    </row>
    <row r="5454" spans="20:28" x14ac:dyDescent="0.25">
      <c r="T5454" s="9" t="s">
        <v>11</v>
      </c>
      <c r="U5454" s="2">
        <v>5451</v>
      </c>
      <c r="V5454" s="2" t="s">
        <v>24</v>
      </c>
      <c r="W5454" s="2" t="s">
        <v>19</v>
      </c>
      <c r="X5454" s="2">
        <v>10</v>
      </c>
      <c r="Y5454" s="10">
        <v>598</v>
      </c>
      <c r="Z5454" s="11">
        <f>VLOOKUP(W5454,looktax,2,FALSE)</f>
        <v>5.6000000000000001E-2</v>
      </c>
      <c r="AA5454" s="12">
        <f t="shared" si="170"/>
        <v>5.6000000000000001E-2</v>
      </c>
      <c r="AB5454" s="10">
        <f t="shared" si="171"/>
        <v>33.488</v>
      </c>
    </row>
    <row r="5455" spans="20:28" x14ac:dyDescent="0.25">
      <c r="T5455" s="9" t="s">
        <v>11</v>
      </c>
      <c r="U5455" s="2">
        <v>5452</v>
      </c>
      <c r="V5455" s="2" t="s">
        <v>25</v>
      </c>
      <c r="W5455" s="2" t="s">
        <v>68</v>
      </c>
      <c r="X5455" s="2">
        <v>25</v>
      </c>
      <c r="Y5455" s="10">
        <v>1787.5</v>
      </c>
      <c r="Z5455" s="11">
        <f>VLOOKUP(W5455,looktax,2,FALSE)</f>
        <v>0.06</v>
      </c>
      <c r="AA5455" s="12">
        <f t="shared" si="170"/>
        <v>0.06</v>
      </c>
      <c r="AB5455" s="10">
        <f t="shared" si="171"/>
        <v>107.25</v>
      </c>
    </row>
    <row r="5456" spans="20:28" x14ac:dyDescent="0.25">
      <c r="T5456" s="9" t="s">
        <v>11</v>
      </c>
      <c r="U5456" s="2">
        <v>5453</v>
      </c>
      <c r="V5456" s="2" t="s">
        <v>26</v>
      </c>
      <c r="W5456" s="2" t="s">
        <v>53</v>
      </c>
      <c r="X5456" s="2">
        <v>23</v>
      </c>
      <c r="Y5456" s="10">
        <v>3519</v>
      </c>
      <c r="Z5456" s="11">
        <f>VLOOKUP(W5456,looktax,2,FALSE)</f>
        <v>5.5E-2</v>
      </c>
      <c r="AA5456" s="12">
        <f t="shared" si="170"/>
        <v>5.5E-2</v>
      </c>
      <c r="AB5456" s="10">
        <f t="shared" si="171"/>
        <v>193.54499999999999</v>
      </c>
    </row>
    <row r="5457" spans="20:28" x14ac:dyDescent="0.25">
      <c r="T5457" s="9" t="s">
        <v>11</v>
      </c>
      <c r="U5457" s="2">
        <v>5454</v>
      </c>
      <c r="V5457" s="2" t="s">
        <v>25</v>
      </c>
      <c r="W5457" s="2" t="s">
        <v>64</v>
      </c>
      <c r="X5457" s="2">
        <v>32</v>
      </c>
      <c r="Y5457" s="10">
        <v>1892.8</v>
      </c>
      <c r="Z5457" s="11">
        <f>VLOOKUP(W5457,looktax,2,FALSE)</f>
        <v>4.7500000000000001E-2</v>
      </c>
      <c r="AA5457" s="12">
        <f t="shared" si="170"/>
        <v>4.7500000000000001E-2</v>
      </c>
      <c r="AB5457" s="10">
        <f t="shared" si="171"/>
        <v>89.908000000000001</v>
      </c>
    </row>
    <row r="5458" spans="20:28" x14ac:dyDescent="0.25">
      <c r="T5458" s="9" t="s">
        <v>11</v>
      </c>
      <c r="U5458" s="2">
        <v>5455</v>
      </c>
      <c r="V5458" s="2" t="s">
        <v>21</v>
      </c>
      <c r="W5458" s="2" t="s">
        <v>42</v>
      </c>
      <c r="X5458" s="2">
        <v>17</v>
      </c>
      <c r="Y5458" s="10">
        <v>1154.3</v>
      </c>
      <c r="Z5458" s="11">
        <f>VLOOKUP(W5458,looktax,2,FALSE)</f>
        <v>0.06</v>
      </c>
      <c r="AA5458" s="12">
        <f t="shared" si="170"/>
        <v>0.06</v>
      </c>
      <c r="AB5458" s="10">
        <f t="shared" si="171"/>
        <v>69.257999999999996</v>
      </c>
    </row>
    <row r="5459" spans="20:28" x14ac:dyDescent="0.25">
      <c r="T5459" s="9" t="s">
        <v>3</v>
      </c>
      <c r="U5459" s="2">
        <v>5456</v>
      </c>
      <c r="V5459" s="2" t="s">
        <v>12</v>
      </c>
      <c r="W5459" s="2" t="s">
        <v>35</v>
      </c>
      <c r="X5459" s="2">
        <v>35</v>
      </c>
      <c r="Y5459" s="10">
        <v>8085</v>
      </c>
      <c r="Z5459" s="11">
        <f>VLOOKUP(W5459,looktax,2,FALSE)</f>
        <v>6.3500000000000001E-2</v>
      </c>
      <c r="AA5459" s="12">
        <f t="shared" si="170"/>
        <v>0</v>
      </c>
      <c r="AB5459" s="10">
        <f t="shared" si="171"/>
        <v>0</v>
      </c>
    </row>
    <row r="5460" spans="20:28" x14ac:dyDescent="0.25">
      <c r="T5460" s="9" t="s">
        <v>11</v>
      </c>
      <c r="U5460" s="2">
        <v>5457</v>
      </c>
      <c r="V5460" s="2" t="s">
        <v>23</v>
      </c>
      <c r="W5460" s="2" t="s">
        <v>53</v>
      </c>
      <c r="X5460" s="2">
        <v>26</v>
      </c>
      <c r="Y5460" s="10">
        <v>362.7</v>
      </c>
      <c r="Z5460" s="11">
        <f>VLOOKUP(W5460,looktax,2,FALSE)</f>
        <v>5.5E-2</v>
      </c>
      <c r="AA5460" s="12">
        <f t="shared" si="170"/>
        <v>5.5E-2</v>
      </c>
      <c r="AB5460" s="10">
        <f t="shared" si="171"/>
        <v>19.948499999999999</v>
      </c>
    </row>
    <row r="5461" spans="20:28" x14ac:dyDescent="0.25">
      <c r="T5461" s="9" t="s">
        <v>11</v>
      </c>
      <c r="U5461" s="2">
        <v>5458</v>
      </c>
      <c r="V5461" s="2" t="s">
        <v>22</v>
      </c>
      <c r="W5461" s="2" t="s">
        <v>29</v>
      </c>
      <c r="X5461" s="2">
        <v>11</v>
      </c>
      <c r="Y5461" s="10">
        <v>871.2</v>
      </c>
      <c r="Z5461" s="11">
        <f>VLOOKUP(W5461,looktax,2,FALSE)</f>
        <v>6.1499999999999999E-2</v>
      </c>
      <c r="AA5461" s="12">
        <f t="shared" si="170"/>
        <v>6.1499999999999999E-2</v>
      </c>
      <c r="AB5461" s="10">
        <f t="shared" si="171"/>
        <v>53.578800000000001</v>
      </c>
    </row>
    <row r="5462" spans="20:28" x14ac:dyDescent="0.25">
      <c r="T5462" s="9" t="s">
        <v>11</v>
      </c>
      <c r="U5462" s="2">
        <v>5459</v>
      </c>
      <c r="V5462" s="2" t="s">
        <v>24</v>
      </c>
      <c r="W5462" s="2" t="s">
        <v>59</v>
      </c>
      <c r="X5462" s="2">
        <v>18</v>
      </c>
      <c r="Y5462" s="10">
        <v>1134.9000000000001</v>
      </c>
      <c r="Z5462" s="11">
        <f>VLOOKUP(W5462,looktax,2,FALSE)</f>
        <v>0.04</v>
      </c>
      <c r="AA5462" s="12">
        <f t="shared" si="170"/>
        <v>0.04</v>
      </c>
      <c r="AB5462" s="10">
        <f t="shared" si="171"/>
        <v>45.396000000000008</v>
      </c>
    </row>
    <row r="5463" spans="20:28" x14ac:dyDescent="0.25">
      <c r="T5463" s="9" t="s">
        <v>11</v>
      </c>
      <c r="U5463" s="2">
        <v>5460</v>
      </c>
      <c r="V5463" s="2" t="s">
        <v>22</v>
      </c>
      <c r="W5463" s="2" t="s">
        <v>72</v>
      </c>
      <c r="X5463" s="2">
        <v>17</v>
      </c>
      <c r="Y5463" s="10">
        <v>1346.4</v>
      </c>
      <c r="Z5463" s="11">
        <f>VLOOKUP(W5463,looktax,2,FALSE)</f>
        <v>0.06</v>
      </c>
      <c r="AA5463" s="12">
        <f t="shared" si="170"/>
        <v>0.06</v>
      </c>
      <c r="AB5463" s="10">
        <f t="shared" si="171"/>
        <v>80.784000000000006</v>
      </c>
    </row>
    <row r="5464" spans="20:28" x14ac:dyDescent="0.25">
      <c r="T5464" s="9" t="s">
        <v>3</v>
      </c>
      <c r="U5464" s="2">
        <v>5461</v>
      </c>
      <c r="V5464" s="2" t="s">
        <v>20</v>
      </c>
      <c r="W5464" s="2" t="s">
        <v>31</v>
      </c>
      <c r="X5464" s="2">
        <v>19</v>
      </c>
      <c r="Y5464" s="10">
        <v>940.5</v>
      </c>
      <c r="Z5464" s="11">
        <f>VLOOKUP(W5464,looktax,2,FALSE)</f>
        <v>7.4999999999999997E-2</v>
      </c>
      <c r="AA5464" s="12">
        <f t="shared" si="170"/>
        <v>0</v>
      </c>
      <c r="AB5464" s="10">
        <f t="shared" si="171"/>
        <v>0</v>
      </c>
    </row>
    <row r="5465" spans="20:28" x14ac:dyDescent="0.25">
      <c r="T5465" s="9" t="s">
        <v>11</v>
      </c>
      <c r="U5465" s="2">
        <v>5462</v>
      </c>
      <c r="V5465" s="2" t="s">
        <v>20</v>
      </c>
      <c r="W5465" s="2" t="s">
        <v>72</v>
      </c>
      <c r="X5465" s="2">
        <v>16</v>
      </c>
      <c r="Y5465" s="10">
        <v>720</v>
      </c>
      <c r="Z5465" s="11">
        <f>VLOOKUP(W5465,looktax,2,FALSE)</f>
        <v>0.06</v>
      </c>
      <c r="AA5465" s="12">
        <f t="shared" si="170"/>
        <v>0.06</v>
      </c>
      <c r="AB5465" s="10">
        <f t="shared" si="171"/>
        <v>43.199999999999996</v>
      </c>
    </row>
    <row r="5466" spans="20:28" x14ac:dyDescent="0.25">
      <c r="T5466" s="9" t="s">
        <v>11</v>
      </c>
      <c r="U5466" s="2">
        <v>5463</v>
      </c>
      <c r="V5466" s="2" t="s">
        <v>24</v>
      </c>
      <c r="W5466" s="2" t="s">
        <v>67</v>
      </c>
      <c r="X5466" s="2">
        <v>14</v>
      </c>
      <c r="Y5466" s="10">
        <v>864.5</v>
      </c>
      <c r="Z5466" s="11" t="str">
        <f>VLOOKUP(W5466,looktax,2,FALSE)</f>
        <v>None</v>
      </c>
      <c r="AA5466" s="12">
        <f t="shared" si="170"/>
        <v>0</v>
      </c>
      <c r="AB5466" s="10">
        <f t="shared" si="171"/>
        <v>0</v>
      </c>
    </row>
    <row r="5467" spans="20:28" x14ac:dyDescent="0.25">
      <c r="T5467" s="9" t="s">
        <v>11</v>
      </c>
      <c r="U5467" s="2">
        <v>5464</v>
      </c>
      <c r="V5467" s="2" t="s">
        <v>25</v>
      </c>
      <c r="W5467" s="2" t="s">
        <v>43</v>
      </c>
      <c r="X5467" s="2">
        <v>20</v>
      </c>
      <c r="Y5467" s="10">
        <v>1287</v>
      </c>
      <c r="Z5467" s="11">
        <f>VLOOKUP(W5467,looktax,2,FALSE)</f>
        <v>0.04</v>
      </c>
      <c r="AA5467" s="12">
        <f t="shared" si="170"/>
        <v>0.04</v>
      </c>
      <c r="AB5467" s="10">
        <f t="shared" si="171"/>
        <v>51.480000000000004</v>
      </c>
    </row>
    <row r="5468" spans="20:28" x14ac:dyDescent="0.25">
      <c r="T5468" s="9" t="s">
        <v>11</v>
      </c>
      <c r="U5468" s="2">
        <v>5465</v>
      </c>
      <c r="V5468" s="2" t="s">
        <v>22</v>
      </c>
      <c r="W5468" s="2" t="s">
        <v>62</v>
      </c>
      <c r="X5468" s="2">
        <v>11</v>
      </c>
      <c r="Y5468" s="10">
        <v>792</v>
      </c>
      <c r="Z5468" s="11">
        <f>VLOOKUP(W5468,looktax,2,FALSE)</f>
        <v>5.1249999999999997E-2</v>
      </c>
      <c r="AA5468" s="12">
        <f t="shared" si="170"/>
        <v>5.1249999999999997E-2</v>
      </c>
      <c r="AB5468" s="10">
        <f t="shared" si="171"/>
        <v>40.589999999999996</v>
      </c>
    </row>
    <row r="5469" spans="20:28" x14ac:dyDescent="0.25">
      <c r="T5469" s="9" t="s">
        <v>11</v>
      </c>
      <c r="U5469" s="2">
        <v>5466</v>
      </c>
      <c r="V5469" s="2" t="s">
        <v>12</v>
      </c>
      <c r="W5469" s="2" t="s">
        <v>15</v>
      </c>
      <c r="X5469" s="2">
        <v>19</v>
      </c>
      <c r="Y5469" s="10">
        <v>4229.3999999999996</v>
      </c>
      <c r="Z5469" s="11" t="str">
        <f>VLOOKUP(W5469,looktax,2,FALSE)</f>
        <v>None</v>
      </c>
      <c r="AA5469" s="12">
        <f t="shared" si="170"/>
        <v>0</v>
      </c>
      <c r="AB5469" s="10">
        <f t="shared" si="171"/>
        <v>0</v>
      </c>
    </row>
    <row r="5470" spans="20:28" x14ac:dyDescent="0.25">
      <c r="T5470" s="9" t="s">
        <v>11</v>
      </c>
      <c r="U5470" s="2">
        <v>5467</v>
      </c>
      <c r="V5470" s="2" t="s">
        <v>21</v>
      </c>
      <c r="W5470" s="2" t="s">
        <v>64</v>
      </c>
      <c r="X5470" s="2">
        <v>28</v>
      </c>
      <c r="Y5470" s="10">
        <v>1960</v>
      </c>
      <c r="Z5470" s="11">
        <f>VLOOKUP(W5470,looktax,2,FALSE)</f>
        <v>4.7500000000000001E-2</v>
      </c>
      <c r="AA5470" s="12">
        <f t="shared" si="170"/>
        <v>4.7500000000000001E-2</v>
      </c>
      <c r="AB5470" s="10">
        <f t="shared" si="171"/>
        <v>93.1</v>
      </c>
    </row>
    <row r="5471" spans="20:28" x14ac:dyDescent="0.25">
      <c r="T5471" s="9" t="s">
        <v>11</v>
      </c>
      <c r="U5471" s="2">
        <v>5468</v>
      </c>
      <c r="V5471" s="2" t="s">
        <v>26</v>
      </c>
      <c r="W5471" s="2" t="s">
        <v>48</v>
      </c>
      <c r="X5471" s="2">
        <v>28</v>
      </c>
      <c r="Y5471" s="10">
        <v>3822</v>
      </c>
      <c r="Z5471" s="11">
        <f>VLOOKUP(W5471,looktax,2,FALSE)</f>
        <v>7.0000000000000007E-2</v>
      </c>
      <c r="AA5471" s="12">
        <f t="shared" si="170"/>
        <v>7.0000000000000007E-2</v>
      </c>
      <c r="AB5471" s="10">
        <f t="shared" si="171"/>
        <v>267.54000000000002</v>
      </c>
    </row>
    <row r="5472" spans="20:28" x14ac:dyDescent="0.25">
      <c r="T5472" s="9" t="s">
        <v>11</v>
      </c>
      <c r="U5472" s="2">
        <v>5469</v>
      </c>
      <c r="V5472" s="2" t="s">
        <v>22</v>
      </c>
      <c r="W5472" s="2" t="s">
        <v>69</v>
      </c>
      <c r="X5472" s="2">
        <v>20</v>
      </c>
      <c r="Y5472" s="10">
        <v>1600</v>
      </c>
      <c r="Z5472" s="11">
        <f>VLOOKUP(W5472,looktax,2,FALSE)</f>
        <v>7.0000000000000007E-2</v>
      </c>
      <c r="AA5472" s="12">
        <f t="shared" si="170"/>
        <v>7.0000000000000007E-2</v>
      </c>
      <c r="AB5472" s="10">
        <f t="shared" si="171"/>
        <v>112.00000000000001</v>
      </c>
    </row>
    <row r="5473" spans="20:28" x14ac:dyDescent="0.25">
      <c r="T5473" s="9" t="s">
        <v>11</v>
      </c>
      <c r="U5473" s="2">
        <v>5470</v>
      </c>
      <c r="V5473" s="2" t="s">
        <v>25</v>
      </c>
      <c r="W5473" s="2" t="s">
        <v>32</v>
      </c>
      <c r="X5473" s="2">
        <v>23</v>
      </c>
      <c r="Y5473" s="10">
        <v>1435.2</v>
      </c>
      <c r="Z5473" s="11">
        <f>VLOOKUP(W5473,looktax,2,FALSE)</f>
        <v>6.8750000000000006E-2</v>
      </c>
      <c r="AA5473" s="12">
        <f t="shared" si="170"/>
        <v>6.8750000000000006E-2</v>
      </c>
      <c r="AB5473" s="10">
        <f t="shared" si="171"/>
        <v>98.670000000000016</v>
      </c>
    </row>
    <row r="5474" spans="20:28" x14ac:dyDescent="0.25">
      <c r="T5474" s="9" t="s">
        <v>11</v>
      </c>
      <c r="U5474" s="2">
        <v>5471</v>
      </c>
      <c r="V5474" s="2" t="s">
        <v>26</v>
      </c>
      <c r="W5474" s="2" t="s">
        <v>10</v>
      </c>
      <c r="X5474" s="2">
        <v>33</v>
      </c>
      <c r="Y5474" s="10">
        <v>4504.5</v>
      </c>
      <c r="Z5474" s="11">
        <f>VLOOKUP(W5474,looktax,2,FALSE)</f>
        <v>0.04</v>
      </c>
      <c r="AA5474" s="12">
        <f t="shared" si="170"/>
        <v>0.04</v>
      </c>
      <c r="AB5474" s="10">
        <f t="shared" si="171"/>
        <v>180.18</v>
      </c>
    </row>
    <row r="5475" spans="20:28" x14ac:dyDescent="0.25">
      <c r="T5475" s="9" t="s">
        <v>11</v>
      </c>
      <c r="U5475" s="2">
        <v>5472</v>
      </c>
      <c r="V5475" s="2" t="s">
        <v>24</v>
      </c>
      <c r="W5475" s="2" t="s">
        <v>68</v>
      </c>
      <c r="X5475" s="2">
        <v>21</v>
      </c>
      <c r="Y5475" s="10">
        <v>1474.2</v>
      </c>
      <c r="Z5475" s="11">
        <f>VLOOKUP(W5475,looktax,2,FALSE)</f>
        <v>0.06</v>
      </c>
      <c r="AA5475" s="12">
        <f t="shared" si="170"/>
        <v>0.06</v>
      </c>
      <c r="AB5475" s="10">
        <f t="shared" si="171"/>
        <v>88.451999999999998</v>
      </c>
    </row>
    <row r="5476" spans="20:28" x14ac:dyDescent="0.25">
      <c r="T5476" s="9" t="s">
        <v>11</v>
      </c>
      <c r="U5476" s="2">
        <v>5473</v>
      </c>
      <c r="V5476" s="2" t="s">
        <v>22</v>
      </c>
      <c r="W5476" s="2" t="s">
        <v>15</v>
      </c>
      <c r="X5476" s="2">
        <v>32</v>
      </c>
      <c r="Y5476" s="10">
        <v>2483.1999999999998</v>
      </c>
      <c r="Z5476" s="11" t="str">
        <f>VLOOKUP(W5476,looktax,2,FALSE)</f>
        <v>None</v>
      </c>
      <c r="AA5476" s="12">
        <f t="shared" si="170"/>
        <v>0</v>
      </c>
      <c r="AB5476" s="10">
        <f t="shared" si="171"/>
        <v>0</v>
      </c>
    </row>
    <row r="5477" spans="20:28" x14ac:dyDescent="0.25">
      <c r="T5477" s="9" t="s">
        <v>11</v>
      </c>
      <c r="U5477" s="2">
        <v>5474</v>
      </c>
      <c r="V5477" s="2" t="s">
        <v>25</v>
      </c>
      <c r="W5477" s="2" t="s">
        <v>27</v>
      </c>
      <c r="X5477" s="2">
        <v>30</v>
      </c>
      <c r="Y5477" s="10">
        <v>1930.5</v>
      </c>
      <c r="Z5477" s="11">
        <f>VLOOKUP(W5477,looktax,2,FALSE)</f>
        <v>7.0000000000000007E-2</v>
      </c>
      <c r="AA5477" s="12">
        <f t="shared" si="170"/>
        <v>7.0000000000000007E-2</v>
      </c>
      <c r="AB5477" s="10">
        <f t="shared" si="171"/>
        <v>135.13500000000002</v>
      </c>
    </row>
    <row r="5478" spans="20:28" x14ac:dyDescent="0.25">
      <c r="T5478" s="9" t="s">
        <v>11</v>
      </c>
      <c r="U5478" s="2">
        <v>5475</v>
      </c>
      <c r="V5478" s="2" t="s">
        <v>21</v>
      </c>
      <c r="W5478" s="2" t="s">
        <v>73</v>
      </c>
      <c r="X5478" s="2">
        <v>14</v>
      </c>
      <c r="Y5478" s="10">
        <v>1019.2</v>
      </c>
      <c r="Z5478" s="11">
        <f>VLOOKUP(W5478,looktax,2,FALSE)</f>
        <v>0.04</v>
      </c>
      <c r="AA5478" s="12">
        <f t="shared" si="170"/>
        <v>0.04</v>
      </c>
      <c r="AB5478" s="10">
        <f t="shared" si="171"/>
        <v>40.768000000000001</v>
      </c>
    </row>
    <row r="5479" spans="20:28" x14ac:dyDescent="0.25">
      <c r="T5479" s="9" t="s">
        <v>11</v>
      </c>
      <c r="U5479" s="2">
        <v>5476</v>
      </c>
      <c r="V5479" s="2" t="s">
        <v>12</v>
      </c>
      <c r="W5479" s="2" t="s">
        <v>41</v>
      </c>
      <c r="X5479" s="2">
        <v>30</v>
      </c>
      <c r="Y5479" s="10">
        <v>5922</v>
      </c>
      <c r="Z5479" s="11">
        <f>VLOOKUP(W5479,looktax,2,FALSE)</f>
        <v>0.04</v>
      </c>
      <c r="AA5479" s="12">
        <f t="shared" si="170"/>
        <v>0.04</v>
      </c>
      <c r="AB5479" s="10">
        <f t="shared" si="171"/>
        <v>236.88</v>
      </c>
    </row>
    <row r="5480" spans="20:28" x14ac:dyDescent="0.25">
      <c r="T5480" s="9" t="s">
        <v>11</v>
      </c>
      <c r="U5480" s="2">
        <v>5477</v>
      </c>
      <c r="V5480" s="2" t="s">
        <v>20</v>
      </c>
      <c r="W5480" s="2" t="s">
        <v>15</v>
      </c>
      <c r="X5480" s="2">
        <v>29</v>
      </c>
      <c r="Y5480" s="10">
        <v>1331.1</v>
      </c>
      <c r="Z5480" s="11" t="str">
        <f>VLOOKUP(W5480,looktax,2,FALSE)</f>
        <v>None</v>
      </c>
      <c r="AA5480" s="12">
        <f t="shared" si="170"/>
        <v>0</v>
      </c>
      <c r="AB5480" s="10">
        <f t="shared" si="171"/>
        <v>0</v>
      </c>
    </row>
    <row r="5481" spans="20:28" x14ac:dyDescent="0.25">
      <c r="T5481" s="9" t="s">
        <v>11</v>
      </c>
      <c r="U5481" s="2">
        <v>5478</v>
      </c>
      <c r="V5481" s="2" t="s">
        <v>23</v>
      </c>
      <c r="W5481" s="2" t="s">
        <v>61</v>
      </c>
      <c r="X5481" s="2">
        <v>30</v>
      </c>
      <c r="Y5481" s="10">
        <v>472.5</v>
      </c>
      <c r="Z5481" s="11">
        <f>VLOOKUP(W5481,looktax,2,FALSE)</f>
        <v>6.8500000000000005E-2</v>
      </c>
      <c r="AA5481" s="12">
        <f t="shared" si="170"/>
        <v>6.8500000000000005E-2</v>
      </c>
      <c r="AB5481" s="10">
        <f t="shared" si="171"/>
        <v>32.366250000000001</v>
      </c>
    </row>
    <row r="5482" spans="20:28" x14ac:dyDescent="0.25">
      <c r="T5482" s="9" t="s">
        <v>11</v>
      </c>
      <c r="U5482" s="2">
        <v>5479</v>
      </c>
      <c r="V5482" s="2" t="s">
        <v>24</v>
      </c>
      <c r="W5482" s="2" t="s">
        <v>13</v>
      </c>
      <c r="X5482" s="2">
        <v>25</v>
      </c>
      <c r="Y5482" s="10">
        <v>1462.5</v>
      </c>
      <c r="Z5482" s="11">
        <f>VLOOKUP(W5482,looktax,2,FALSE)</f>
        <v>6.25E-2</v>
      </c>
      <c r="AA5482" s="12">
        <f t="shared" si="170"/>
        <v>6.25E-2</v>
      </c>
      <c r="AB5482" s="10">
        <f t="shared" si="171"/>
        <v>91.40625</v>
      </c>
    </row>
    <row r="5483" spans="20:28" x14ac:dyDescent="0.25">
      <c r="T5483" s="9" t="s">
        <v>11</v>
      </c>
      <c r="U5483" s="2">
        <v>5480</v>
      </c>
      <c r="V5483" s="2" t="s">
        <v>22</v>
      </c>
      <c r="W5483" s="2" t="s">
        <v>36</v>
      </c>
      <c r="X5483" s="2">
        <v>29</v>
      </c>
      <c r="Y5483" s="10">
        <v>2459.1999999999998</v>
      </c>
      <c r="Z5483" s="11">
        <f>VLOOKUP(W5483,looktax,2,FALSE)</f>
        <v>7.0000000000000007E-2</v>
      </c>
      <c r="AA5483" s="12">
        <f t="shared" si="170"/>
        <v>7.0000000000000007E-2</v>
      </c>
      <c r="AB5483" s="10">
        <f t="shared" si="171"/>
        <v>172.14400000000001</v>
      </c>
    </row>
    <row r="5484" spans="20:28" x14ac:dyDescent="0.25">
      <c r="T5484" s="9" t="s">
        <v>11</v>
      </c>
      <c r="U5484" s="2">
        <v>5481</v>
      </c>
      <c r="V5484" s="2" t="s">
        <v>25</v>
      </c>
      <c r="W5484" s="2" t="s">
        <v>73</v>
      </c>
      <c r="X5484" s="2">
        <v>23</v>
      </c>
      <c r="Y5484" s="10">
        <v>1465.1</v>
      </c>
      <c r="Z5484" s="11">
        <f>VLOOKUP(W5484,looktax,2,FALSE)</f>
        <v>0.04</v>
      </c>
      <c r="AA5484" s="12">
        <f t="shared" si="170"/>
        <v>0.04</v>
      </c>
      <c r="AB5484" s="10">
        <f t="shared" si="171"/>
        <v>58.603999999999999</v>
      </c>
    </row>
    <row r="5485" spans="20:28" x14ac:dyDescent="0.25">
      <c r="T5485" s="9" t="s">
        <v>11</v>
      </c>
      <c r="U5485" s="2">
        <v>5482</v>
      </c>
      <c r="V5485" s="2" t="s">
        <v>25</v>
      </c>
      <c r="W5485" s="2" t="s">
        <v>48</v>
      </c>
      <c r="X5485" s="2">
        <v>19</v>
      </c>
      <c r="Y5485" s="10">
        <v>1160.9000000000001</v>
      </c>
      <c r="Z5485" s="11">
        <f>VLOOKUP(W5485,looktax,2,FALSE)</f>
        <v>7.0000000000000007E-2</v>
      </c>
      <c r="AA5485" s="12">
        <f t="shared" si="170"/>
        <v>7.0000000000000007E-2</v>
      </c>
      <c r="AB5485" s="10">
        <f t="shared" si="171"/>
        <v>81.263000000000019</v>
      </c>
    </row>
    <row r="5486" spans="20:28" x14ac:dyDescent="0.25">
      <c r="T5486" s="9" t="s">
        <v>11</v>
      </c>
      <c r="U5486" s="2">
        <v>5483</v>
      </c>
      <c r="V5486" s="2" t="s">
        <v>25</v>
      </c>
      <c r="W5486" s="2" t="s">
        <v>29</v>
      </c>
      <c r="X5486" s="2">
        <v>28</v>
      </c>
      <c r="Y5486" s="10">
        <v>1929.2</v>
      </c>
      <c r="Z5486" s="11">
        <f>VLOOKUP(W5486,looktax,2,FALSE)</f>
        <v>6.1499999999999999E-2</v>
      </c>
      <c r="AA5486" s="12">
        <f t="shared" si="170"/>
        <v>6.1499999999999999E-2</v>
      </c>
      <c r="AB5486" s="10">
        <f t="shared" si="171"/>
        <v>118.64579999999999</v>
      </c>
    </row>
    <row r="5487" spans="20:28" x14ac:dyDescent="0.25">
      <c r="T5487" s="9" t="s">
        <v>11</v>
      </c>
      <c r="U5487" s="2">
        <v>5484</v>
      </c>
      <c r="V5487" s="2" t="s">
        <v>23</v>
      </c>
      <c r="W5487" s="2" t="s">
        <v>34</v>
      </c>
      <c r="X5487" s="2">
        <v>26</v>
      </c>
      <c r="Y5487" s="10">
        <v>421.2</v>
      </c>
      <c r="Z5487" s="11">
        <f>VLOOKUP(W5487,looktax,2,FALSE)</f>
        <v>6.25E-2</v>
      </c>
      <c r="AA5487" s="12">
        <f t="shared" si="170"/>
        <v>6.25E-2</v>
      </c>
      <c r="AB5487" s="10">
        <f t="shared" si="171"/>
        <v>26.324999999999999</v>
      </c>
    </row>
    <row r="5488" spans="20:28" x14ac:dyDescent="0.25">
      <c r="T5488" s="9" t="s">
        <v>11</v>
      </c>
      <c r="U5488" s="2">
        <v>5485</v>
      </c>
      <c r="V5488" s="2" t="s">
        <v>26</v>
      </c>
      <c r="W5488" s="2" t="s">
        <v>49</v>
      </c>
      <c r="X5488" s="2">
        <v>17</v>
      </c>
      <c r="Y5488" s="10">
        <v>2805</v>
      </c>
      <c r="Z5488" s="11">
        <f>VLOOKUP(W5488,looktax,2,FALSE)</f>
        <v>4.4999999999999998E-2</v>
      </c>
      <c r="AA5488" s="12">
        <f t="shared" si="170"/>
        <v>4.4999999999999998E-2</v>
      </c>
      <c r="AB5488" s="10">
        <f t="shared" si="171"/>
        <v>126.22499999999999</v>
      </c>
    </row>
    <row r="5489" spans="20:28" x14ac:dyDescent="0.25">
      <c r="T5489" s="9" t="s">
        <v>11</v>
      </c>
      <c r="U5489" s="2">
        <v>5486</v>
      </c>
      <c r="V5489" s="2" t="s">
        <v>22</v>
      </c>
      <c r="W5489" s="2" t="s">
        <v>53</v>
      </c>
      <c r="X5489" s="2">
        <v>12</v>
      </c>
      <c r="Y5489" s="10">
        <v>883.2</v>
      </c>
      <c r="Z5489" s="11">
        <f>VLOOKUP(W5489,looktax,2,FALSE)</f>
        <v>5.5E-2</v>
      </c>
      <c r="AA5489" s="12">
        <f t="shared" si="170"/>
        <v>5.5E-2</v>
      </c>
      <c r="AB5489" s="10">
        <f t="shared" si="171"/>
        <v>48.576000000000001</v>
      </c>
    </row>
    <row r="5490" spans="20:28" x14ac:dyDescent="0.25">
      <c r="T5490" s="9" t="s">
        <v>11</v>
      </c>
      <c r="U5490" s="2">
        <v>5487</v>
      </c>
      <c r="V5490" s="2" t="s">
        <v>23</v>
      </c>
      <c r="W5490" s="2" t="s">
        <v>35</v>
      </c>
      <c r="X5490" s="2">
        <v>11</v>
      </c>
      <c r="Y5490" s="10">
        <v>150.15</v>
      </c>
      <c r="Z5490" s="11">
        <f>VLOOKUP(W5490,looktax,2,FALSE)</f>
        <v>6.3500000000000001E-2</v>
      </c>
      <c r="AA5490" s="12">
        <f t="shared" si="170"/>
        <v>6.3500000000000001E-2</v>
      </c>
      <c r="AB5490" s="10">
        <f t="shared" si="171"/>
        <v>9.5345250000000004</v>
      </c>
    </row>
    <row r="5491" spans="20:28" x14ac:dyDescent="0.25">
      <c r="T5491" s="9" t="s">
        <v>11</v>
      </c>
      <c r="U5491" s="2">
        <v>5488</v>
      </c>
      <c r="V5491" s="2" t="s">
        <v>21</v>
      </c>
      <c r="W5491" s="2" t="s">
        <v>32</v>
      </c>
      <c r="X5491" s="2">
        <v>15</v>
      </c>
      <c r="Y5491" s="10">
        <v>1008</v>
      </c>
      <c r="Z5491" s="11">
        <f>VLOOKUP(W5491,looktax,2,FALSE)</f>
        <v>6.8750000000000006E-2</v>
      </c>
      <c r="AA5491" s="12">
        <f t="shared" si="170"/>
        <v>6.8750000000000006E-2</v>
      </c>
      <c r="AB5491" s="10">
        <f t="shared" si="171"/>
        <v>69.300000000000011</v>
      </c>
    </row>
    <row r="5492" spans="20:28" x14ac:dyDescent="0.25">
      <c r="T5492" s="9" t="s">
        <v>11</v>
      </c>
      <c r="U5492" s="2">
        <v>5489</v>
      </c>
      <c r="V5492" s="2" t="s">
        <v>22</v>
      </c>
      <c r="W5492" s="2" t="s">
        <v>33</v>
      </c>
      <c r="X5492" s="2">
        <v>19</v>
      </c>
      <c r="Y5492" s="10">
        <v>1504.8</v>
      </c>
      <c r="Z5492" s="11">
        <f>VLOOKUP(W5492,looktax,2,FALSE)</f>
        <v>2.9000000000000001E-2</v>
      </c>
      <c r="AA5492" s="12">
        <f t="shared" si="170"/>
        <v>2.9000000000000001E-2</v>
      </c>
      <c r="AB5492" s="10">
        <f t="shared" si="171"/>
        <v>43.639200000000002</v>
      </c>
    </row>
    <row r="5493" spans="20:28" x14ac:dyDescent="0.25">
      <c r="T5493" s="9" t="s">
        <v>11</v>
      </c>
      <c r="U5493" s="2">
        <v>5490</v>
      </c>
      <c r="V5493" s="2" t="s">
        <v>12</v>
      </c>
      <c r="W5493" s="2" t="s">
        <v>41</v>
      </c>
      <c r="X5493" s="2">
        <v>28</v>
      </c>
      <c r="Y5493" s="10">
        <v>5350.8</v>
      </c>
      <c r="Z5493" s="11">
        <f>VLOOKUP(W5493,looktax,2,FALSE)</f>
        <v>0.04</v>
      </c>
      <c r="AA5493" s="12">
        <f t="shared" si="170"/>
        <v>0.04</v>
      </c>
      <c r="AB5493" s="10">
        <f t="shared" si="171"/>
        <v>214.03200000000001</v>
      </c>
    </row>
    <row r="5494" spans="20:28" x14ac:dyDescent="0.25">
      <c r="T5494" s="9" t="s">
        <v>11</v>
      </c>
      <c r="U5494" s="2">
        <v>5491</v>
      </c>
      <c r="V5494" s="2" t="s">
        <v>12</v>
      </c>
      <c r="W5494" s="2" t="s">
        <v>46</v>
      </c>
      <c r="X5494" s="2">
        <v>16</v>
      </c>
      <c r="Y5494" s="10">
        <v>3192</v>
      </c>
      <c r="Z5494" s="11">
        <f>VLOOKUP(W5494,looktax,2,FALSE)</f>
        <v>5.9499999999999997E-2</v>
      </c>
      <c r="AA5494" s="12">
        <f t="shared" si="170"/>
        <v>5.9499999999999997E-2</v>
      </c>
      <c r="AB5494" s="10">
        <f t="shared" si="171"/>
        <v>189.92399999999998</v>
      </c>
    </row>
    <row r="5495" spans="20:28" x14ac:dyDescent="0.25">
      <c r="T5495" s="9" t="s">
        <v>11</v>
      </c>
      <c r="U5495" s="2">
        <v>5492</v>
      </c>
      <c r="V5495" s="2" t="s">
        <v>22</v>
      </c>
      <c r="W5495" s="2" t="s">
        <v>73</v>
      </c>
      <c r="X5495" s="2">
        <v>15</v>
      </c>
      <c r="Y5495" s="10">
        <v>1296</v>
      </c>
      <c r="Z5495" s="11">
        <f>VLOOKUP(W5495,looktax,2,FALSE)</f>
        <v>0.04</v>
      </c>
      <c r="AA5495" s="12">
        <f t="shared" si="170"/>
        <v>0.04</v>
      </c>
      <c r="AB5495" s="10">
        <f t="shared" si="171"/>
        <v>51.84</v>
      </c>
    </row>
    <row r="5496" spans="20:28" x14ac:dyDescent="0.25">
      <c r="T5496" s="9" t="s">
        <v>11</v>
      </c>
      <c r="U5496" s="2">
        <v>5493</v>
      </c>
      <c r="V5496" s="2" t="s">
        <v>21</v>
      </c>
      <c r="W5496" s="2" t="s">
        <v>53</v>
      </c>
      <c r="X5496" s="2">
        <v>31</v>
      </c>
      <c r="Y5496" s="10">
        <v>2148.3000000000002</v>
      </c>
      <c r="Z5496" s="11">
        <f>VLOOKUP(W5496,looktax,2,FALSE)</f>
        <v>5.5E-2</v>
      </c>
      <c r="AA5496" s="12">
        <f t="shared" si="170"/>
        <v>5.5E-2</v>
      </c>
      <c r="AB5496" s="10">
        <f t="shared" si="171"/>
        <v>118.15650000000001</v>
      </c>
    </row>
    <row r="5497" spans="20:28" x14ac:dyDescent="0.25">
      <c r="T5497" s="9" t="s">
        <v>11</v>
      </c>
      <c r="U5497" s="2">
        <v>5494</v>
      </c>
      <c r="V5497" s="2" t="s">
        <v>12</v>
      </c>
      <c r="W5497" s="2" t="s">
        <v>53</v>
      </c>
      <c r="X5497" s="2">
        <v>20</v>
      </c>
      <c r="Y5497" s="10">
        <v>4578</v>
      </c>
      <c r="Z5497" s="11">
        <f>VLOOKUP(W5497,looktax,2,FALSE)</f>
        <v>5.5E-2</v>
      </c>
      <c r="AA5497" s="12">
        <f t="shared" si="170"/>
        <v>5.5E-2</v>
      </c>
      <c r="AB5497" s="10">
        <f t="shared" si="171"/>
        <v>251.79</v>
      </c>
    </row>
    <row r="5498" spans="20:28" x14ac:dyDescent="0.25">
      <c r="T5498" s="9" t="s">
        <v>11</v>
      </c>
      <c r="U5498" s="2">
        <v>5495</v>
      </c>
      <c r="V5498" s="2" t="s">
        <v>24</v>
      </c>
      <c r="W5498" s="2" t="s">
        <v>35</v>
      </c>
      <c r="X5498" s="2">
        <v>27</v>
      </c>
      <c r="Y5498" s="10">
        <v>1755</v>
      </c>
      <c r="Z5498" s="11">
        <f>VLOOKUP(W5498,looktax,2,FALSE)</f>
        <v>6.3500000000000001E-2</v>
      </c>
      <c r="AA5498" s="12">
        <f t="shared" si="170"/>
        <v>6.3500000000000001E-2</v>
      </c>
      <c r="AB5498" s="10">
        <f t="shared" si="171"/>
        <v>111.4425</v>
      </c>
    </row>
    <row r="5499" spans="20:28" x14ac:dyDescent="0.25">
      <c r="T5499" s="9" t="s">
        <v>11</v>
      </c>
      <c r="U5499" s="2">
        <v>5496</v>
      </c>
      <c r="V5499" s="2" t="s">
        <v>25</v>
      </c>
      <c r="W5499" s="2" t="s">
        <v>55</v>
      </c>
      <c r="X5499" s="2">
        <v>11</v>
      </c>
      <c r="Y5499" s="10">
        <v>736.45</v>
      </c>
      <c r="Z5499" s="11">
        <f>VLOOKUP(W5499,looktax,2,FALSE)</f>
        <v>7.0000000000000007E-2</v>
      </c>
      <c r="AA5499" s="12">
        <f t="shared" si="170"/>
        <v>7.0000000000000007E-2</v>
      </c>
      <c r="AB5499" s="10">
        <f t="shared" si="171"/>
        <v>51.551500000000011</v>
      </c>
    </row>
    <row r="5500" spans="20:28" x14ac:dyDescent="0.25">
      <c r="T5500" s="9" t="s">
        <v>11</v>
      </c>
      <c r="U5500" s="2">
        <v>5497</v>
      </c>
      <c r="V5500" s="2" t="s">
        <v>25</v>
      </c>
      <c r="W5500" s="2" t="s">
        <v>13</v>
      </c>
      <c r="X5500" s="2">
        <v>35</v>
      </c>
      <c r="Y5500" s="10">
        <v>2093</v>
      </c>
      <c r="Z5500" s="11">
        <f>VLOOKUP(W5500,looktax,2,FALSE)</f>
        <v>6.25E-2</v>
      </c>
      <c r="AA5500" s="12">
        <f t="shared" si="170"/>
        <v>6.25E-2</v>
      </c>
      <c r="AB5500" s="10">
        <f t="shared" si="171"/>
        <v>130.8125</v>
      </c>
    </row>
    <row r="5501" spans="20:28" x14ac:dyDescent="0.25">
      <c r="T5501" s="9" t="s">
        <v>11</v>
      </c>
      <c r="U5501" s="2">
        <v>5498</v>
      </c>
      <c r="V5501" s="2" t="s">
        <v>25</v>
      </c>
      <c r="W5501" s="2" t="s">
        <v>15</v>
      </c>
      <c r="X5501" s="2">
        <v>26</v>
      </c>
      <c r="Y5501" s="10">
        <v>1554.8</v>
      </c>
      <c r="Z5501" s="11" t="str">
        <f>VLOOKUP(W5501,looktax,2,FALSE)</f>
        <v>None</v>
      </c>
      <c r="AA5501" s="12">
        <f t="shared" si="170"/>
        <v>0</v>
      </c>
      <c r="AB5501" s="10">
        <f t="shared" si="171"/>
        <v>0</v>
      </c>
    </row>
    <row r="5502" spans="20:28" x14ac:dyDescent="0.25">
      <c r="T5502" s="9" t="s">
        <v>3</v>
      </c>
      <c r="U5502" s="2">
        <v>5499</v>
      </c>
      <c r="V5502" s="2" t="s">
        <v>20</v>
      </c>
      <c r="W5502" s="2" t="s">
        <v>32</v>
      </c>
      <c r="X5502" s="2">
        <v>14</v>
      </c>
      <c r="Y5502" s="10">
        <v>642.6</v>
      </c>
      <c r="Z5502" s="11">
        <f>VLOOKUP(W5502,looktax,2,FALSE)</f>
        <v>6.8750000000000006E-2</v>
      </c>
      <c r="AA5502" s="12">
        <f t="shared" si="170"/>
        <v>0</v>
      </c>
      <c r="AB5502" s="10">
        <f t="shared" si="171"/>
        <v>0</v>
      </c>
    </row>
    <row r="5503" spans="20:28" x14ac:dyDescent="0.25">
      <c r="T5503" s="9" t="s">
        <v>11</v>
      </c>
      <c r="U5503" s="2">
        <v>5500</v>
      </c>
      <c r="V5503" s="2" t="s">
        <v>26</v>
      </c>
      <c r="W5503" s="2" t="s">
        <v>70</v>
      </c>
      <c r="X5503" s="2">
        <v>13</v>
      </c>
      <c r="Y5503" s="10">
        <v>2125.5</v>
      </c>
      <c r="Z5503" s="11">
        <f>VLOOKUP(W5503,looktax,2,FALSE)</f>
        <v>5.2999999999999999E-2</v>
      </c>
      <c r="AA5503" s="12">
        <f t="shared" si="170"/>
        <v>5.2999999999999999E-2</v>
      </c>
      <c r="AB5503" s="10">
        <f t="shared" si="171"/>
        <v>112.6515</v>
      </c>
    </row>
    <row r="5504" spans="20:28" x14ac:dyDescent="0.25">
      <c r="T5504" s="9" t="s">
        <v>11</v>
      </c>
      <c r="U5504" s="2">
        <v>5501</v>
      </c>
      <c r="V5504" s="2" t="s">
        <v>23</v>
      </c>
      <c r="W5504" s="2" t="s">
        <v>10</v>
      </c>
      <c r="X5504" s="2">
        <v>27</v>
      </c>
      <c r="Y5504" s="10">
        <v>388.8</v>
      </c>
      <c r="Z5504" s="11">
        <f>VLOOKUP(W5504,looktax,2,FALSE)</f>
        <v>0.04</v>
      </c>
      <c r="AA5504" s="12">
        <f t="shared" si="170"/>
        <v>0.04</v>
      </c>
      <c r="AB5504" s="10">
        <f t="shared" si="171"/>
        <v>15.552000000000001</v>
      </c>
    </row>
    <row r="5505" spans="20:28" x14ac:dyDescent="0.25">
      <c r="T5505" s="9" t="s">
        <v>3</v>
      </c>
      <c r="U5505" s="2">
        <v>5502</v>
      </c>
      <c r="V5505" s="2" t="s">
        <v>25</v>
      </c>
      <c r="W5505" s="2" t="s">
        <v>15</v>
      </c>
      <c r="X5505" s="2">
        <v>23</v>
      </c>
      <c r="Y5505" s="10">
        <v>1450.15</v>
      </c>
      <c r="Z5505" s="11" t="str">
        <f>VLOOKUP(W5505,looktax,2,FALSE)</f>
        <v>None</v>
      </c>
      <c r="AA5505" s="12">
        <f t="shared" si="170"/>
        <v>0</v>
      </c>
      <c r="AB5505" s="10">
        <f t="shared" si="171"/>
        <v>0</v>
      </c>
    </row>
    <row r="5506" spans="20:28" x14ac:dyDescent="0.25">
      <c r="T5506" s="9" t="s">
        <v>11</v>
      </c>
      <c r="U5506" s="2">
        <v>5503</v>
      </c>
      <c r="V5506" s="2" t="s">
        <v>26</v>
      </c>
      <c r="W5506" s="2" t="s">
        <v>37</v>
      </c>
      <c r="X5506" s="2">
        <v>11</v>
      </c>
      <c r="Y5506" s="10">
        <v>1584</v>
      </c>
      <c r="Z5506" s="11" t="str">
        <f>VLOOKUP(W5506,looktax,2,FALSE)</f>
        <v>None</v>
      </c>
      <c r="AA5506" s="12">
        <f t="shared" si="170"/>
        <v>0</v>
      </c>
      <c r="AB5506" s="10">
        <f t="shared" si="171"/>
        <v>0</v>
      </c>
    </row>
    <row r="5507" spans="20:28" x14ac:dyDescent="0.25">
      <c r="T5507" s="9" t="s">
        <v>11</v>
      </c>
      <c r="U5507" s="2">
        <v>5504</v>
      </c>
      <c r="V5507" s="2" t="s">
        <v>24</v>
      </c>
      <c r="W5507" s="2" t="s">
        <v>49</v>
      </c>
      <c r="X5507" s="2">
        <v>12</v>
      </c>
      <c r="Y5507" s="10">
        <v>772.2</v>
      </c>
      <c r="Z5507" s="11">
        <f>VLOOKUP(W5507,looktax,2,FALSE)</f>
        <v>4.4999999999999998E-2</v>
      </c>
      <c r="AA5507" s="12">
        <f t="shared" si="170"/>
        <v>4.4999999999999998E-2</v>
      </c>
      <c r="AB5507" s="10">
        <f t="shared" si="171"/>
        <v>34.749000000000002</v>
      </c>
    </row>
    <row r="5508" spans="20:28" x14ac:dyDescent="0.25">
      <c r="T5508" s="9" t="s">
        <v>11</v>
      </c>
      <c r="U5508" s="2">
        <v>5505</v>
      </c>
      <c r="V5508" s="2" t="s">
        <v>23</v>
      </c>
      <c r="W5508" s="2" t="s">
        <v>74</v>
      </c>
      <c r="X5508" s="2">
        <v>25</v>
      </c>
      <c r="Y5508" s="10">
        <v>408.75</v>
      </c>
      <c r="Z5508" s="11">
        <f>VLOOKUP(W5508,looktax,2,FALSE)</f>
        <v>5.7500000000000002E-2</v>
      </c>
      <c r="AA5508" s="12">
        <f t="shared" si="170"/>
        <v>5.7500000000000002E-2</v>
      </c>
      <c r="AB5508" s="10">
        <f t="shared" si="171"/>
        <v>23.503125000000001</v>
      </c>
    </row>
    <row r="5509" spans="20:28" x14ac:dyDescent="0.25">
      <c r="T5509" s="9" t="s">
        <v>11</v>
      </c>
      <c r="U5509" s="2">
        <v>5506</v>
      </c>
      <c r="V5509" s="2" t="s">
        <v>21</v>
      </c>
      <c r="W5509" s="2" t="s">
        <v>42</v>
      </c>
      <c r="X5509" s="2">
        <v>20</v>
      </c>
      <c r="Y5509" s="10">
        <v>1316</v>
      </c>
      <c r="Z5509" s="11">
        <f>VLOOKUP(W5509,looktax,2,FALSE)</f>
        <v>0.06</v>
      </c>
      <c r="AA5509" s="12">
        <f t="shared" ref="AA5509:AA5572" si="172">IF(OR(T5509="nonprofit",Z5509="none"),0,Z5509)</f>
        <v>0.06</v>
      </c>
      <c r="AB5509" s="10">
        <f t="shared" ref="AB5509:AB5572" si="173">AA5509*Y5509</f>
        <v>78.959999999999994</v>
      </c>
    </row>
    <row r="5510" spans="20:28" x14ac:dyDescent="0.25">
      <c r="T5510" s="9" t="s">
        <v>11</v>
      </c>
      <c r="U5510" s="2">
        <v>5507</v>
      </c>
      <c r="V5510" s="2" t="s">
        <v>22</v>
      </c>
      <c r="W5510" s="2" t="s">
        <v>63</v>
      </c>
      <c r="X5510" s="2">
        <v>34</v>
      </c>
      <c r="Y5510" s="10">
        <v>2883.2</v>
      </c>
      <c r="Z5510" s="11">
        <f>VLOOKUP(W5510,looktax,2,FALSE)</f>
        <v>0.04</v>
      </c>
      <c r="AA5510" s="12">
        <f t="shared" si="172"/>
        <v>0.04</v>
      </c>
      <c r="AB5510" s="10">
        <f t="shared" si="173"/>
        <v>115.32799999999999</v>
      </c>
    </row>
    <row r="5511" spans="20:28" x14ac:dyDescent="0.25">
      <c r="T5511" s="9" t="s">
        <v>11</v>
      </c>
      <c r="U5511" s="2">
        <v>5508</v>
      </c>
      <c r="V5511" s="2" t="s">
        <v>22</v>
      </c>
      <c r="W5511" s="2" t="s">
        <v>70</v>
      </c>
      <c r="X5511" s="2">
        <v>19</v>
      </c>
      <c r="Y5511" s="10">
        <v>1580.8</v>
      </c>
      <c r="Z5511" s="11">
        <f>VLOOKUP(W5511,looktax,2,FALSE)</f>
        <v>5.2999999999999999E-2</v>
      </c>
      <c r="AA5511" s="12">
        <f t="shared" si="172"/>
        <v>5.2999999999999999E-2</v>
      </c>
      <c r="AB5511" s="10">
        <f t="shared" si="173"/>
        <v>83.782399999999996</v>
      </c>
    </row>
    <row r="5512" spans="20:28" x14ac:dyDescent="0.25">
      <c r="T5512" s="9" t="s">
        <v>11</v>
      </c>
      <c r="U5512" s="2">
        <v>5509</v>
      </c>
      <c r="V5512" s="2" t="s">
        <v>12</v>
      </c>
      <c r="W5512" s="2" t="s">
        <v>69</v>
      </c>
      <c r="X5512" s="2">
        <v>11</v>
      </c>
      <c r="Y5512" s="10">
        <v>2148.3000000000002</v>
      </c>
      <c r="Z5512" s="11">
        <f>VLOOKUP(W5512,looktax,2,FALSE)</f>
        <v>7.0000000000000007E-2</v>
      </c>
      <c r="AA5512" s="12">
        <f t="shared" si="172"/>
        <v>7.0000000000000007E-2</v>
      </c>
      <c r="AB5512" s="10">
        <f t="shared" si="173"/>
        <v>150.38100000000003</v>
      </c>
    </row>
    <row r="5513" spans="20:28" x14ac:dyDescent="0.25">
      <c r="T5513" s="9" t="s">
        <v>11</v>
      </c>
      <c r="U5513" s="2">
        <v>5510</v>
      </c>
      <c r="V5513" s="2" t="s">
        <v>26</v>
      </c>
      <c r="W5513" s="2" t="s">
        <v>69</v>
      </c>
      <c r="X5513" s="2">
        <v>34</v>
      </c>
      <c r="Y5513" s="10">
        <v>5253</v>
      </c>
      <c r="Z5513" s="11">
        <f>VLOOKUP(W5513,looktax,2,FALSE)</f>
        <v>7.0000000000000007E-2</v>
      </c>
      <c r="AA5513" s="12">
        <f t="shared" si="172"/>
        <v>7.0000000000000007E-2</v>
      </c>
      <c r="AB5513" s="10">
        <f t="shared" si="173"/>
        <v>367.71000000000004</v>
      </c>
    </row>
    <row r="5514" spans="20:28" x14ac:dyDescent="0.25">
      <c r="T5514" s="9" t="s">
        <v>3</v>
      </c>
      <c r="U5514" s="2">
        <v>5511</v>
      </c>
      <c r="V5514" s="2" t="s">
        <v>21</v>
      </c>
      <c r="W5514" s="2" t="s">
        <v>65</v>
      </c>
      <c r="X5514" s="2">
        <v>10</v>
      </c>
      <c r="Y5514" s="10">
        <v>756</v>
      </c>
      <c r="Z5514" s="11">
        <f>VLOOKUP(W5514,looktax,2,FALSE)</f>
        <v>0.05</v>
      </c>
      <c r="AA5514" s="12">
        <f t="shared" si="172"/>
        <v>0</v>
      </c>
      <c r="AB5514" s="10">
        <f t="shared" si="173"/>
        <v>0</v>
      </c>
    </row>
    <row r="5515" spans="20:28" x14ac:dyDescent="0.25">
      <c r="T5515" s="9" t="s">
        <v>11</v>
      </c>
      <c r="U5515" s="2">
        <v>5512</v>
      </c>
      <c r="V5515" s="2" t="s">
        <v>22</v>
      </c>
      <c r="W5515" s="2" t="s">
        <v>13</v>
      </c>
      <c r="X5515" s="2">
        <v>20</v>
      </c>
      <c r="Y5515" s="10">
        <v>1552</v>
      </c>
      <c r="Z5515" s="11">
        <f>VLOOKUP(W5515,looktax,2,FALSE)</f>
        <v>6.25E-2</v>
      </c>
      <c r="AA5515" s="12">
        <f t="shared" si="172"/>
        <v>6.25E-2</v>
      </c>
      <c r="AB5515" s="10">
        <f t="shared" si="173"/>
        <v>97</v>
      </c>
    </row>
    <row r="5516" spans="20:28" x14ac:dyDescent="0.25">
      <c r="T5516" s="9" t="s">
        <v>11</v>
      </c>
      <c r="U5516" s="2">
        <v>5513</v>
      </c>
      <c r="V5516" s="2" t="s">
        <v>25</v>
      </c>
      <c r="W5516" s="2" t="s">
        <v>61</v>
      </c>
      <c r="X5516" s="2">
        <v>20</v>
      </c>
      <c r="Y5516" s="10">
        <v>1274</v>
      </c>
      <c r="Z5516" s="11">
        <f>VLOOKUP(W5516,looktax,2,FALSE)</f>
        <v>6.8500000000000005E-2</v>
      </c>
      <c r="AA5516" s="12">
        <f t="shared" si="172"/>
        <v>6.8500000000000005E-2</v>
      </c>
      <c r="AB5516" s="10">
        <f t="shared" si="173"/>
        <v>87.269000000000005</v>
      </c>
    </row>
    <row r="5517" spans="20:28" x14ac:dyDescent="0.25">
      <c r="T5517" s="9" t="s">
        <v>11</v>
      </c>
      <c r="U5517" s="2">
        <v>5514</v>
      </c>
      <c r="V5517" s="2" t="s">
        <v>12</v>
      </c>
      <c r="W5517" s="2" t="s">
        <v>65</v>
      </c>
      <c r="X5517" s="2">
        <v>21</v>
      </c>
      <c r="Y5517" s="10">
        <v>4762.8</v>
      </c>
      <c r="Z5517" s="11">
        <f>VLOOKUP(W5517,looktax,2,FALSE)</f>
        <v>0.05</v>
      </c>
      <c r="AA5517" s="12">
        <f t="shared" si="172"/>
        <v>0.05</v>
      </c>
      <c r="AB5517" s="10">
        <f t="shared" si="173"/>
        <v>238.14000000000001</v>
      </c>
    </row>
    <row r="5518" spans="20:28" x14ac:dyDescent="0.25">
      <c r="T5518" s="9" t="s">
        <v>11</v>
      </c>
      <c r="U5518" s="2">
        <v>5515</v>
      </c>
      <c r="V5518" s="2" t="s">
        <v>12</v>
      </c>
      <c r="W5518" s="2" t="s">
        <v>34</v>
      </c>
      <c r="X5518" s="2">
        <v>28</v>
      </c>
      <c r="Y5518" s="10">
        <v>6350.4</v>
      </c>
      <c r="Z5518" s="11">
        <f>VLOOKUP(W5518,looktax,2,FALSE)</f>
        <v>6.25E-2</v>
      </c>
      <c r="AA5518" s="12">
        <f t="shared" si="172"/>
        <v>6.25E-2</v>
      </c>
      <c r="AB5518" s="10">
        <f t="shared" si="173"/>
        <v>396.9</v>
      </c>
    </row>
    <row r="5519" spans="20:28" x14ac:dyDescent="0.25">
      <c r="T5519" s="9" t="s">
        <v>11</v>
      </c>
      <c r="U5519" s="2">
        <v>5516</v>
      </c>
      <c r="V5519" s="2" t="s">
        <v>20</v>
      </c>
      <c r="W5519" s="2" t="s">
        <v>35</v>
      </c>
      <c r="X5519" s="2">
        <v>18</v>
      </c>
      <c r="Y5519" s="10">
        <v>834.3</v>
      </c>
      <c r="Z5519" s="11">
        <f>VLOOKUP(W5519,looktax,2,FALSE)</f>
        <v>6.3500000000000001E-2</v>
      </c>
      <c r="AA5519" s="12">
        <f t="shared" si="172"/>
        <v>6.3500000000000001E-2</v>
      </c>
      <c r="AB5519" s="10">
        <f t="shared" si="173"/>
        <v>52.978049999999996</v>
      </c>
    </row>
    <row r="5520" spans="20:28" x14ac:dyDescent="0.25">
      <c r="T5520" s="9" t="s">
        <v>11</v>
      </c>
      <c r="U5520" s="2">
        <v>5517</v>
      </c>
      <c r="V5520" s="2" t="s">
        <v>12</v>
      </c>
      <c r="W5520" s="2" t="s">
        <v>58</v>
      </c>
      <c r="X5520" s="2">
        <v>10</v>
      </c>
      <c r="Y5520" s="10">
        <v>2184</v>
      </c>
      <c r="Z5520" s="11" t="str">
        <f>VLOOKUP(W5520,looktax,2,FALSE)</f>
        <v>None</v>
      </c>
      <c r="AA5520" s="12">
        <f t="shared" si="172"/>
        <v>0</v>
      </c>
      <c r="AB5520" s="10">
        <f t="shared" si="173"/>
        <v>0</v>
      </c>
    </row>
    <row r="5521" spans="20:28" x14ac:dyDescent="0.25">
      <c r="T5521" s="9" t="s">
        <v>11</v>
      </c>
      <c r="U5521" s="2">
        <v>5518</v>
      </c>
      <c r="V5521" s="2" t="s">
        <v>26</v>
      </c>
      <c r="W5521" s="2" t="s">
        <v>10</v>
      </c>
      <c r="X5521" s="2">
        <v>12</v>
      </c>
      <c r="Y5521" s="10">
        <v>1782</v>
      </c>
      <c r="Z5521" s="11">
        <f>VLOOKUP(W5521,looktax,2,FALSE)</f>
        <v>0.04</v>
      </c>
      <c r="AA5521" s="12">
        <f t="shared" si="172"/>
        <v>0.04</v>
      </c>
      <c r="AB5521" s="10">
        <f t="shared" si="173"/>
        <v>71.28</v>
      </c>
    </row>
    <row r="5522" spans="20:28" x14ac:dyDescent="0.25">
      <c r="T5522" s="9" t="s">
        <v>11</v>
      </c>
      <c r="U5522" s="2">
        <v>5519</v>
      </c>
      <c r="V5522" s="2" t="s">
        <v>20</v>
      </c>
      <c r="W5522" s="2" t="s">
        <v>41</v>
      </c>
      <c r="X5522" s="2">
        <v>10</v>
      </c>
      <c r="Y5522" s="10">
        <v>450</v>
      </c>
      <c r="Z5522" s="11">
        <f>VLOOKUP(W5522,looktax,2,FALSE)</f>
        <v>0.04</v>
      </c>
      <c r="AA5522" s="12">
        <f t="shared" si="172"/>
        <v>0.04</v>
      </c>
      <c r="AB5522" s="10">
        <f t="shared" si="173"/>
        <v>18</v>
      </c>
    </row>
    <row r="5523" spans="20:28" x14ac:dyDescent="0.25">
      <c r="T5523" s="9" t="s">
        <v>11</v>
      </c>
      <c r="U5523" s="2">
        <v>5520</v>
      </c>
      <c r="V5523" s="2" t="s">
        <v>22</v>
      </c>
      <c r="W5523" s="2" t="s">
        <v>62</v>
      </c>
      <c r="X5523" s="2">
        <v>28</v>
      </c>
      <c r="Y5523" s="10">
        <v>2060.8000000000002</v>
      </c>
      <c r="Z5523" s="11">
        <f>VLOOKUP(W5523,looktax,2,FALSE)</f>
        <v>5.1249999999999997E-2</v>
      </c>
      <c r="AA5523" s="12">
        <f t="shared" si="172"/>
        <v>5.1249999999999997E-2</v>
      </c>
      <c r="AB5523" s="10">
        <f t="shared" si="173"/>
        <v>105.616</v>
      </c>
    </row>
    <row r="5524" spans="20:28" x14ac:dyDescent="0.25">
      <c r="T5524" s="9" t="s">
        <v>3</v>
      </c>
      <c r="U5524" s="2">
        <v>5521</v>
      </c>
      <c r="V5524" s="2" t="s">
        <v>26</v>
      </c>
      <c r="W5524" s="2" t="s">
        <v>72</v>
      </c>
      <c r="X5524" s="2">
        <v>29</v>
      </c>
      <c r="Y5524" s="10">
        <v>4437</v>
      </c>
      <c r="Z5524" s="11">
        <f>VLOOKUP(W5524,looktax,2,FALSE)</f>
        <v>0.06</v>
      </c>
      <c r="AA5524" s="12">
        <f t="shared" si="172"/>
        <v>0</v>
      </c>
      <c r="AB5524" s="10">
        <f t="shared" si="173"/>
        <v>0</v>
      </c>
    </row>
    <row r="5525" spans="20:28" x14ac:dyDescent="0.25">
      <c r="T5525" s="9" t="s">
        <v>11</v>
      </c>
      <c r="U5525" s="2">
        <v>5522</v>
      </c>
      <c r="V5525" s="2" t="s">
        <v>20</v>
      </c>
      <c r="W5525" s="2" t="s">
        <v>74</v>
      </c>
      <c r="X5525" s="2">
        <v>34</v>
      </c>
      <c r="Y5525" s="10">
        <v>1484.1</v>
      </c>
      <c r="Z5525" s="11">
        <f>VLOOKUP(W5525,looktax,2,FALSE)</f>
        <v>5.7500000000000002E-2</v>
      </c>
      <c r="AA5525" s="12">
        <f t="shared" si="172"/>
        <v>5.7500000000000002E-2</v>
      </c>
      <c r="AB5525" s="10">
        <f t="shared" si="173"/>
        <v>85.335750000000004</v>
      </c>
    </row>
    <row r="5526" spans="20:28" x14ac:dyDescent="0.25">
      <c r="T5526" s="9" t="s">
        <v>11</v>
      </c>
      <c r="U5526" s="2">
        <v>5523</v>
      </c>
      <c r="V5526" s="2" t="s">
        <v>21</v>
      </c>
      <c r="W5526" s="2" t="s">
        <v>50</v>
      </c>
      <c r="X5526" s="2">
        <v>30</v>
      </c>
      <c r="Y5526" s="10">
        <v>2184</v>
      </c>
      <c r="Z5526" s="11">
        <f>VLOOKUP(W5526,looktax,2,FALSE)</f>
        <v>0.06</v>
      </c>
      <c r="AA5526" s="12">
        <f t="shared" si="172"/>
        <v>0.06</v>
      </c>
      <c r="AB5526" s="10">
        <f t="shared" si="173"/>
        <v>131.04</v>
      </c>
    </row>
    <row r="5527" spans="20:28" x14ac:dyDescent="0.25">
      <c r="T5527" s="9" t="s">
        <v>3</v>
      </c>
      <c r="U5527" s="2">
        <v>5524</v>
      </c>
      <c r="V5527" s="2" t="s">
        <v>21</v>
      </c>
      <c r="W5527" s="2" t="s">
        <v>19</v>
      </c>
      <c r="X5527" s="2">
        <v>31</v>
      </c>
      <c r="Y5527" s="10">
        <v>2191.6999999999998</v>
      </c>
      <c r="Z5527" s="11">
        <f>VLOOKUP(W5527,looktax,2,FALSE)</f>
        <v>5.6000000000000001E-2</v>
      </c>
      <c r="AA5527" s="12">
        <f t="shared" si="172"/>
        <v>0</v>
      </c>
      <c r="AB5527" s="10">
        <f t="shared" si="173"/>
        <v>0</v>
      </c>
    </row>
    <row r="5528" spans="20:28" x14ac:dyDescent="0.25">
      <c r="T5528" s="9" t="s">
        <v>11</v>
      </c>
      <c r="U5528" s="2">
        <v>5525</v>
      </c>
      <c r="V5528" s="2" t="s">
        <v>25</v>
      </c>
      <c r="W5528" s="2" t="s">
        <v>72</v>
      </c>
      <c r="X5528" s="2">
        <v>27</v>
      </c>
      <c r="Y5528" s="10">
        <v>1579.5</v>
      </c>
      <c r="Z5528" s="11">
        <f>VLOOKUP(W5528,looktax,2,FALSE)</f>
        <v>0.06</v>
      </c>
      <c r="AA5528" s="12">
        <f t="shared" si="172"/>
        <v>0.06</v>
      </c>
      <c r="AB5528" s="10">
        <f t="shared" si="173"/>
        <v>94.77</v>
      </c>
    </row>
    <row r="5529" spans="20:28" x14ac:dyDescent="0.25">
      <c r="T5529" s="9" t="s">
        <v>11</v>
      </c>
      <c r="U5529" s="2">
        <v>5526</v>
      </c>
      <c r="V5529" s="2" t="s">
        <v>25</v>
      </c>
      <c r="W5529" s="2" t="s">
        <v>37</v>
      </c>
      <c r="X5529" s="2">
        <v>13</v>
      </c>
      <c r="Y5529" s="10">
        <v>760.5</v>
      </c>
      <c r="Z5529" s="11" t="str">
        <f>VLOOKUP(W5529,looktax,2,FALSE)</f>
        <v>None</v>
      </c>
      <c r="AA5529" s="12">
        <f t="shared" si="172"/>
        <v>0</v>
      </c>
      <c r="AB5529" s="10">
        <f t="shared" si="173"/>
        <v>0</v>
      </c>
    </row>
    <row r="5530" spans="20:28" x14ac:dyDescent="0.25">
      <c r="T5530" s="9" t="s">
        <v>11</v>
      </c>
      <c r="U5530" s="2">
        <v>5527</v>
      </c>
      <c r="V5530" s="2" t="s">
        <v>24</v>
      </c>
      <c r="W5530" s="2" t="s">
        <v>31</v>
      </c>
      <c r="X5530" s="2">
        <v>27</v>
      </c>
      <c r="Y5530" s="10">
        <v>1860.3</v>
      </c>
      <c r="Z5530" s="11">
        <f>VLOOKUP(W5530,looktax,2,FALSE)</f>
        <v>7.4999999999999997E-2</v>
      </c>
      <c r="AA5530" s="12">
        <f t="shared" si="172"/>
        <v>7.4999999999999997E-2</v>
      </c>
      <c r="AB5530" s="10">
        <f t="shared" si="173"/>
        <v>139.52249999999998</v>
      </c>
    </row>
    <row r="5531" spans="20:28" x14ac:dyDescent="0.25">
      <c r="T5531" s="9" t="s">
        <v>11</v>
      </c>
      <c r="U5531" s="2">
        <v>5528</v>
      </c>
      <c r="V5531" s="2" t="s">
        <v>22</v>
      </c>
      <c r="W5531" s="2" t="s">
        <v>13</v>
      </c>
      <c r="X5531" s="2">
        <v>16</v>
      </c>
      <c r="Y5531" s="10">
        <v>1177.5999999999999</v>
      </c>
      <c r="Z5531" s="11">
        <f>VLOOKUP(W5531,looktax,2,FALSE)</f>
        <v>6.25E-2</v>
      </c>
      <c r="AA5531" s="12">
        <f t="shared" si="172"/>
        <v>6.25E-2</v>
      </c>
      <c r="AB5531" s="10">
        <f t="shared" si="173"/>
        <v>73.599999999999994</v>
      </c>
    </row>
    <row r="5532" spans="20:28" x14ac:dyDescent="0.25">
      <c r="T5532" s="9" t="s">
        <v>11</v>
      </c>
      <c r="U5532" s="2">
        <v>5529</v>
      </c>
      <c r="V5532" s="2" t="s">
        <v>12</v>
      </c>
      <c r="W5532" s="2" t="s">
        <v>68</v>
      </c>
      <c r="X5532" s="2">
        <v>33</v>
      </c>
      <c r="Y5532" s="10">
        <v>6999.3</v>
      </c>
      <c r="Z5532" s="11">
        <f>VLOOKUP(W5532,looktax,2,FALSE)</f>
        <v>0.06</v>
      </c>
      <c r="AA5532" s="12">
        <f t="shared" si="172"/>
        <v>0.06</v>
      </c>
      <c r="AB5532" s="10">
        <f t="shared" si="173"/>
        <v>419.95799999999997</v>
      </c>
    </row>
    <row r="5533" spans="20:28" x14ac:dyDescent="0.25">
      <c r="T5533" s="9" t="s">
        <v>11</v>
      </c>
      <c r="U5533" s="2">
        <v>5530</v>
      </c>
      <c r="V5533" s="2" t="s">
        <v>24</v>
      </c>
      <c r="W5533" s="2" t="s">
        <v>48</v>
      </c>
      <c r="X5533" s="2">
        <v>31</v>
      </c>
      <c r="Y5533" s="10">
        <v>2015</v>
      </c>
      <c r="Z5533" s="11">
        <f>VLOOKUP(W5533,looktax,2,FALSE)</f>
        <v>7.0000000000000007E-2</v>
      </c>
      <c r="AA5533" s="12">
        <f t="shared" si="172"/>
        <v>7.0000000000000007E-2</v>
      </c>
      <c r="AB5533" s="10">
        <f t="shared" si="173"/>
        <v>141.05000000000001</v>
      </c>
    </row>
    <row r="5534" spans="20:28" x14ac:dyDescent="0.25">
      <c r="T5534" s="9" t="s">
        <v>11</v>
      </c>
      <c r="U5534" s="2">
        <v>5531</v>
      </c>
      <c r="V5534" s="2" t="s">
        <v>22</v>
      </c>
      <c r="W5534" s="2" t="s">
        <v>54</v>
      </c>
      <c r="X5534" s="2">
        <v>27</v>
      </c>
      <c r="Y5534" s="10">
        <v>1987.2</v>
      </c>
      <c r="Z5534" s="11">
        <f>VLOOKUP(W5534,looktax,2,FALSE)</f>
        <v>6.25E-2</v>
      </c>
      <c r="AA5534" s="12">
        <f t="shared" si="172"/>
        <v>6.25E-2</v>
      </c>
      <c r="AB5534" s="10">
        <f t="shared" si="173"/>
        <v>124.2</v>
      </c>
    </row>
    <row r="5535" spans="20:28" x14ac:dyDescent="0.25">
      <c r="T5535" s="9" t="s">
        <v>11</v>
      </c>
      <c r="U5535" s="2">
        <v>5532</v>
      </c>
      <c r="V5535" s="2" t="s">
        <v>25</v>
      </c>
      <c r="W5535" s="2" t="s">
        <v>44</v>
      </c>
      <c r="X5535" s="2">
        <v>26</v>
      </c>
      <c r="Y5535" s="10">
        <v>1842.1</v>
      </c>
      <c r="Z5535" s="11" t="str">
        <f>VLOOKUP(W5535,looktax,2,FALSE)</f>
        <v>None</v>
      </c>
      <c r="AA5535" s="12">
        <f t="shared" si="172"/>
        <v>0</v>
      </c>
      <c r="AB5535" s="10">
        <f t="shared" si="173"/>
        <v>0</v>
      </c>
    </row>
    <row r="5536" spans="20:28" x14ac:dyDescent="0.25">
      <c r="T5536" s="9" t="s">
        <v>11</v>
      </c>
      <c r="U5536" s="2">
        <v>5533</v>
      </c>
      <c r="V5536" s="2" t="s">
        <v>25</v>
      </c>
      <c r="W5536" s="2" t="s">
        <v>56</v>
      </c>
      <c r="X5536" s="2">
        <v>14</v>
      </c>
      <c r="Y5536" s="10">
        <v>846.3</v>
      </c>
      <c r="Z5536" s="11">
        <f>VLOOKUP(W5536,looktax,2,FALSE)</f>
        <v>0.06</v>
      </c>
      <c r="AA5536" s="12">
        <f t="shared" si="172"/>
        <v>0.06</v>
      </c>
      <c r="AB5536" s="10">
        <f t="shared" si="173"/>
        <v>50.777999999999999</v>
      </c>
    </row>
    <row r="5537" spans="20:28" x14ac:dyDescent="0.25">
      <c r="T5537" s="9" t="s">
        <v>11</v>
      </c>
      <c r="U5537" s="2">
        <v>5534</v>
      </c>
      <c r="V5537" s="2" t="s">
        <v>25</v>
      </c>
      <c r="W5537" s="2" t="s">
        <v>10</v>
      </c>
      <c r="X5537" s="2">
        <v>30</v>
      </c>
      <c r="Y5537" s="10">
        <v>2028</v>
      </c>
      <c r="Z5537" s="11">
        <f>VLOOKUP(W5537,looktax,2,FALSE)</f>
        <v>0.04</v>
      </c>
      <c r="AA5537" s="12">
        <f t="shared" si="172"/>
        <v>0.04</v>
      </c>
      <c r="AB5537" s="10">
        <f t="shared" si="173"/>
        <v>81.12</v>
      </c>
    </row>
    <row r="5538" spans="20:28" x14ac:dyDescent="0.25">
      <c r="T5538" s="9" t="s">
        <v>11</v>
      </c>
      <c r="U5538" s="2">
        <v>5535</v>
      </c>
      <c r="V5538" s="2" t="s">
        <v>20</v>
      </c>
      <c r="W5538" s="2" t="s">
        <v>64</v>
      </c>
      <c r="X5538" s="2">
        <v>26</v>
      </c>
      <c r="Y5538" s="10">
        <v>1088.0999999999999</v>
      </c>
      <c r="Z5538" s="11">
        <f>VLOOKUP(W5538,looktax,2,FALSE)</f>
        <v>4.7500000000000001E-2</v>
      </c>
      <c r="AA5538" s="12">
        <f t="shared" si="172"/>
        <v>4.7500000000000001E-2</v>
      </c>
      <c r="AB5538" s="10">
        <f t="shared" si="173"/>
        <v>51.684749999999994</v>
      </c>
    </row>
    <row r="5539" spans="20:28" x14ac:dyDescent="0.25">
      <c r="T5539" s="9" t="s">
        <v>11</v>
      </c>
      <c r="U5539" s="2">
        <v>5536</v>
      </c>
      <c r="V5539" s="2" t="s">
        <v>24</v>
      </c>
      <c r="W5539" s="2" t="s">
        <v>38</v>
      </c>
      <c r="X5539" s="2">
        <v>18</v>
      </c>
      <c r="Y5539" s="10">
        <v>1181.7</v>
      </c>
      <c r="Z5539" s="11">
        <f>VLOOKUP(W5539,looktax,2,FALSE)</f>
        <v>4.2250000000000003E-2</v>
      </c>
      <c r="AA5539" s="12">
        <f t="shared" si="172"/>
        <v>4.2250000000000003E-2</v>
      </c>
      <c r="AB5539" s="10">
        <f t="shared" si="173"/>
        <v>49.926825000000008</v>
      </c>
    </row>
    <row r="5540" spans="20:28" x14ac:dyDescent="0.25">
      <c r="T5540" s="9" t="s">
        <v>11</v>
      </c>
      <c r="U5540" s="2">
        <v>5537</v>
      </c>
      <c r="V5540" s="2" t="s">
        <v>25</v>
      </c>
      <c r="W5540" s="2" t="s">
        <v>59</v>
      </c>
      <c r="X5540" s="2">
        <v>34</v>
      </c>
      <c r="Y5540" s="10">
        <v>2143.6999999999998</v>
      </c>
      <c r="Z5540" s="11">
        <f>VLOOKUP(W5540,looktax,2,FALSE)</f>
        <v>0.04</v>
      </c>
      <c r="AA5540" s="12">
        <f t="shared" si="172"/>
        <v>0.04</v>
      </c>
      <c r="AB5540" s="10">
        <f t="shared" si="173"/>
        <v>85.74799999999999</v>
      </c>
    </row>
    <row r="5541" spans="20:28" x14ac:dyDescent="0.25">
      <c r="T5541" s="9" t="s">
        <v>11</v>
      </c>
      <c r="U5541" s="2">
        <v>5538</v>
      </c>
      <c r="V5541" s="2" t="s">
        <v>26</v>
      </c>
      <c r="W5541" s="2" t="s">
        <v>32</v>
      </c>
      <c r="X5541" s="2">
        <v>15</v>
      </c>
      <c r="Y5541" s="10">
        <v>2115</v>
      </c>
      <c r="Z5541" s="11">
        <f>VLOOKUP(W5541,looktax,2,FALSE)</f>
        <v>6.8750000000000006E-2</v>
      </c>
      <c r="AA5541" s="12">
        <f t="shared" si="172"/>
        <v>6.8750000000000006E-2</v>
      </c>
      <c r="AB5541" s="10">
        <f t="shared" si="173"/>
        <v>145.40625</v>
      </c>
    </row>
    <row r="5542" spans="20:28" x14ac:dyDescent="0.25">
      <c r="T5542" s="9" t="s">
        <v>11</v>
      </c>
      <c r="U5542" s="2">
        <v>5539</v>
      </c>
      <c r="V5542" s="2" t="s">
        <v>25</v>
      </c>
      <c r="W5542" s="2" t="s">
        <v>61</v>
      </c>
      <c r="X5542" s="2">
        <v>12</v>
      </c>
      <c r="Y5542" s="10">
        <v>850.2</v>
      </c>
      <c r="Z5542" s="11">
        <f>VLOOKUP(W5542,looktax,2,FALSE)</f>
        <v>6.8500000000000005E-2</v>
      </c>
      <c r="AA5542" s="12">
        <f t="shared" si="172"/>
        <v>6.8500000000000005E-2</v>
      </c>
      <c r="AB5542" s="10">
        <f t="shared" si="173"/>
        <v>58.238700000000009</v>
      </c>
    </row>
    <row r="5543" spans="20:28" x14ac:dyDescent="0.25">
      <c r="T5543" s="9" t="s">
        <v>11</v>
      </c>
      <c r="U5543" s="2">
        <v>5540</v>
      </c>
      <c r="V5543" s="2" t="s">
        <v>22</v>
      </c>
      <c r="W5543" s="2" t="s">
        <v>54</v>
      </c>
      <c r="X5543" s="2">
        <v>28</v>
      </c>
      <c r="Y5543" s="10">
        <v>2240</v>
      </c>
      <c r="Z5543" s="11">
        <f>VLOOKUP(W5543,looktax,2,FALSE)</f>
        <v>6.25E-2</v>
      </c>
      <c r="AA5543" s="12">
        <f t="shared" si="172"/>
        <v>6.25E-2</v>
      </c>
      <c r="AB5543" s="10">
        <f t="shared" si="173"/>
        <v>140</v>
      </c>
    </row>
    <row r="5544" spans="20:28" x14ac:dyDescent="0.25">
      <c r="T5544" s="9" t="s">
        <v>11</v>
      </c>
      <c r="U5544" s="2">
        <v>5541</v>
      </c>
      <c r="V5544" s="2" t="s">
        <v>25</v>
      </c>
      <c r="W5544" s="2" t="s">
        <v>52</v>
      </c>
      <c r="X5544" s="2">
        <v>27</v>
      </c>
      <c r="Y5544" s="10">
        <v>1632.15</v>
      </c>
      <c r="Z5544" s="11">
        <f>VLOOKUP(W5544,looktax,2,FALSE)</f>
        <v>0.06</v>
      </c>
      <c r="AA5544" s="12">
        <f t="shared" si="172"/>
        <v>0.06</v>
      </c>
      <c r="AB5544" s="10">
        <f t="shared" si="173"/>
        <v>97.929000000000002</v>
      </c>
    </row>
    <row r="5545" spans="20:28" x14ac:dyDescent="0.25">
      <c r="T5545" s="9" t="s">
        <v>3</v>
      </c>
      <c r="U5545" s="2">
        <v>5542</v>
      </c>
      <c r="V5545" s="2" t="s">
        <v>25</v>
      </c>
      <c r="W5545" s="2" t="s">
        <v>13</v>
      </c>
      <c r="X5545" s="2">
        <v>31</v>
      </c>
      <c r="Y5545" s="10">
        <v>2075.4499999999998</v>
      </c>
      <c r="Z5545" s="11">
        <f>VLOOKUP(W5545,looktax,2,FALSE)</f>
        <v>6.25E-2</v>
      </c>
      <c r="AA5545" s="12">
        <f t="shared" si="172"/>
        <v>0</v>
      </c>
      <c r="AB5545" s="10">
        <f t="shared" si="173"/>
        <v>0</v>
      </c>
    </row>
    <row r="5546" spans="20:28" x14ac:dyDescent="0.25">
      <c r="T5546" s="9" t="s">
        <v>11</v>
      </c>
      <c r="U5546" s="2">
        <v>5543</v>
      </c>
      <c r="V5546" s="2" t="s">
        <v>21</v>
      </c>
      <c r="W5546" s="2" t="s">
        <v>29</v>
      </c>
      <c r="X5546" s="2">
        <v>23</v>
      </c>
      <c r="Y5546" s="10">
        <v>1513.4</v>
      </c>
      <c r="Z5546" s="11">
        <f>VLOOKUP(W5546,looktax,2,FALSE)</f>
        <v>6.1499999999999999E-2</v>
      </c>
      <c r="AA5546" s="12">
        <f t="shared" si="172"/>
        <v>6.1499999999999999E-2</v>
      </c>
      <c r="AB5546" s="10">
        <f t="shared" si="173"/>
        <v>93.074100000000001</v>
      </c>
    </row>
    <row r="5547" spans="20:28" x14ac:dyDescent="0.25">
      <c r="T5547" s="9" t="s">
        <v>11</v>
      </c>
      <c r="U5547" s="2">
        <v>5544</v>
      </c>
      <c r="V5547" s="2" t="s">
        <v>21</v>
      </c>
      <c r="W5547" s="2" t="s">
        <v>59</v>
      </c>
      <c r="X5547" s="2">
        <v>11</v>
      </c>
      <c r="Y5547" s="10">
        <v>785.4</v>
      </c>
      <c r="Z5547" s="11">
        <f>VLOOKUP(W5547,looktax,2,FALSE)</f>
        <v>0.04</v>
      </c>
      <c r="AA5547" s="12">
        <f t="shared" si="172"/>
        <v>0.04</v>
      </c>
      <c r="AB5547" s="10">
        <f t="shared" si="173"/>
        <v>31.416</v>
      </c>
    </row>
    <row r="5548" spans="20:28" x14ac:dyDescent="0.25">
      <c r="T5548" s="9" t="s">
        <v>11</v>
      </c>
      <c r="U5548" s="2">
        <v>5545</v>
      </c>
      <c r="V5548" s="2" t="s">
        <v>26</v>
      </c>
      <c r="W5548" s="2" t="s">
        <v>19</v>
      </c>
      <c r="X5548" s="2">
        <v>22</v>
      </c>
      <c r="Y5548" s="10">
        <v>3102</v>
      </c>
      <c r="Z5548" s="11">
        <f>VLOOKUP(W5548,looktax,2,FALSE)</f>
        <v>5.6000000000000001E-2</v>
      </c>
      <c r="AA5548" s="12">
        <f t="shared" si="172"/>
        <v>5.6000000000000001E-2</v>
      </c>
      <c r="AB5548" s="10">
        <f t="shared" si="173"/>
        <v>173.71200000000002</v>
      </c>
    </row>
    <row r="5549" spans="20:28" x14ac:dyDescent="0.25">
      <c r="T5549" s="9" t="s">
        <v>11</v>
      </c>
      <c r="U5549" s="2">
        <v>5546</v>
      </c>
      <c r="V5549" s="2" t="s">
        <v>24</v>
      </c>
      <c r="W5549" s="2" t="s">
        <v>44</v>
      </c>
      <c r="X5549" s="2">
        <v>30</v>
      </c>
      <c r="Y5549" s="10">
        <v>2145</v>
      </c>
      <c r="Z5549" s="11" t="str">
        <f>VLOOKUP(W5549,looktax,2,FALSE)</f>
        <v>None</v>
      </c>
      <c r="AA5549" s="12">
        <f t="shared" si="172"/>
        <v>0</v>
      </c>
      <c r="AB5549" s="10">
        <f t="shared" si="173"/>
        <v>0</v>
      </c>
    </row>
    <row r="5550" spans="20:28" x14ac:dyDescent="0.25">
      <c r="T5550" s="9" t="s">
        <v>11</v>
      </c>
      <c r="U5550" s="2">
        <v>5547</v>
      </c>
      <c r="V5550" s="2" t="s">
        <v>22</v>
      </c>
      <c r="W5550" s="2" t="s">
        <v>57</v>
      </c>
      <c r="X5550" s="2">
        <v>17</v>
      </c>
      <c r="Y5550" s="10">
        <v>1414.4</v>
      </c>
      <c r="Z5550" s="11">
        <f>VLOOKUP(W5550,looktax,2,FALSE)</f>
        <v>5.5E-2</v>
      </c>
      <c r="AA5550" s="12">
        <f t="shared" si="172"/>
        <v>5.5E-2</v>
      </c>
      <c r="AB5550" s="10">
        <f t="shared" si="173"/>
        <v>77.792000000000002</v>
      </c>
    </row>
    <row r="5551" spans="20:28" x14ac:dyDescent="0.25">
      <c r="T5551" s="9" t="s">
        <v>11</v>
      </c>
      <c r="U5551" s="2">
        <v>5548</v>
      </c>
      <c r="V5551" s="2" t="s">
        <v>12</v>
      </c>
      <c r="W5551" s="2" t="s">
        <v>50</v>
      </c>
      <c r="X5551" s="2">
        <v>12</v>
      </c>
      <c r="Y5551" s="10">
        <v>2671.2</v>
      </c>
      <c r="Z5551" s="11">
        <f>VLOOKUP(W5551,looktax,2,FALSE)</f>
        <v>0.06</v>
      </c>
      <c r="AA5551" s="12">
        <f t="shared" si="172"/>
        <v>0.06</v>
      </c>
      <c r="AB5551" s="10">
        <f t="shared" si="173"/>
        <v>160.27199999999999</v>
      </c>
    </row>
    <row r="5552" spans="20:28" x14ac:dyDescent="0.25">
      <c r="T5552" s="9" t="s">
        <v>11</v>
      </c>
      <c r="U5552" s="2">
        <v>5549</v>
      </c>
      <c r="V5552" s="2" t="s">
        <v>22</v>
      </c>
      <c r="W5552" s="2" t="s">
        <v>74</v>
      </c>
      <c r="X5552" s="2">
        <v>30</v>
      </c>
      <c r="Y5552" s="10">
        <v>2424</v>
      </c>
      <c r="Z5552" s="11">
        <f>VLOOKUP(W5552,looktax,2,FALSE)</f>
        <v>5.7500000000000002E-2</v>
      </c>
      <c r="AA5552" s="12">
        <f t="shared" si="172"/>
        <v>5.7500000000000002E-2</v>
      </c>
      <c r="AB5552" s="10">
        <f t="shared" si="173"/>
        <v>139.38</v>
      </c>
    </row>
    <row r="5553" spans="20:28" x14ac:dyDescent="0.25">
      <c r="T5553" s="9" t="s">
        <v>11</v>
      </c>
      <c r="U5553" s="2">
        <v>5550</v>
      </c>
      <c r="V5553" s="2" t="s">
        <v>20</v>
      </c>
      <c r="W5553" s="2" t="s">
        <v>17</v>
      </c>
      <c r="X5553" s="2">
        <v>33</v>
      </c>
      <c r="Y5553" s="10">
        <v>1366.2</v>
      </c>
      <c r="Z5553" s="11">
        <f>VLOOKUP(W5553,looktax,2,FALSE)</f>
        <v>0.06</v>
      </c>
      <c r="AA5553" s="12">
        <f t="shared" si="172"/>
        <v>0.06</v>
      </c>
      <c r="AB5553" s="10">
        <f t="shared" si="173"/>
        <v>81.971999999999994</v>
      </c>
    </row>
    <row r="5554" spans="20:28" x14ac:dyDescent="0.25">
      <c r="T5554" s="9" t="s">
        <v>11</v>
      </c>
      <c r="U5554" s="2">
        <v>5551</v>
      </c>
      <c r="V5554" s="2" t="s">
        <v>24</v>
      </c>
      <c r="W5554" s="2" t="s">
        <v>50</v>
      </c>
      <c r="X5554" s="2">
        <v>34</v>
      </c>
      <c r="Y5554" s="10">
        <v>2386.8000000000002</v>
      </c>
      <c r="Z5554" s="11">
        <f>VLOOKUP(W5554,looktax,2,FALSE)</f>
        <v>0.06</v>
      </c>
      <c r="AA5554" s="12">
        <f t="shared" si="172"/>
        <v>0.06</v>
      </c>
      <c r="AB5554" s="10">
        <f t="shared" si="173"/>
        <v>143.208</v>
      </c>
    </row>
    <row r="5555" spans="20:28" x14ac:dyDescent="0.25">
      <c r="T5555" s="9" t="s">
        <v>11</v>
      </c>
      <c r="U5555" s="2">
        <v>5552</v>
      </c>
      <c r="V5555" s="2" t="s">
        <v>21</v>
      </c>
      <c r="W5555" s="2" t="s">
        <v>31</v>
      </c>
      <c r="X5555" s="2">
        <v>13</v>
      </c>
      <c r="Y5555" s="10">
        <v>864.5</v>
      </c>
      <c r="Z5555" s="11">
        <f>VLOOKUP(W5555,looktax,2,FALSE)</f>
        <v>7.4999999999999997E-2</v>
      </c>
      <c r="AA5555" s="12">
        <f t="shared" si="172"/>
        <v>7.4999999999999997E-2</v>
      </c>
      <c r="AB5555" s="10">
        <f t="shared" si="173"/>
        <v>64.837499999999991</v>
      </c>
    </row>
    <row r="5556" spans="20:28" x14ac:dyDescent="0.25">
      <c r="T5556" s="9" t="s">
        <v>11</v>
      </c>
      <c r="U5556" s="2">
        <v>5553</v>
      </c>
      <c r="V5556" s="2" t="s">
        <v>12</v>
      </c>
      <c r="W5556" s="2" t="s">
        <v>37</v>
      </c>
      <c r="X5556" s="2">
        <v>20</v>
      </c>
      <c r="Y5556" s="10">
        <v>4536</v>
      </c>
      <c r="Z5556" s="11" t="str">
        <f>VLOOKUP(W5556,looktax,2,FALSE)</f>
        <v>None</v>
      </c>
      <c r="AA5556" s="12">
        <f t="shared" si="172"/>
        <v>0</v>
      </c>
      <c r="AB5556" s="10">
        <f t="shared" si="173"/>
        <v>0</v>
      </c>
    </row>
    <row r="5557" spans="20:28" x14ac:dyDescent="0.25">
      <c r="T5557" s="9" t="s">
        <v>11</v>
      </c>
      <c r="U5557" s="2">
        <v>5554</v>
      </c>
      <c r="V5557" s="2" t="s">
        <v>25</v>
      </c>
      <c r="W5557" s="2" t="s">
        <v>29</v>
      </c>
      <c r="X5557" s="2">
        <v>20</v>
      </c>
      <c r="Y5557" s="10">
        <v>1183</v>
      </c>
      <c r="Z5557" s="11">
        <f>VLOOKUP(W5557,looktax,2,FALSE)</f>
        <v>6.1499999999999999E-2</v>
      </c>
      <c r="AA5557" s="12">
        <f t="shared" si="172"/>
        <v>6.1499999999999999E-2</v>
      </c>
      <c r="AB5557" s="10">
        <f t="shared" si="173"/>
        <v>72.754499999999993</v>
      </c>
    </row>
    <row r="5558" spans="20:28" x14ac:dyDescent="0.25">
      <c r="T5558" s="9" t="s">
        <v>11</v>
      </c>
      <c r="U5558" s="2">
        <v>5555</v>
      </c>
      <c r="V5558" s="2" t="s">
        <v>26</v>
      </c>
      <c r="W5558" s="2" t="s">
        <v>44</v>
      </c>
      <c r="X5558" s="2">
        <v>27</v>
      </c>
      <c r="Y5558" s="10">
        <v>4131</v>
      </c>
      <c r="Z5558" s="11" t="str">
        <f>VLOOKUP(W5558,looktax,2,FALSE)</f>
        <v>None</v>
      </c>
      <c r="AA5558" s="12">
        <f t="shared" si="172"/>
        <v>0</v>
      </c>
      <c r="AB5558" s="10">
        <f t="shared" si="173"/>
        <v>0</v>
      </c>
    </row>
    <row r="5559" spans="20:28" x14ac:dyDescent="0.25">
      <c r="T5559" s="9" t="s">
        <v>11</v>
      </c>
      <c r="U5559" s="2">
        <v>5556</v>
      </c>
      <c r="V5559" s="2" t="s">
        <v>21</v>
      </c>
      <c r="W5559" s="2" t="s">
        <v>63</v>
      </c>
      <c r="X5559" s="2">
        <v>17</v>
      </c>
      <c r="Y5559" s="10">
        <v>1309</v>
      </c>
      <c r="Z5559" s="11">
        <f>VLOOKUP(W5559,looktax,2,FALSE)</f>
        <v>0.04</v>
      </c>
      <c r="AA5559" s="12">
        <f t="shared" si="172"/>
        <v>0.04</v>
      </c>
      <c r="AB5559" s="10">
        <f t="shared" si="173"/>
        <v>52.36</v>
      </c>
    </row>
    <row r="5560" spans="20:28" x14ac:dyDescent="0.25">
      <c r="T5560" s="9" t="s">
        <v>11</v>
      </c>
      <c r="U5560" s="2">
        <v>5557</v>
      </c>
      <c r="V5560" s="2" t="s">
        <v>20</v>
      </c>
      <c r="W5560" s="2" t="s">
        <v>57</v>
      </c>
      <c r="X5560" s="2">
        <v>28</v>
      </c>
      <c r="Y5560" s="10">
        <v>1146.5999999999999</v>
      </c>
      <c r="Z5560" s="11">
        <f>VLOOKUP(W5560,looktax,2,FALSE)</f>
        <v>5.5E-2</v>
      </c>
      <c r="AA5560" s="12">
        <f t="shared" si="172"/>
        <v>5.5E-2</v>
      </c>
      <c r="AB5560" s="10">
        <f t="shared" si="173"/>
        <v>63.062999999999995</v>
      </c>
    </row>
    <row r="5561" spans="20:28" x14ac:dyDescent="0.25">
      <c r="T5561" s="9" t="s">
        <v>11</v>
      </c>
      <c r="U5561" s="2">
        <v>5558</v>
      </c>
      <c r="V5561" s="2" t="s">
        <v>22</v>
      </c>
      <c r="W5561" s="2" t="s">
        <v>41</v>
      </c>
      <c r="X5561" s="2">
        <v>19</v>
      </c>
      <c r="Y5561" s="10">
        <v>1520</v>
      </c>
      <c r="Z5561" s="11">
        <f>VLOOKUP(W5561,looktax,2,FALSE)</f>
        <v>0.04</v>
      </c>
      <c r="AA5561" s="12">
        <f t="shared" si="172"/>
        <v>0.04</v>
      </c>
      <c r="AB5561" s="10">
        <f t="shared" si="173"/>
        <v>60.800000000000004</v>
      </c>
    </row>
    <row r="5562" spans="20:28" x14ac:dyDescent="0.25">
      <c r="T5562" s="9" t="s">
        <v>11</v>
      </c>
      <c r="U5562" s="2">
        <v>5559</v>
      </c>
      <c r="V5562" s="2" t="s">
        <v>23</v>
      </c>
      <c r="W5562" s="2" t="s">
        <v>66</v>
      </c>
      <c r="X5562" s="2">
        <v>33</v>
      </c>
      <c r="Y5562" s="10">
        <v>514.79999999999995</v>
      </c>
      <c r="Z5562" s="11">
        <f>VLOOKUP(W5562,looktax,2,FALSE)</f>
        <v>5.7500000000000002E-2</v>
      </c>
      <c r="AA5562" s="12">
        <f t="shared" si="172"/>
        <v>5.7500000000000002E-2</v>
      </c>
      <c r="AB5562" s="10">
        <f t="shared" si="173"/>
        <v>29.600999999999999</v>
      </c>
    </row>
    <row r="5563" spans="20:28" x14ac:dyDescent="0.25">
      <c r="T5563" s="9" t="s">
        <v>11</v>
      </c>
      <c r="U5563" s="2">
        <v>5560</v>
      </c>
      <c r="V5563" s="2" t="s">
        <v>25</v>
      </c>
      <c r="W5563" s="2" t="s">
        <v>67</v>
      </c>
      <c r="X5563" s="2">
        <v>22</v>
      </c>
      <c r="Y5563" s="10">
        <v>1301.3</v>
      </c>
      <c r="Z5563" s="11" t="str">
        <f>VLOOKUP(W5563,looktax,2,FALSE)</f>
        <v>None</v>
      </c>
      <c r="AA5563" s="12">
        <f t="shared" si="172"/>
        <v>0</v>
      </c>
      <c r="AB5563" s="10">
        <f t="shared" si="173"/>
        <v>0</v>
      </c>
    </row>
    <row r="5564" spans="20:28" x14ac:dyDescent="0.25">
      <c r="T5564" s="9" t="s">
        <v>11</v>
      </c>
      <c r="U5564" s="2">
        <v>5561</v>
      </c>
      <c r="V5564" s="2" t="s">
        <v>21</v>
      </c>
      <c r="W5564" s="2" t="s">
        <v>52</v>
      </c>
      <c r="X5564" s="2">
        <v>14</v>
      </c>
      <c r="Y5564" s="10">
        <v>1058.4000000000001</v>
      </c>
      <c r="Z5564" s="11">
        <f>VLOOKUP(W5564,looktax,2,FALSE)</f>
        <v>0.06</v>
      </c>
      <c r="AA5564" s="12">
        <f t="shared" si="172"/>
        <v>0.06</v>
      </c>
      <c r="AB5564" s="10">
        <f t="shared" si="173"/>
        <v>63.504000000000005</v>
      </c>
    </row>
    <row r="5565" spans="20:28" x14ac:dyDescent="0.25">
      <c r="T5565" s="9" t="s">
        <v>11</v>
      </c>
      <c r="U5565" s="2">
        <v>5562</v>
      </c>
      <c r="V5565" s="2" t="s">
        <v>20</v>
      </c>
      <c r="W5565" s="2" t="s">
        <v>60</v>
      </c>
      <c r="X5565" s="2">
        <v>26</v>
      </c>
      <c r="Y5565" s="10">
        <v>1287</v>
      </c>
      <c r="Z5565" s="11">
        <f>VLOOKUP(W5565,looktax,2,FALSE)</f>
        <v>0.05</v>
      </c>
      <c r="AA5565" s="12">
        <f t="shared" si="172"/>
        <v>0.05</v>
      </c>
      <c r="AB5565" s="10">
        <f t="shared" si="173"/>
        <v>64.350000000000009</v>
      </c>
    </row>
    <row r="5566" spans="20:28" x14ac:dyDescent="0.25">
      <c r="T5566" s="9" t="s">
        <v>11</v>
      </c>
      <c r="U5566" s="2">
        <v>5563</v>
      </c>
      <c r="V5566" s="2" t="s">
        <v>22</v>
      </c>
      <c r="W5566" s="2" t="s">
        <v>50</v>
      </c>
      <c r="X5566" s="2">
        <v>26</v>
      </c>
      <c r="Y5566" s="10">
        <v>2038.4</v>
      </c>
      <c r="Z5566" s="11">
        <f>VLOOKUP(W5566,looktax,2,FALSE)</f>
        <v>0.06</v>
      </c>
      <c r="AA5566" s="12">
        <f t="shared" si="172"/>
        <v>0.06</v>
      </c>
      <c r="AB5566" s="10">
        <f t="shared" si="173"/>
        <v>122.304</v>
      </c>
    </row>
    <row r="5567" spans="20:28" x14ac:dyDescent="0.25">
      <c r="T5567" s="9" t="s">
        <v>11</v>
      </c>
      <c r="U5567" s="2">
        <v>5564</v>
      </c>
      <c r="V5567" s="2" t="s">
        <v>26</v>
      </c>
      <c r="W5567" s="2" t="s">
        <v>61</v>
      </c>
      <c r="X5567" s="2">
        <v>13</v>
      </c>
      <c r="Y5567" s="10">
        <v>1969.5</v>
      </c>
      <c r="Z5567" s="11">
        <f>VLOOKUP(W5567,looktax,2,FALSE)</f>
        <v>6.8500000000000005E-2</v>
      </c>
      <c r="AA5567" s="12">
        <f t="shared" si="172"/>
        <v>6.8500000000000005E-2</v>
      </c>
      <c r="AB5567" s="10">
        <f t="shared" si="173"/>
        <v>134.91075000000001</v>
      </c>
    </row>
    <row r="5568" spans="20:28" x14ac:dyDescent="0.25">
      <c r="T5568" s="9" t="s">
        <v>11</v>
      </c>
      <c r="U5568" s="2">
        <v>5565</v>
      </c>
      <c r="V5568" s="2" t="s">
        <v>23</v>
      </c>
      <c r="W5568" s="2" t="s">
        <v>42</v>
      </c>
      <c r="X5568" s="2">
        <v>31</v>
      </c>
      <c r="Y5568" s="10">
        <v>432.45</v>
      </c>
      <c r="Z5568" s="11">
        <f>VLOOKUP(W5568,looktax,2,FALSE)</f>
        <v>0.06</v>
      </c>
      <c r="AA5568" s="12">
        <f t="shared" si="172"/>
        <v>0.06</v>
      </c>
      <c r="AB5568" s="10">
        <f t="shared" si="173"/>
        <v>25.946999999999999</v>
      </c>
    </row>
    <row r="5569" spans="20:28" x14ac:dyDescent="0.25">
      <c r="T5569" s="9" t="s">
        <v>11</v>
      </c>
      <c r="U5569" s="2">
        <v>5566</v>
      </c>
      <c r="V5569" s="2" t="s">
        <v>25</v>
      </c>
      <c r="W5569" s="2" t="s">
        <v>72</v>
      </c>
      <c r="X5569" s="2">
        <v>24</v>
      </c>
      <c r="Y5569" s="10">
        <v>1606.8</v>
      </c>
      <c r="Z5569" s="11">
        <f>VLOOKUP(W5569,looktax,2,FALSE)</f>
        <v>0.06</v>
      </c>
      <c r="AA5569" s="12">
        <f t="shared" si="172"/>
        <v>0.06</v>
      </c>
      <c r="AB5569" s="10">
        <f t="shared" si="173"/>
        <v>96.407999999999987</v>
      </c>
    </row>
    <row r="5570" spans="20:28" x14ac:dyDescent="0.25">
      <c r="T5570" s="9" t="s">
        <v>3</v>
      </c>
      <c r="U5570" s="2">
        <v>5567</v>
      </c>
      <c r="V5570" s="2" t="s">
        <v>23</v>
      </c>
      <c r="W5570" s="2" t="s">
        <v>29</v>
      </c>
      <c r="X5570" s="2">
        <v>26</v>
      </c>
      <c r="Y5570" s="10">
        <v>421.2</v>
      </c>
      <c r="Z5570" s="11">
        <f>VLOOKUP(W5570,looktax,2,FALSE)</f>
        <v>6.1499999999999999E-2</v>
      </c>
      <c r="AA5570" s="12">
        <f t="shared" si="172"/>
        <v>0</v>
      </c>
      <c r="AB5570" s="10">
        <f t="shared" si="173"/>
        <v>0</v>
      </c>
    </row>
    <row r="5571" spans="20:28" x14ac:dyDescent="0.25">
      <c r="T5571" s="9" t="s">
        <v>11</v>
      </c>
      <c r="U5571" s="2">
        <v>5568</v>
      </c>
      <c r="V5571" s="2" t="s">
        <v>12</v>
      </c>
      <c r="W5571" s="2" t="s">
        <v>61</v>
      </c>
      <c r="X5571" s="2">
        <v>31</v>
      </c>
      <c r="Y5571" s="10">
        <v>5859</v>
      </c>
      <c r="Z5571" s="11">
        <f>VLOOKUP(W5571,looktax,2,FALSE)</f>
        <v>6.8500000000000005E-2</v>
      </c>
      <c r="AA5571" s="12">
        <f t="shared" si="172"/>
        <v>6.8500000000000005E-2</v>
      </c>
      <c r="AB5571" s="10">
        <f t="shared" si="173"/>
        <v>401.34150000000005</v>
      </c>
    </row>
    <row r="5572" spans="20:28" x14ac:dyDescent="0.25">
      <c r="T5572" s="9" t="s">
        <v>11</v>
      </c>
      <c r="U5572" s="2">
        <v>5569</v>
      </c>
      <c r="V5572" s="2" t="s">
        <v>20</v>
      </c>
      <c r="W5572" s="2" t="s">
        <v>43</v>
      </c>
      <c r="X5572" s="2">
        <v>20</v>
      </c>
      <c r="Y5572" s="10">
        <v>954</v>
      </c>
      <c r="Z5572" s="11">
        <f>VLOOKUP(W5572,looktax,2,FALSE)</f>
        <v>0.04</v>
      </c>
      <c r="AA5572" s="12">
        <f t="shared" si="172"/>
        <v>0.04</v>
      </c>
      <c r="AB5572" s="10">
        <f t="shared" si="173"/>
        <v>38.160000000000004</v>
      </c>
    </row>
    <row r="5573" spans="20:28" x14ac:dyDescent="0.25">
      <c r="T5573" s="9" t="s">
        <v>11</v>
      </c>
      <c r="U5573" s="2">
        <v>5570</v>
      </c>
      <c r="V5573" s="2" t="s">
        <v>25</v>
      </c>
      <c r="W5573" s="2" t="s">
        <v>48</v>
      </c>
      <c r="X5573" s="2">
        <v>12</v>
      </c>
      <c r="Y5573" s="10">
        <v>787.8</v>
      </c>
      <c r="Z5573" s="11">
        <f>VLOOKUP(W5573,looktax,2,FALSE)</f>
        <v>7.0000000000000007E-2</v>
      </c>
      <c r="AA5573" s="12">
        <f t="shared" ref="AA5573:AA5636" si="174">IF(OR(T5573="nonprofit",Z5573="none"),0,Z5573)</f>
        <v>7.0000000000000007E-2</v>
      </c>
      <c r="AB5573" s="10">
        <f t="shared" ref="AB5573:AB5636" si="175">AA5573*Y5573</f>
        <v>55.146000000000001</v>
      </c>
    </row>
    <row r="5574" spans="20:28" x14ac:dyDescent="0.25">
      <c r="T5574" s="9" t="s">
        <v>11</v>
      </c>
      <c r="U5574" s="2">
        <v>5571</v>
      </c>
      <c r="V5574" s="2" t="s">
        <v>24</v>
      </c>
      <c r="W5574" s="2" t="s">
        <v>34</v>
      </c>
      <c r="X5574" s="2">
        <v>13</v>
      </c>
      <c r="Y5574" s="10">
        <v>895.7</v>
      </c>
      <c r="Z5574" s="11">
        <f>VLOOKUP(W5574,looktax,2,FALSE)</f>
        <v>6.25E-2</v>
      </c>
      <c r="AA5574" s="12">
        <f t="shared" si="174"/>
        <v>6.25E-2</v>
      </c>
      <c r="AB5574" s="10">
        <f t="shared" si="175"/>
        <v>55.981250000000003</v>
      </c>
    </row>
    <row r="5575" spans="20:28" x14ac:dyDescent="0.25">
      <c r="T5575" s="9" t="s">
        <v>11</v>
      </c>
      <c r="U5575" s="2">
        <v>5572</v>
      </c>
      <c r="V5575" s="2" t="s">
        <v>12</v>
      </c>
      <c r="W5575" s="2" t="s">
        <v>28</v>
      </c>
      <c r="X5575" s="2">
        <v>29</v>
      </c>
      <c r="Y5575" s="10">
        <v>6577.2</v>
      </c>
      <c r="Z5575" s="11">
        <f>VLOOKUP(W5575,looktax,2,FALSE)</f>
        <v>6.5000000000000002E-2</v>
      </c>
      <c r="AA5575" s="12">
        <f t="shared" si="174"/>
        <v>6.5000000000000002E-2</v>
      </c>
      <c r="AB5575" s="10">
        <f t="shared" si="175"/>
        <v>427.51800000000003</v>
      </c>
    </row>
    <row r="5576" spans="20:28" x14ac:dyDescent="0.25">
      <c r="T5576" s="9" t="s">
        <v>11</v>
      </c>
      <c r="U5576" s="2">
        <v>5573</v>
      </c>
      <c r="V5576" s="2" t="s">
        <v>12</v>
      </c>
      <c r="W5576" s="2" t="s">
        <v>44</v>
      </c>
      <c r="X5576" s="2">
        <v>13</v>
      </c>
      <c r="Y5576" s="10">
        <v>2757.3</v>
      </c>
      <c r="Z5576" s="11" t="str">
        <f>VLOOKUP(W5576,looktax,2,FALSE)</f>
        <v>None</v>
      </c>
      <c r="AA5576" s="12">
        <f t="shared" si="174"/>
        <v>0</v>
      </c>
      <c r="AB5576" s="10">
        <f t="shared" si="175"/>
        <v>0</v>
      </c>
    </row>
    <row r="5577" spans="20:28" x14ac:dyDescent="0.25">
      <c r="T5577" s="9" t="s">
        <v>11</v>
      </c>
      <c r="U5577" s="2">
        <v>5574</v>
      </c>
      <c r="V5577" s="2" t="s">
        <v>21</v>
      </c>
      <c r="W5577" s="2" t="s">
        <v>58</v>
      </c>
      <c r="X5577" s="2">
        <v>20</v>
      </c>
      <c r="Y5577" s="10">
        <v>1540</v>
      </c>
      <c r="Z5577" s="11" t="str">
        <f>VLOOKUP(W5577,looktax,2,FALSE)</f>
        <v>None</v>
      </c>
      <c r="AA5577" s="12">
        <f t="shared" si="174"/>
        <v>0</v>
      </c>
      <c r="AB5577" s="10">
        <f t="shared" si="175"/>
        <v>0</v>
      </c>
    </row>
    <row r="5578" spans="20:28" x14ac:dyDescent="0.25">
      <c r="T5578" s="9" t="s">
        <v>11</v>
      </c>
      <c r="U5578" s="2">
        <v>5575</v>
      </c>
      <c r="V5578" s="2" t="s">
        <v>22</v>
      </c>
      <c r="W5578" s="2" t="s">
        <v>63</v>
      </c>
      <c r="X5578" s="2">
        <v>22</v>
      </c>
      <c r="Y5578" s="10">
        <v>1654.4</v>
      </c>
      <c r="Z5578" s="11">
        <f>VLOOKUP(W5578,looktax,2,FALSE)</f>
        <v>0.04</v>
      </c>
      <c r="AA5578" s="12">
        <f t="shared" si="174"/>
        <v>0.04</v>
      </c>
      <c r="AB5578" s="10">
        <f t="shared" si="175"/>
        <v>66.176000000000002</v>
      </c>
    </row>
    <row r="5579" spans="20:28" x14ac:dyDescent="0.25">
      <c r="T5579" s="9" t="s">
        <v>11</v>
      </c>
      <c r="U5579" s="2">
        <v>5576</v>
      </c>
      <c r="V5579" s="2" t="s">
        <v>12</v>
      </c>
      <c r="W5579" s="2" t="s">
        <v>70</v>
      </c>
      <c r="X5579" s="2">
        <v>19</v>
      </c>
      <c r="Y5579" s="10">
        <v>4149.6000000000004</v>
      </c>
      <c r="Z5579" s="11">
        <f>VLOOKUP(W5579,looktax,2,FALSE)</f>
        <v>5.2999999999999999E-2</v>
      </c>
      <c r="AA5579" s="12">
        <f t="shared" si="174"/>
        <v>5.2999999999999999E-2</v>
      </c>
      <c r="AB5579" s="10">
        <f t="shared" si="175"/>
        <v>219.92880000000002</v>
      </c>
    </row>
    <row r="5580" spans="20:28" x14ac:dyDescent="0.25">
      <c r="T5580" s="9" t="s">
        <v>11</v>
      </c>
      <c r="U5580" s="2">
        <v>5577</v>
      </c>
      <c r="V5580" s="2" t="s">
        <v>21</v>
      </c>
      <c r="W5580" s="2" t="s">
        <v>33</v>
      </c>
      <c r="X5580" s="2">
        <v>12</v>
      </c>
      <c r="Y5580" s="10">
        <v>915.6</v>
      </c>
      <c r="Z5580" s="11">
        <f>VLOOKUP(W5580,looktax,2,FALSE)</f>
        <v>2.9000000000000001E-2</v>
      </c>
      <c r="AA5580" s="12">
        <f t="shared" si="174"/>
        <v>2.9000000000000001E-2</v>
      </c>
      <c r="AB5580" s="10">
        <f t="shared" si="175"/>
        <v>26.552400000000002</v>
      </c>
    </row>
    <row r="5581" spans="20:28" x14ac:dyDescent="0.25">
      <c r="T5581" s="9" t="s">
        <v>11</v>
      </c>
      <c r="U5581" s="2">
        <v>5578</v>
      </c>
      <c r="V5581" s="2" t="s">
        <v>26</v>
      </c>
      <c r="W5581" s="2" t="s">
        <v>53</v>
      </c>
      <c r="X5581" s="2">
        <v>35</v>
      </c>
      <c r="Y5581" s="10">
        <v>5775</v>
      </c>
      <c r="Z5581" s="11">
        <f>VLOOKUP(W5581,looktax,2,FALSE)</f>
        <v>5.5E-2</v>
      </c>
      <c r="AA5581" s="12">
        <f t="shared" si="174"/>
        <v>5.5E-2</v>
      </c>
      <c r="AB5581" s="10">
        <f t="shared" si="175"/>
        <v>317.625</v>
      </c>
    </row>
    <row r="5582" spans="20:28" x14ac:dyDescent="0.25">
      <c r="T5582" s="9" t="s">
        <v>11</v>
      </c>
      <c r="U5582" s="2">
        <v>5579</v>
      </c>
      <c r="V5582" s="2" t="s">
        <v>12</v>
      </c>
      <c r="W5582" s="2" t="s">
        <v>17</v>
      </c>
      <c r="X5582" s="2">
        <v>27</v>
      </c>
      <c r="Y5582" s="10">
        <v>5386.5</v>
      </c>
      <c r="Z5582" s="11">
        <f>VLOOKUP(W5582,looktax,2,FALSE)</f>
        <v>0.06</v>
      </c>
      <c r="AA5582" s="12">
        <f t="shared" si="174"/>
        <v>0.06</v>
      </c>
      <c r="AB5582" s="10">
        <f t="shared" si="175"/>
        <v>323.19</v>
      </c>
    </row>
    <row r="5583" spans="20:28" x14ac:dyDescent="0.25">
      <c r="T5583" s="9" t="s">
        <v>11</v>
      </c>
      <c r="U5583" s="2">
        <v>5580</v>
      </c>
      <c r="V5583" s="2" t="s">
        <v>22</v>
      </c>
      <c r="W5583" s="2" t="s">
        <v>41</v>
      </c>
      <c r="X5583" s="2">
        <v>12</v>
      </c>
      <c r="Y5583" s="10">
        <v>921.6</v>
      </c>
      <c r="Z5583" s="11">
        <f>VLOOKUP(W5583,looktax,2,FALSE)</f>
        <v>0.04</v>
      </c>
      <c r="AA5583" s="12">
        <f t="shared" si="174"/>
        <v>0.04</v>
      </c>
      <c r="AB5583" s="10">
        <f t="shared" si="175"/>
        <v>36.864000000000004</v>
      </c>
    </row>
    <row r="5584" spans="20:28" x14ac:dyDescent="0.25">
      <c r="T5584" s="9" t="s">
        <v>11</v>
      </c>
      <c r="U5584" s="2">
        <v>5581</v>
      </c>
      <c r="V5584" s="2" t="s">
        <v>26</v>
      </c>
      <c r="W5584" s="2" t="s">
        <v>59</v>
      </c>
      <c r="X5584" s="2">
        <v>26</v>
      </c>
      <c r="Y5584" s="10">
        <v>3861</v>
      </c>
      <c r="Z5584" s="11">
        <f>VLOOKUP(W5584,looktax,2,FALSE)</f>
        <v>0.04</v>
      </c>
      <c r="AA5584" s="12">
        <f t="shared" si="174"/>
        <v>0.04</v>
      </c>
      <c r="AB5584" s="10">
        <f t="shared" si="175"/>
        <v>154.44</v>
      </c>
    </row>
    <row r="5585" spans="20:28" x14ac:dyDescent="0.25">
      <c r="T5585" s="9" t="s">
        <v>11</v>
      </c>
      <c r="U5585" s="2">
        <v>5582</v>
      </c>
      <c r="V5585" s="2" t="s">
        <v>26</v>
      </c>
      <c r="W5585" s="2" t="s">
        <v>34</v>
      </c>
      <c r="X5585" s="2">
        <v>10</v>
      </c>
      <c r="Y5585" s="10">
        <v>1620</v>
      </c>
      <c r="Z5585" s="11">
        <f>VLOOKUP(W5585,looktax,2,FALSE)</f>
        <v>6.25E-2</v>
      </c>
      <c r="AA5585" s="12">
        <f t="shared" si="174"/>
        <v>6.25E-2</v>
      </c>
      <c r="AB5585" s="10">
        <f t="shared" si="175"/>
        <v>101.25</v>
      </c>
    </row>
    <row r="5586" spans="20:28" x14ac:dyDescent="0.25">
      <c r="T5586" s="9" t="s">
        <v>11</v>
      </c>
      <c r="U5586" s="2">
        <v>5583</v>
      </c>
      <c r="V5586" s="2" t="s">
        <v>12</v>
      </c>
      <c r="W5586" s="2" t="s">
        <v>43</v>
      </c>
      <c r="X5586" s="2">
        <v>18</v>
      </c>
      <c r="Y5586" s="10">
        <v>4006.8</v>
      </c>
      <c r="Z5586" s="11">
        <f>VLOOKUP(W5586,looktax,2,FALSE)</f>
        <v>0.04</v>
      </c>
      <c r="AA5586" s="12">
        <f t="shared" si="174"/>
        <v>0.04</v>
      </c>
      <c r="AB5586" s="10">
        <f t="shared" si="175"/>
        <v>160.27200000000002</v>
      </c>
    </row>
    <row r="5587" spans="20:28" x14ac:dyDescent="0.25">
      <c r="T5587" s="9" t="s">
        <v>3</v>
      </c>
      <c r="U5587" s="2">
        <v>5584</v>
      </c>
      <c r="V5587" s="2" t="s">
        <v>25</v>
      </c>
      <c r="W5587" s="2" t="s">
        <v>27</v>
      </c>
      <c r="X5587" s="2">
        <v>15</v>
      </c>
      <c r="Y5587" s="10">
        <v>975</v>
      </c>
      <c r="Z5587" s="11">
        <f>VLOOKUP(W5587,looktax,2,FALSE)</f>
        <v>7.0000000000000007E-2</v>
      </c>
      <c r="AA5587" s="12">
        <f t="shared" si="174"/>
        <v>0</v>
      </c>
      <c r="AB5587" s="10">
        <f t="shared" si="175"/>
        <v>0</v>
      </c>
    </row>
    <row r="5588" spans="20:28" x14ac:dyDescent="0.25">
      <c r="T5588" s="9" t="s">
        <v>11</v>
      </c>
      <c r="U5588" s="2">
        <v>5585</v>
      </c>
      <c r="V5588" s="2" t="s">
        <v>26</v>
      </c>
      <c r="W5588" s="2" t="s">
        <v>47</v>
      </c>
      <c r="X5588" s="2">
        <v>28</v>
      </c>
      <c r="Y5588" s="10">
        <v>3906</v>
      </c>
      <c r="Z5588" s="11">
        <f>VLOOKUP(W5588,looktax,2,FALSE)</f>
        <v>0.04</v>
      </c>
      <c r="AA5588" s="12">
        <f t="shared" si="174"/>
        <v>0.04</v>
      </c>
      <c r="AB5588" s="10">
        <f t="shared" si="175"/>
        <v>156.24</v>
      </c>
    </row>
    <row r="5589" spans="20:28" x14ac:dyDescent="0.25">
      <c r="T5589" s="9" t="s">
        <v>11</v>
      </c>
      <c r="U5589" s="2">
        <v>5586</v>
      </c>
      <c r="V5589" s="2" t="s">
        <v>12</v>
      </c>
      <c r="W5589" s="2" t="s">
        <v>74</v>
      </c>
      <c r="X5589" s="2">
        <v>16</v>
      </c>
      <c r="Y5589" s="10">
        <v>3427.2</v>
      </c>
      <c r="Z5589" s="11">
        <f>VLOOKUP(W5589,looktax,2,FALSE)</f>
        <v>5.7500000000000002E-2</v>
      </c>
      <c r="AA5589" s="12">
        <f t="shared" si="174"/>
        <v>5.7500000000000002E-2</v>
      </c>
      <c r="AB5589" s="10">
        <f t="shared" si="175"/>
        <v>197.06399999999999</v>
      </c>
    </row>
    <row r="5590" spans="20:28" x14ac:dyDescent="0.25">
      <c r="T5590" s="9" t="s">
        <v>3</v>
      </c>
      <c r="U5590" s="2">
        <v>5587</v>
      </c>
      <c r="V5590" s="2" t="s">
        <v>12</v>
      </c>
      <c r="W5590" s="2" t="s">
        <v>58</v>
      </c>
      <c r="X5590" s="2">
        <v>11</v>
      </c>
      <c r="Y5590" s="10">
        <v>2171.4</v>
      </c>
      <c r="Z5590" s="11" t="str">
        <f>VLOOKUP(W5590,looktax,2,FALSE)</f>
        <v>None</v>
      </c>
      <c r="AA5590" s="12">
        <f t="shared" si="174"/>
        <v>0</v>
      </c>
      <c r="AB5590" s="10">
        <f t="shared" si="175"/>
        <v>0</v>
      </c>
    </row>
    <row r="5591" spans="20:28" x14ac:dyDescent="0.25">
      <c r="T5591" s="9" t="s">
        <v>11</v>
      </c>
      <c r="U5591" s="2">
        <v>5588</v>
      </c>
      <c r="V5591" s="2" t="s">
        <v>24</v>
      </c>
      <c r="W5591" s="2" t="s">
        <v>48</v>
      </c>
      <c r="X5591" s="2">
        <v>17</v>
      </c>
      <c r="Y5591" s="10">
        <v>1160.25</v>
      </c>
      <c r="Z5591" s="11">
        <f>VLOOKUP(W5591,looktax,2,FALSE)</f>
        <v>7.0000000000000007E-2</v>
      </c>
      <c r="AA5591" s="12">
        <f t="shared" si="174"/>
        <v>7.0000000000000007E-2</v>
      </c>
      <c r="AB5591" s="10">
        <f t="shared" si="175"/>
        <v>81.217500000000001</v>
      </c>
    </row>
    <row r="5592" spans="20:28" x14ac:dyDescent="0.25">
      <c r="T5592" s="9" t="s">
        <v>3</v>
      </c>
      <c r="U5592" s="2">
        <v>5589</v>
      </c>
      <c r="V5592" s="2" t="s">
        <v>25</v>
      </c>
      <c r="W5592" s="2" t="s">
        <v>45</v>
      </c>
      <c r="X5592" s="2">
        <v>25</v>
      </c>
      <c r="Y5592" s="10">
        <v>1495</v>
      </c>
      <c r="Z5592" s="11">
        <f>VLOOKUP(W5592,looktax,2,FALSE)</f>
        <v>0.06</v>
      </c>
      <c r="AA5592" s="12">
        <f t="shared" si="174"/>
        <v>0</v>
      </c>
      <c r="AB5592" s="10">
        <f t="shared" si="175"/>
        <v>0</v>
      </c>
    </row>
    <row r="5593" spans="20:28" x14ac:dyDescent="0.25">
      <c r="T5593" s="9" t="s">
        <v>11</v>
      </c>
      <c r="U5593" s="2">
        <v>5590</v>
      </c>
      <c r="V5593" s="2" t="s">
        <v>21</v>
      </c>
      <c r="W5593" s="2" t="s">
        <v>66</v>
      </c>
      <c r="X5593" s="2">
        <v>13</v>
      </c>
      <c r="Y5593" s="10">
        <v>846.3</v>
      </c>
      <c r="Z5593" s="11">
        <f>VLOOKUP(W5593,looktax,2,FALSE)</f>
        <v>5.7500000000000002E-2</v>
      </c>
      <c r="AA5593" s="12">
        <f t="shared" si="174"/>
        <v>5.7500000000000002E-2</v>
      </c>
      <c r="AB5593" s="10">
        <f t="shared" si="175"/>
        <v>48.66225</v>
      </c>
    </row>
    <row r="5594" spans="20:28" x14ac:dyDescent="0.25">
      <c r="T5594" s="9" t="s">
        <v>11</v>
      </c>
      <c r="U5594" s="2">
        <v>5591</v>
      </c>
      <c r="V5594" s="2" t="s">
        <v>22</v>
      </c>
      <c r="W5594" s="2" t="s">
        <v>53</v>
      </c>
      <c r="X5594" s="2">
        <v>13</v>
      </c>
      <c r="Y5594" s="10">
        <v>1050.4000000000001</v>
      </c>
      <c r="Z5594" s="11">
        <f>VLOOKUP(W5594,looktax,2,FALSE)</f>
        <v>5.5E-2</v>
      </c>
      <c r="AA5594" s="12">
        <f t="shared" si="174"/>
        <v>5.5E-2</v>
      </c>
      <c r="AB5594" s="10">
        <f t="shared" si="175"/>
        <v>57.772000000000006</v>
      </c>
    </row>
    <row r="5595" spans="20:28" x14ac:dyDescent="0.25">
      <c r="T5595" s="9" t="s">
        <v>11</v>
      </c>
      <c r="U5595" s="2">
        <v>5592</v>
      </c>
      <c r="V5595" s="2" t="s">
        <v>22</v>
      </c>
      <c r="W5595" s="2" t="s">
        <v>28</v>
      </c>
      <c r="X5595" s="2">
        <v>22</v>
      </c>
      <c r="Y5595" s="10">
        <v>1619.2</v>
      </c>
      <c r="Z5595" s="11">
        <f>VLOOKUP(W5595,looktax,2,FALSE)</f>
        <v>6.5000000000000002E-2</v>
      </c>
      <c r="AA5595" s="12">
        <f t="shared" si="174"/>
        <v>6.5000000000000002E-2</v>
      </c>
      <c r="AB5595" s="10">
        <f t="shared" si="175"/>
        <v>105.248</v>
      </c>
    </row>
    <row r="5596" spans="20:28" x14ac:dyDescent="0.25">
      <c r="T5596" s="9" t="s">
        <v>11</v>
      </c>
      <c r="U5596" s="2">
        <v>5593</v>
      </c>
      <c r="V5596" s="2" t="s">
        <v>26</v>
      </c>
      <c r="W5596" s="2" t="s">
        <v>68</v>
      </c>
      <c r="X5596" s="2">
        <v>14</v>
      </c>
      <c r="Y5596" s="10">
        <v>2310</v>
      </c>
      <c r="Z5596" s="11">
        <f>VLOOKUP(W5596,looktax,2,FALSE)</f>
        <v>0.06</v>
      </c>
      <c r="AA5596" s="12">
        <f t="shared" si="174"/>
        <v>0.06</v>
      </c>
      <c r="AB5596" s="10">
        <f t="shared" si="175"/>
        <v>138.6</v>
      </c>
    </row>
    <row r="5597" spans="20:28" x14ac:dyDescent="0.25">
      <c r="T5597" s="9" t="s">
        <v>11</v>
      </c>
      <c r="U5597" s="2">
        <v>5594</v>
      </c>
      <c r="V5597" s="2" t="s">
        <v>20</v>
      </c>
      <c r="W5597" s="2" t="s">
        <v>50</v>
      </c>
      <c r="X5597" s="2">
        <v>22</v>
      </c>
      <c r="Y5597" s="10">
        <v>970.2</v>
      </c>
      <c r="Z5597" s="11">
        <f>VLOOKUP(W5597,looktax,2,FALSE)</f>
        <v>0.06</v>
      </c>
      <c r="AA5597" s="12">
        <f t="shared" si="174"/>
        <v>0.06</v>
      </c>
      <c r="AB5597" s="10">
        <f t="shared" si="175"/>
        <v>58.212000000000003</v>
      </c>
    </row>
    <row r="5598" spans="20:28" x14ac:dyDescent="0.25">
      <c r="T5598" s="9" t="s">
        <v>11</v>
      </c>
      <c r="U5598" s="2">
        <v>5595</v>
      </c>
      <c r="V5598" s="2" t="s">
        <v>26</v>
      </c>
      <c r="W5598" s="2" t="s">
        <v>71</v>
      </c>
      <c r="X5598" s="2">
        <v>20</v>
      </c>
      <c r="Y5598" s="10">
        <v>2790</v>
      </c>
      <c r="Z5598" s="11">
        <f>VLOOKUP(W5598,looktax,2,FALSE)</f>
        <v>6.5000000000000002E-2</v>
      </c>
      <c r="AA5598" s="12">
        <f t="shared" si="174"/>
        <v>6.5000000000000002E-2</v>
      </c>
      <c r="AB5598" s="10">
        <f t="shared" si="175"/>
        <v>181.35</v>
      </c>
    </row>
    <row r="5599" spans="20:28" x14ac:dyDescent="0.25">
      <c r="T5599" s="9" t="s">
        <v>11</v>
      </c>
      <c r="U5599" s="2">
        <v>5596</v>
      </c>
      <c r="V5599" s="2" t="s">
        <v>23</v>
      </c>
      <c r="W5599" s="2" t="s">
        <v>48</v>
      </c>
      <c r="X5599" s="2">
        <v>12</v>
      </c>
      <c r="Y5599" s="10">
        <v>171</v>
      </c>
      <c r="Z5599" s="11">
        <f>VLOOKUP(W5599,looktax,2,FALSE)</f>
        <v>7.0000000000000007E-2</v>
      </c>
      <c r="AA5599" s="12">
        <f t="shared" si="174"/>
        <v>7.0000000000000007E-2</v>
      </c>
      <c r="AB5599" s="10">
        <f t="shared" si="175"/>
        <v>11.97</v>
      </c>
    </row>
    <row r="5600" spans="20:28" x14ac:dyDescent="0.25">
      <c r="T5600" s="9" t="s">
        <v>11</v>
      </c>
      <c r="U5600" s="2">
        <v>5597</v>
      </c>
      <c r="V5600" s="2" t="s">
        <v>21</v>
      </c>
      <c r="W5600" s="2" t="s">
        <v>38</v>
      </c>
      <c r="X5600" s="2">
        <v>30</v>
      </c>
      <c r="Y5600" s="10">
        <v>2226</v>
      </c>
      <c r="Z5600" s="11">
        <f>VLOOKUP(W5600,looktax,2,FALSE)</f>
        <v>4.2250000000000003E-2</v>
      </c>
      <c r="AA5600" s="12">
        <f t="shared" si="174"/>
        <v>4.2250000000000003E-2</v>
      </c>
      <c r="AB5600" s="10">
        <f t="shared" si="175"/>
        <v>94.048500000000004</v>
      </c>
    </row>
    <row r="5601" spans="20:28" x14ac:dyDescent="0.25">
      <c r="T5601" s="9" t="s">
        <v>11</v>
      </c>
      <c r="U5601" s="2">
        <v>5598</v>
      </c>
      <c r="V5601" s="2" t="s">
        <v>26</v>
      </c>
      <c r="W5601" s="2" t="s">
        <v>56</v>
      </c>
      <c r="X5601" s="2">
        <v>11</v>
      </c>
      <c r="Y5601" s="10">
        <v>1534.5</v>
      </c>
      <c r="Z5601" s="11">
        <f>VLOOKUP(W5601,looktax,2,FALSE)</f>
        <v>0.06</v>
      </c>
      <c r="AA5601" s="12">
        <f t="shared" si="174"/>
        <v>0.06</v>
      </c>
      <c r="AB5601" s="10">
        <f t="shared" si="175"/>
        <v>92.07</v>
      </c>
    </row>
    <row r="5602" spans="20:28" x14ac:dyDescent="0.25">
      <c r="T5602" s="9" t="s">
        <v>11</v>
      </c>
      <c r="U5602" s="2">
        <v>5599</v>
      </c>
      <c r="V5602" s="2" t="s">
        <v>26</v>
      </c>
      <c r="W5602" s="2" t="s">
        <v>66</v>
      </c>
      <c r="X5602" s="2">
        <v>32</v>
      </c>
      <c r="Y5602" s="10">
        <v>5184</v>
      </c>
      <c r="Z5602" s="11">
        <f>VLOOKUP(W5602,looktax,2,FALSE)</f>
        <v>5.7500000000000002E-2</v>
      </c>
      <c r="AA5602" s="12">
        <f t="shared" si="174"/>
        <v>5.7500000000000002E-2</v>
      </c>
      <c r="AB5602" s="10">
        <f t="shared" si="175"/>
        <v>298.08000000000004</v>
      </c>
    </row>
    <row r="5603" spans="20:28" x14ac:dyDescent="0.25">
      <c r="T5603" s="9" t="s">
        <v>11</v>
      </c>
      <c r="U5603" s="2">
        <v>5600</v>
      </c>
      <c r="V5603" s="2" t="s">
        <v>25</v>
      </c>
      <c r="W5603" s="2" t="s">
        <v>71</v>
      </c>
      <c r="X5603" s="2">
        <v>34</v>
      </c>
      <c r="Y5603" s="10">
        <v>2342.6</v>
      </c>
      <c r="Z5603" s="11">
        <f>VLOOKUP(W5603,looktax,2,FALSE)</f>
        <v>6.5000000000000002E-2</v>
      </c>
      <c r="AA5603" s="12">
        <f t="shared" si="174"/>
        <v>6.5000000000000002E-2</v>
      </c>
      <c r="AB5603" s="10">
        <f t="shared" si="175"/>
        <v>152.26900000000001</v>
      </c>
    </row>
    <row r="5604" spans="20:28" x14ac:dyDescent="0.25">
      <c r="T5604" s="9" t="s">
        <v>11</v>
      </c>
      <c r="U5604" s="2">
        <v>5601</v>
      </c>
      <c r="V5604" s="2" t="s">
        <v>24</v>
      </c>
      <c r="W5604" s="2" t="s">
        <v>43</v>
      </c>
      <c r="X5604" s="2">
        <v>35</v>
      </c>
      <c r="Y5604" s="10">
        <v>2093</v>
      </c>
      <c r="Z5604" s="11">
        <f>VLOOKUP(W5604,looktax,2,FALSE)</f>
        <v>0.04</v>
      </c>
      <c r="AA5604" s="12">
        <f t="shared" si="174"/>
        <v>0.04</v>
      </c>
      <c r="AB5604" s="10">
        <f t="shared" si="175"/>
        <v>83.72</v>
      </c>
    </row>
    <row r="5605" spans="20:28" x14ac:dyDescent="0.25">
      <c r="T5605" s="9" t="s">
        <v>11</v>
      </c>
      <c r="U5605" s="2">
        <v>5602</v>
      </c>
      <c r="V5605" s="2" t="s">
        <v>25</v>
      </c>
      <c r="W5605" s="2" t="s">
        <v>64</v>
      </c>
      <c r="X5605" s="2">
        <v>27</v>
      </c>
      <c r="Y5605" s="10">
        <v>1702.35</v>
      </c>
      <c r="Z5605" s="11">
        <f>VLOOKUP(W5605,looktax,2,FALSE)</f>
        <v>4.7500000000000001E-2</v>
      </c>
      <c r="AA5605" s="12">
        <f t="shared" si="174"/>
        <v>4.7500000000000001E-2</v>
      </c>
      <c r="AB5605" s="10">
        <f t="shared" si="175"/>
        <v>80.861625000000004</v>
      </c>
    </row>
    <row r="5606" spans="20:28" x14ac:dyDescent="0.25">
      <c r="T5606" s="9" t="s">
        <v>11</v>
      </c>
      <c r="U5606" s="2">
        <v>5603</v>
      </c>
      <c r="V5606" s="2" t="s">
        <v>25</v>
      </c>
      <c r="W5606" s="2" t="s">
        <v>74</v>
      </c>
      <c r="X5606" s="2">
        <v>24</v>
      </c>
      <c r="Y5606" s="10">
        <v>1653.6</v>
      </c>
      <c r="Z5606" s="11">
        <f>VLOOKUP(W5606,looktax,2,FALSE)</f>
        <v>5.7500000000000002E-2</v>
      </c>
      <c r="AA5606" s="12">
        <f t="shared" si="174"/>
        <v>5.7500000000000002E-2</v>
      </c>
      <c r="AB5606" s="10">
        <f t="shared" si="175"/>
        <v>95.081999999999994</v>
      </c>
    </row>
    <row r="5607" spans="20:28" x14ac:dyDescent="0.25">
      <c r="T5607" s="9" t="s">
        <v>3</v>
      </c>
      <c r="U5607" s="2">
        <v>5604</v>
      </c>
      <c r="V5607" s="2" t="s">
        <v>26</v>
      </c>
      <c r="W5607" s="2" t="s">
        <v>71</v>
      </c>
      <c r="X5607" s="2">
        <v>25</v>
      </c>
      <c r="Y5607" s="10">
        <v>3600</v>
      </c>
      <c r="Z5607" s="11">
        <f>VLOOKUP(W5607,looktax,2,FALSE)</f>
        <v>6.5000000000000002E-2</v>
      </c>
      <c r="AA5607" s="12">
        <f t="shared" si="174"/>
        <v>0</v>
      </c>
      <c r="AB5607" s="10">
        <f t="shared" si="175"/>
        <v>0</v>
      </c>
    </row>
    <row r="5608" spans="20:28" x14ac:dyDescent="0.25">
      <c r="T5608" s="9" t="s">
        <v>11</v>
      </c>
      <c r="U5608" s="2">
        <v>5605</v>
      </c>
      <c r="V5608" s="2" t="s">
        <v>26</v>
      </c>
      <c r="W5608" s="2" t="s">
        <v>55</v>
      </c>
      <c r="X5608" s="2">
        <v>20</v>
      </c>
      <c r="Y5608" s="10">
        <v>2910</v>
      </c>
      <c r="Z5608" s="11">
        <f>VLOOKUP(W5608,looktax,2,FALSE)</f>
        <v>7.0000000000000007E-2</v>
      </c>
      <c r="AA5608" s="12">
        <f t="shared" si="174"/>
        <v>7.0000000000000007E-2</v>
      </c>
      <c r="AB5608" s="10">
        <f t="shared" si="175"/>
        <v>203.70000000000002</v>
      </c>
    </row>
    <row r="5609" spans="20:28" x14ac:dyDescent="0.25">
      <c r="T5609" s="9" t="s">
        <v>11</v>
      </c>
      <c r="U5609" s="2">
        <v>5606</v>
      </c>
      <c r="V5609" s="2" t="s">
        <v>24</v>
      </c>
      <c r="W5609" s="2" t="s">
        <v>38</v>
      </c>
      <c r="X5609" s="2">
        <v>21</v>
      </c>
      <c r="Y5609" s="10">
        <v>1255.8</v>
      </c>
      <c r="Z5609" s="11">
        <f>VLOOKUP(W5609,looktax,2,FALSE)</f>
        <v>4.2250000000000003E-2</v>
      </c>
      <c r="AA5609" s="12">
        <f t="shared" si="174"/>
        <v>4.2250000000000003E-2</v>
      </c>
      <c r="AB5609" s="10">
        <f t="shared" si="175"/>
        <v>53.057549999999999</v>
      </c>
    </row>
    <row r="5610" spans="20:28" x14ac:dyDescent="0.25">
      <c r="T5610" s="9" t="s">
        <v>11</v>
      </c>
      <c r="U5610" s="2">
        <v>5607</v>
      </c>
      <c r="V5610" s="2" t="s">
        <v>25</v>
      </c>
      <c r="W5610" s="2" t="s">
        <v>57</v>
      </c>
      <c r="X5610" s="2">
        <v>15</v>
      </c>
      <c r="Y5610" s="10">
        <v>936</v>
      </c>
      <c r="Z5610" s="11">
        <f>VLOOKUP(W5610,looktax,2,FALSE)</f>
        <v>5.5E-2</v>
      </c>
      <c r="AA5610" s="12">
        <f t="shared" si="174"/>
        <v>5.5E-2</v>
      </c>
      <c r="AB5610" s="10">
        <f t="shared" si="175"/>
        <v>51.48</v>
      </c>
    </row>
    <row r="5611" spans="20:28" x14ac:dyDescent="0.25">
      <c r="T5611" s="9" t="s">
        <v>11</v>
      </c>
      <c r="U5611" s="2">
        <v>5608</v>
      </c>
      <c r="V5611" s="2" t="s">
        <v>24</v>
      </c>
      <c r="W5611" s="2" t="s">
        <v>69</v>
      </c>
      <c r="X5611" s="2">
        <v>21</v>
      </c>
      <c r="Y5611" s="10">
        <v>1446.9</v>
      </c>
      <c r="Z5611" s="11">
        <f>VLOOKUP(W5611,looktax,2,FALSE)</f>
        <v>7.0000000000000007E-2</v>
      </c>
      <c r="AA5611" s="12">
        <f t="shared" si="174"/>
        <v>7.0000000000000007E-2</v>
      </c>
      <c r="AB5611" s="10">
        <f t="shared" si="175"/>
        <v>101.28300000000002</v>
      </c>
    </row>
    <row r="5612" spans="20:28" x14ac:dyDescent="0.25">
      <c r="T5612" s="9" t="s">
        <v>11</v>
      </c>
      <c r="U5612" s="2">
        <v>5609</v>
      </c>
      <c r="V5612" s="2" t="s">
        <v>22</v>
      </c>
      <c r="W5612" s="2" t="s">
        <v>44</v>
      </c>
      <c r="X5612" s="2">
        <v>11</v>
      </c>
      <c r="Y5612" s="10">
        <v>836</v>
      </c>
      <c r="Z5612" s="11" t="str">
        <f>VLOOKUP(W5612,looktax,2,FALSE)</f>
        <v>None</v>
      </c>
      <c r="AA5612" s="12">
        <f t="shared" si="174"/>
        <v>0</v>
      </c>
      <c r="AB5612" s="10">
        <f t="shared" si="175"/>
        <v>0</v>
      </c>
    </row>
    <row r="5613" spans="20:28" x14ac:dyDescent="0.25">
      <c r="T5613" s="9" t="s">
        <v>11</v>
      </c>
      <c r="U5613" s="2">
        <v>5610</v>
      </c>
      <c r="V5613" s="2" t="s">
        <v>25</v>
      </c>
      <c r="W5613" s="2" t="s">
        <v>63</v>
      </c>
      <c r="X5613" s="2">
        <v>20</v>
      </c>
      <c r="Y5613" s="10">
        <v>1391</v>
      </c>
      <c r="Z5613" s="11">
        <f>VLOOKUP(W5613,looktax,2,FALSE)</f>
        <v>0.04</v>
      </c>
      <c r="AA5613" s="12">
        <f t="shared" si="174"/>
        <v>0.04</v>
      </c>
      <c r="AB5613" s="10">
        <f t="shared" si="175"/>
        <v>55.64</v>
      </c>
    </row>
    <row r="5614" spans="20:28" x14ac:dyDescent="0.25">
      <c r="T5614" s="9" t="s">
        <v>11</v>
      </c>
      <c r="U5614" s="2">
        <v>5611</v>
      </c>
      <c r="V5614" s="2" t="s">
        <v>21</v>
      </c>
      <c r="W5614" s="2" t="s">
        <v>13</v>
      </c>
      <c r="X5614" s="2">
        <v>22</v>
      </c>
      <c r="Y5614" s="10">
        <v>1524.6</v>
      </c>
      <c r="Z5614" s="11">
        <f>VLOOKUP(W5614,looktax,2,FALSE)</f>
        <v>6.25E-2</v>
      </c>
      <c r="AA5614" s="12">
        <f t="shared" si="174"/>
        <v>6.25E-2</v>
      </c>
      <c r="AB5614" s="10">
        <f t="shared" si="175"/>
        <v>95.287499999999994</v>
      </c>
    </row>
    <row r="5615" spans="20:28" x14ac:dyDescent="0.25">
      <c r="T5615" s="9" t="s">
        <v>11</v>
      </c>
      <c r="U5615" s="2">
        <v>5612</v>
      </c>
      <c r="V5615" s="2" t="s">
        <v>22</v>
      </c>
      <c r="W5615" s="2" t="s">
        <v>57</v>
      </c>
      <c r="X5615" s="2">
        <v>26</v>
      </c>
      <c r="Y5615" s="10">
        <v>1976</v>
      </c>
      <c r="Z5615" s="11">
        <f>VLOOKUP(W5615,looktax,2,FALSE)</f>
        <v>5.5E-2</v>
      </c>
      <c r="AA5615" s="12">
        <f t="shared" si="174"/>
        <v>5.5E-2</v>
      </c>
      <c r="AB5615" s="10">
        <f t="shared" si="175"/>
        <v>108.68</v>
      </c>
    </row>
    <row r="5616" spans="20:28" x14ac:dyDescent="0.25">
      <c r="T5616" s="9" t="s">
        <v>11</v>
      </c>
      <c r="U5616" s="2">
        <v>5613</v>
      </c>
      <c r="V5616" s="2" t="s">
        <v>25</v>
      </c>
      <c r="W5616" s="2" t="s">
        <v>13</v>
      </c>
      <c r="X5616" s="2">
        <v>22</v>
      </c>
      <c r="Y5616" s="10">
        <v>1372.8</v>
      </c>
      <c r="Z5616" s="11">
        <f>VLOOKUP(W5616,looktax,2,FALSE)</f>
        <v>6.25E-2</v>
      </c>
      <c r="AA5616" s="12">
        <f t="shared" si="174"/>
        <v>6.25E-2</v>
      </c>
      <c r="AB5616" s="10">
        <f t="shared" si="175"/>
        <v>85.8</v>
      </c>
    </row>
    <row r="5617" spans="20:28" x14ac:dyDescent="0.25">
      <c r="T5617" s="9" t="s">
        <v>11</v>
      </c>
      <c r="U5617" s="2">
        <v>5614</v>
      </c>
      <c r="V5617" s="2" t="s">
        <v>20</v>
      </c>
      <c r="W5617" s="2" t="s">
        <v>50</v>
      </c>
      <c r="X5617" s="2">
        <v>10</v>
      </c>
      <c r="Y5617" s="10">
        <v>445.5</v>
      </c>
      <c r="Z5617" s="11">
        <f>VLOOKUP(W5617,looktax,2,FALSE)</f>
        <v>0.06</v>
      </c>
      <c r="AA5617" s="12">
        <f t="shared" si="174"/>
        <v>0.06</v>
      </c>
      <c r="AB5617" s="10">
        <f t="shared" si="175"/>
        <v>26.73</v>
      </c>
    </row>
    <row r="5618" spans="20:28" x14ac:dyDescent="0.25">
      <c r="T5618" s="9" t="s">
        <v>11</v>
      </c>
      <c r="U5618" s="2">
        <v>5615</v>
      </c>
      <c r="V5618" s="2" t="s">
        <v>22</v>
      </c>
      <c r="W5618" s="2" t="s">
        <v>69</v>
      </c>
      <c r="X5618" s="2">
        <v>20</v>
      </c>
      <c r="Y5618" s="10">
        <v>1632</v>
      </c>
      <c r="Z5618" s="11">
        <f>VLOOKUP(W5618,looktax,2,FALSE)</f>
        <v>7.0000000000000007E-2</v>
      </c>
      <c r="AA5618" s="12">
        <f t="shared" si="174"/>
        <v>7.0000000000000007E-2</v>
      </c>
      <c r="AB5618" s="10">
        <f t="shared" si="175"/>
        <v>114.24000000000001</v>
      </c>
    </row>
    <row r="5619" spans="20:28" x14ac:dyDescent="0.25">
      <c r="T5619" s="9" t="s">
        <v>11</v>
      </c>
      <c r="U5619" s="2">
        <v>5616</v>
      </c>
      <c r="V5619" s="2" t="s">
        <v>12</v>
      </c>
      <c r="W5619" s="2" t="s">
        <v>51</v>
      </c>
      <c r="X5619" s="2">
        <v>27</v>
      </c>
      <c r="Y5619" s="10">
        <v>5670</v>
      </c>
      <c r="Z5619" s="11">
        <f>VLOOKUP(W5619,looktax,2,FALSE)</f>
        <v>0.06</v>
      </c>
      <c r="AA5619" s="12">
        <f t="shared" si="174"/>
        <v>0.06</v>
      </c>
      <c r="AB5619" s="10">
        <f t="shared" si="175"/>
        <v>340.2</v>
      </c>
    </row>
    <row r="5620" spans="20:28" x14ac:dyDescent="0.25">
      <c r="T5620" s="9" t="s">
        <v>11</v>
      </c>
      <c r="U5620" s="2">
        <v>5617</v>
      </c>
      <c r="V5620" s="2" t="s">
        <v>25</v>
      </c>
      <c r="W5620" s="2" t="s">
        <v>47</v>
      </c>
      <c r="X5620" s="2">
        <v>21</v>
      </c>
      <c r="Y5620" s="10">
        <v>1419.6</v>
      </c>
      <c r="Z5620" s="11">
        <f>VLOOKUP(W5620,looktax,2,FALSE)</f>
        <v>0.04</v>
      </c>
      <c r="AA5620" s="12">
        <f t="shared" si="174"/>
        <v>0.04</v>
      </c>
      <c r="AB5620" s="10">
        <f t="shared" si="175"/>
        <v>56.783999999999999</v>
      </c>
    </row>
    <row r="5621" spans="20:28" x14ac:dyDescent="0.25">
      <c r="T5621" s="9" t="s">
        <v>11</v>
      </c>
      <c r="U5621" s="2">
        <v>5618</v>
      </c>
      <c r="V5621" s="2" t="s">
        <v>26</v>
      </c>
      <c r="W5621" s="2" t="s">
        <v>41</v>
      </c>
      <c r="X5621" s="2">
        <v>16</v>
      </c>
      <c r="Y5621" s="10">
        <v>2184</v>
      </c>
      <c r="Z5621" s="11">
        <f>VLOOKUP(W5621,looktax,2,FALSE)</f>
        <v>0.04</v>
      </c>
      <c r="AA5621" s="12">
        <f t="shared" si="174"/>
        <v>0.04</v>
      </c>
      <c r="AB5621" s="10">
        <f t="shared" si="175"/>
        <v>87.36</v>
      </c>
    </row>
    <row r="5622" spans="20:28" x14ac:dyDescent="0.25">
      <c r="T5622" s="9" t="s">
        <v>3</v>
      </c>
      <c r="U5622" s="2">
        <v>5619</v>
      </c>
      <c r="V5622" s="2" t="s">
        <v>25</v>
      </c>
      <c r="W5622" s="2" t="s">
        <v>33</v>
      </c>
      <c r="X5622" s="2">
        <v>18</v>
      </c>
      <c r="Y5622" s="10">
        <v>1170</v>
      </c>
      <c r="Z5622" s="11">
        <f>VLOOKUP(W5622,looktax,2,FALSE)</f>
        <v>2.9000000000000001E-2</v>
      </c>
      <c r="AA5622" s="12">
        <f t="shared" si="174"/>
        <v>0</v>
      </c>
      <c r="AB5622" s="10">
        <f t="shared" si="175"/>
        <v>0</v>
      </c>
    </row>
    <row r="5623" spans="20:28" x14ac:dyDescent="0.25">
      <c r="T5623" s="9" t="s">
        <v>11</v>
      </c>
      <c r="U5623" s="2">
        <v>5620</v>
      </c>
      <c r="V5623" s="2" t="s">
        <v>23</v>
      </c>
      <c r="W5623" s="2" t="s">
        <v>44</v>
      </c>
      <c r="X5623" s="2">
        <v>34</v>
      </c>
      <c r="Y5623" s="10">
        <v>479.4</v>
      </c>
      <c r="Z5623" s="11" t="str">
        <f>VLOOKUP(W5623,looktax,2,FALSE)</f>
        <v>None</v>
      </c>
      <c r="AA5623" s="12">
        <f t="shared" si="174"/>
        <v>0</v>
      </c>
      <c r="AB5623" s="10">
        <f t="shared" si="175"/>
        <v>0</v>
      </c>
    </row>
    <row r="5624" spans="20:28" x14ac:dyDescent="0.25">
      <c r="T5624" s="9" t="s">
        <v>11</v>
      </c>
      <c r="U5624" s="2">
        <v>5621</v>
      </c>
      <c r="V5624" s="2" t="s">
        <v>25</v>
      </c>
      <c r="W5624" s="2" t="s">
        <v>44</v>
      </c>
      <c r="X5624" s="2">
        <v>23</v>
      </c>
      <c r="Y5624" s="10">
        <v>1420.25</v>
      </c>
      <c r="Z5624" s="11" t="str">
        <f>VLOOKUP(W5624,looktax,2,FALSE)</f>
        <v>None</v>
      </c>
      <c r="AA5624" s="12">
        <f t="shared" si="174"/>
        <v>0</v>
      </c>
      <c r="AB5624" s="10">
        <f t="shared" si="175"/>
        <v>0</v>
      </c>
    </row>
    <row r="5625" spans="20:28" x14ac:dyDescent="0.25">
      <c r="T5625" s="9" t="s">
        <v>11</v>
      </c>
      <c r="U5625" s="2">
        <v>5622</v>
      </c>
      <c r="V5625" s="2" t="s">
        <v>12</v>
      </c>
      <c r="W5625" s="2" t="s">
        <v>10</v>
      </c>
      <c r="X5625" s="2">
        <v>25</v>
      </c>
      <c r="Y5625" s="10">
        <v>4725</v>
      </c>
      <c r="Z5625" s="11">
        <f>VLOOKUP(W5625,looktax,2,FALSE)</f>
        <v>0.04</v>
      </c>
      <c r="AA5625" s="12">
        <f t="shared" si="174"/>
        <v>0.04</v>
      </c>
      <c r="AB5625" s="10">
        <f t="shared" si="175"/>
        <v>189</v>
      </c>
    </row>
    <row r="5626" spans="20:28" x14ac:dyDescent="0.25">
      <c r="T5626" s="9" t="s">
        <v>11</v>
      </c>
      <c r="U5626" s="2">
        <v>5623</v>
      </c>
      <c r="V5626" s="2" t="s">
        <v>26</v>
      </c>
      <c r="W5626" s="2" t="s">
        <v>69</v>
      </c>
      <c r="X5626" s="2">
        <v>29</v>
      </c>
      <c r="Y5626" s="10">
        <v>4002</v>
      </c>
      <c r="Z5626" s="11">
        <f>VLOOKUP(W5626,looktax,2,FALSE)</f>
        <v>7.0000000000000007E-2</v>
      </c>
      <c r="AA5626" s="12">
        <f t="shared" si="174"/>
        <v>7.0000000000000007E-2</v>
      </c>
      <c r="AB5626" s="10">
        <f t="shared" si="175"/>
        <v>280.14000000000004</v>
      </c>
    </row>
    <row r="5627" spans="20:28" x14ac:dyDescent="0.25">
      <c r="T5627" s="9" t="s">
        <v>11</v>
      </c>
      <c r="U5627" s="2">
        <v>5624</v>
      </c>
      <c r="V5627" s="2" t="s">
        <v>23</v>
      </c>
      <c r="W5627" s="2" t="s">
        <v>31</v>
      </c>
      <c r="X5627" s="2">
        <v>29</v>
      </c>
      <c r="Y5627" s="10">
        <v>426.3</v>
      </c>
      <c r="Z5627" s="11">
        <f>VLOOKUP(W5627,looktax,2,FALSE)</f>
        <v>7.4999999999999997E-2</v>
      </c>
      <c r="AA5627" s="12">
        <f t="shared" si="174"/>
        <v>7.4999999999999997E-2</v>
      </c>
      <c r="AB5627" s="10">
        <f t="shared" si="175"/>
        <v>31.9725</v>
      </c>
    </row>
    <row r="5628" spans="20:28" x14ac:dyDescent="0.25">
      <c r="T5628" s="9" t="s">
        <v>11</v>
      </c>
      <c r="U5628" s="2">
        <v>5625</v>
      </c>
      <c r="V5628" s="2" t="s">
        <v>25</v>
      </c>
      <c r="W5628" s="2" t="s">
        <v>32</v>
      </c>
      <c r="X5628" s="2">
        <v>31</v>
      </c>
      <c r="Y5628" s="10">
        <v>1974.7</v>
      </c>
      <c r="Z5628" s="11">
        <f>VLOOKUP(W5628,looktax,2,FALSE)</f>
        <v>6.8750000000000006E-2</v>
      </c>
      <c r="AA5628" s="12">
        <f t="shared" si="174"/>
        <v>6.8750000000000006E-2</v>
      </c>
      <c r="AB5628" s="10">
        <f t="shared" si="175"/>
        <v>135.760625</v>
      </c>
    </row>
    <row r="5629" spans="20:28" x14ac:dyDescent="0.25">
      <c r="T5629" s="9" t="s">
        <v>11</v>
      </c>
      <c r="U5629" s="2">
        <v>5626</v>
      </c>
      <c r="V5629" s="2" t="s">
        <v>22</v>
      </c>
      <c r="W5629" s="2" t="s">
        <v>32</v>
      </c>
      <c r="X5629" s="2">
        <v>29</v>
      </c>
      <c r="Y5629" s="10">
        <v>2273.6</v>
      </c>
      <c r="Z5629" s="11">
        <f>VLOOKUP(W5629,looktax,2,FALSE)</f>
        <v>6.8750000000000006E-2</v>
      </c>
      <c r="AA5629" s="12">
        <f t="shared" si="174"/>
        <v>6.8750000000000006E-2</v>
      </c>
      <c r="AB5629" s="10">
        <f t="shared" si="175"/>
        <v>156.31</v>
      </c>
    </row>
    <row r="5630" spans="20:28" x14ac:dyDescent="0.25">
      <c r="T5630" s="9" t="s">
        <v>11</v>
      </c>
      <c r="U5630" s="2">
        <v>5627</v>
      </c>
      <c r="V5630" s="2" t="s">
        <v>20</v>
      </c>
      <c r="W5630" s="2" t="s">
        <v>34</v>
      </c>
      <c r="X5630" s="2">
        <v>14</v>
      </c>
      <c r="Y5630" s="10">
        <v>592.20000000000005</v>
      </c>
      <c r="Z5630" s="11">
        <f>VLOOKUP(W5630,looktax,2,FALSE)</f>
        <v>6.25E-2</v>
      </c>
      <c r="AA5630" s="12">
        <f t="shared" si="174"/>
        <v>6.25E-2</v>
      </c>
      <c r="AB5630" s="10">
        <f t="shared" si="175"/>
        <v>37.012500000000003</v>
      </c>
    </row>
    <row r="5631" spans="20:28" x14ac:dyDescent="0.25">
      <c r="T5631" s="9" t="s">
        <v>11</v>
      </c>
      <c r="U5631" s="2">
        <v>5628</v>
      </c>
      <c r="V5631" s="2" t="s">
        <v>12</v>
      </c>
      <c r="W5631" s="2" t="s">
        <v>10</v>
      </c>
      <c r="X5631" s="2">
        <v>16</v>
      </c>
      <c r="Y5631" s="10">
        <v>3292.8</v>
      </c>
      <c r="Z5631" s="11">
        <f>VLOOKUP(W5631,looktax,2,FALSE)</f>
        <v>0.04</v>
      </c>
      <c r="AA5631" s="12">
        <f t="shared" si="174"/>
        <v>0.04</v>
      </c>
      <c r="AB5631" s="10">
        <f t="shared" si="175"/>
        <v>131.71200000000002</v>
      </c>
    </row>
    <row r="5632" spans="20:28" x14ac:dyDescent="0.25">
      <c r="T5632" s="9" t="s">
        <v>11</v>
      </c>
      <c r="U5632" s="2">
        <v>5629</v>
      </c>
      <c r="V5632" s="2" t="s">
        <v>26</v>
      </c>
      <c r="W5632" s="2" t="s">
        <v>62</v>
      </c>
      <c r="X5632" s="2">
        <v>14</v>
      </c>
      <c r="Y5632" s="10">
        <v>2310</v>
      </c>
      <c r="Z5632" s="11">
        <f>VLOOKUP(W5632,looktax,2,FALSE)</f>
        <v>5.1249999999999997E-2</v>
      </c>
      <c r="AA5632" s="12">
        <f t="shared" si="174"/>
        <v>5.1249999999999997E-2</v>
      </c>
      <c r="AB5632" s="10">
        <f t="shared" si="175"/>
        <v>118.38749999999999</v>
      </c>
    </row>
    <row r="5633" spans="20:28" x14ac:dyDescent="0.25">
      <c r="T5633" s="9" t="s">
        <v>11</v>
      </c>
      <c r="U5633" s="2">
        <v>5630</v>
      </c>
      <c r="V5633" s="2" t="s">
        <v>26</v>
      </c>
      <c r="W5633" s="2" t="s">
        <v>73</v>
      </c>
      <c r="X5633" s="2">
        <v>29</v>
      </c>
      <c r="Y5633" s="10">
        <v>4045.5</v>
      </c>
      <c r="Z5633" s="11">
        <f>VLOOKUP(W5633,looktax,2,FALSE)</f>
        <v>0.04</v>
      </c>
      <c r="AA5633" s="12">
        <f t="shared" si="174"/>
        <v>0.04</v>
      </c>
      <c r="AB5633" s="10">
        <f t="shared" si="175"/>
        <v>161.82</v>
      </c>
    </row>
    <row r="5634" spans="20:28" x14ac:dyDescent="0.25">
      <c r="T5634" s="9" t="s">
        <v>11</v>
      </c>
      <c r="U5634" s="2">
        <v>5631</v>
      </c>
      <c r="V5634" s="2" t="s">
        <v>26</v>
      </c>
      <c r="W5634" s="2" t="s">
        <v>67</v>
      </c>
      <c r="X5634" s="2">
        <v>17</v>
      </c>
      <c r="Y5634" s="10">
        <v>2652</v>
      </c>
      <c r="Z5634" s="11" t="str">
        <f>VLOOKUP(W5634,looktax,2,FALSE)</f>
        <v>None</v>
      </c>
      <c r="AA5634" s="12">
        <f t="shared" si="174"/>
        <v>0</v>
      </c>
      <c r="AB5634" s="10">
        <f t="shared" si="175"/>
        <v>0</v>
      </c>
    </row>
    <row r="5635" spans="20:28" x14ac:dyDescent="0.25">
      <c r="T5635" s="9" t="s">
        <v>11</v>
      </c>
      <c r="U5635" s="2">
        <v>5632</v>
      </c>
      <c r="V5635" s="2" t="s">
        <v>23</v>
      </c>
      <c r="W5635" s="2" t="s">
        <v>58</v>
      </c>
      <c r="X5635" s="2">
        <v>12</v>
      </c>
      <c r="Y5635" s="10">
        <v>172.8</v>
      </c>
      <c r="Z5635" s="11" t="str">
        <f>VLOOKUP(W5635,looktax,2,FALSE)</f>
        <v>None</v>
      </c>
      <c r="AA5635" s="12">
        <f t="shared" si="174"/>
        <v>0</v>
      </c>
      <c r="AB5635" s="10">
        <f t="shared" si="175"/>
        <v>0</v>
      </c>
    </row>
    <row r="5636" spans="20:28" x14ac:dyDescent="0.25">
      <c r="T5636" s="9" t="s">
        <v>3</v>
      </c>
      <c r="U5636" s="2">
        <v>5633</v>
      </c>
      <c r="V5636" s="2" t="s">
        <v>20</v>
      </c>
      <c r="W5636" s="2" t="s">
        <v>36</v>
      </c>
      <c r="X5636" s="2">
        <v>35</v>
      </c>
      <c r="Y5636" s="10">
        <v>1480.5</v>
      </c>
      <c r="Z5636" s="11">
        <f>VLOOKUP(W5636,looktax,2,FALSE)</f>
        <v>7.0000000000000007E-2</v>
      </c>
      <c r="AA5636" s="12">
        <f t="shared" si="174"/>
        <v>0</v>
      </c>
      <c r="AB5636" s="10">
        <f t="shared" si="175"/>
        <v>0</v>
      </c>
    </row>
    <row r="5637" spans="20:28" x14ac:dyDescent="0.25">
      <c r="T5637" s="9" t="s">
        <v>11</v>
      </c>
      <c r="U5637" s="2">
        <v>5634</v>
      </c>
      <c r="V5637" s="2" t="s">
        <v>20</v>
      </c>
      <c r="W5637" s="2" t="s">
        <v>66</v>
      </c>
      <c r="X5637" s="2">
        <v>21</v>
      </c>
      <c r="Y5637" s="10">
        <v>945</v>
      </c>
      <c r="Z5637" s="11">
        <f>VLOOKUP(W5637,looktax,2,FALSE)</f>
        <v>5.7500000000000002E-2</v>
      </c>
      <c r="AA5637" s="12">
        <f t="shared" ref="AA5637:AA5700" si="176">IF(OR(T5637="nonprofit",Z5637="none"),0,Z5637)</f>
        <v>5.7500000000000002E-2</v>
      </c>
      <c r="AB5637" s="10">
        <f t="shared" ref="AB5637:AB5700" si="177">AA5637*Y5637</f>
        <v>54.337500000000006</v>
      </c>
    </row>
    <row r="5638" spans="20:28" x14ac:dyDescent="0.25">
      <c r="T5638" s="9" t="s">
        <v>11</v>
      </c>
      <c r="U5638" s="2">
        <v>5635</v>
      </c>
      <c r="V5638" s="2" t="s">
        <v>20</v>
      </c>
      <c r="W5638" s="2" t="s">
        <v>44</v>
      </c>
      <c r="X5638" s="2">
        <v>30</v>
      </c>
      <c r="Y5638" s="10">
        <v>1215</v>
      </c>
      <c r="Z5638" s="11" t="str">
        <f>VLOOKUP(W5638,looktax,2,FALSE)</f>
        <v>None</v>
      </c>
      <c r="AA5638" s="12">
        <f t="shared" si="176"/>
        <v>0</v>
      </c>
      <c r="AB5638" s="10">
        <f t="shared" si="177"/>
        <v>0</v>
      </c>
    </row>
    <row r="5639" spans="20:28" x14ac:dyDescent="0.25">
      <c r="T5639" s="9" t="s">
        <v>11</v>
      </c>
      <c r="U5639" s="2">
        <v>5636</v>
      </c>
      <c r="V5639" s="2" t="s">
        <v>12</v>
      </c>
      <c r="W5639" s="2" t="s">
        <v>55</v>
      </c>
      <c r="X5639" s="2">
        <v>17</v>
      </c>
      <c r="Y5639" s="10">
        <v>3927</v>
      </c>
      <c r="Z5639" s="11">
        <f>VLOOKUP(W5639,looktax,2,FALSE)</f>
        <v>7.0000000000000007E-2</v>
      </c>
      <c r="AA5639" s="12">
        <f t="shared" si="176"/>
        <v>7.0000000000000007E-2</v>
      </c>
      <c r="AB5639" s="10">
        <f t="shared" si="177"/>
        <v>274.89000000000004</v>
      </c>
    </row>
    <row r="5640" spans="20:28" x14ac:dyDescent="0.25">
      <c r="T5640" s="9" t="s">
        <v>11</v>
      </c>
      <c r="U5640" s="2">
        <v>5637</v>
      </c>
      <c r="V5640" s="2" t="s">
        <v>21</v>
      </c>
      <c r="W5640" s="2" t="s">
        <v>13</v>
      </c>
      <c r="X5640" s="2">
        <v>20</v>
      </c>
      <c r="Y5640" s="10">
        <v>1428</v>
      </c>
      <c r="Z5640" s="11">
        <f>VLOOKUP(W5640,looktax,2,FALSE)</f>
        <v>6.25E-2</v>
      </c>
      <c r="AA5640" s="12">
        <f t="shared" si="176"/>
        <v>6.25E-2</v>
      </c>
      <c r="AB5640" s="10">
        <f t="shared" si="177"/>
        <v>89.25</v>
      </c>
    </row>
    <row r="5641" spans="20:28" x14ac:dyDescent="0.25">
      <c r="T5641" s="9" t="s">
        <v>11</v>
      </c>
      <c r="U5641" s="2">
        <v>5638</v>
      </c>
      <c r="V5641" s="2" t="s">
        <v>25</v>
      </c>
      <c r="W5641" s="2" t="s">
        <v>32</v>
      </c>
      <c r="X5641" s="2">
        <v>11</v>
      </c>
      <c r="Y5641" s="10">
        <v>707.85</v>
      </c>
      <c r="Z5641" s="11">
        <f>VLOOKUP(W5641,looktax,2,FALSE)</f>
        <v>6.8750000000000006E-2</v>
      </c>
      <c r="AA5641" s="12">
        <f t="shared" si="176"/>
        <v>6.8750000000000006E-2</v>
      </c>
      <c r="AB5641" s="10">
        <f t="shared" si="177"/>
        <v>48.664687500000007</v>
      </c>
    </row>
    <row r="5642" spans="20:28" x14ac:dyDescent="0.25">
      <c r="T5642" s="9" t="s">
        <v>11</v>
      </c>
      <c r="U5642" s="2">
        <v>5639</v>
      </c>
      <c r="V5642" s="2" t="s">
        <v>22</v>
      </c>
      <c r="W5642" s="2" t="s">
        <v>51</v>
      </c>
      <c r="X5642" s="2">
        <v>15</v>
      </c>
      <c r="Y5642" s="10">
        <v>1284</v>
      </c>
      <c r="Z5642" s="11">
        <f>VLOOKUP(W5642,looktax,2,FALSE)</f>
        <v>0.06</v>
      </c>
      <c r="AA5642" s="12">
        <f t="shared" si="176"/>
        <v>0.06</v>
      </c>
      <c r="AB5642" s="10">
        <f t="shared" si="177"/>
        <v>77.039999999999992</v>
      </c>
    </row>
    <row r="5643" spans="20:28" x14ac:dyDescent="0.25">
      <c r="T5643" s="9" t="s">
        <v>3</v>
      </c>
      <c r="U5643" s="2">
        <v>5640</v>
      </c>
      <c r="V5643" s="2" t="s">
        <v>21</v>
      </c>
      <c r="W5643" s="2" t="s">
        <v>61</v>
      </c>
      <c r="X5643" s="2">
        <v>17</v>
      </c>
      <c r="Y5643" s="10">
        <v>1071</v>
      </c>
      <c r="Z5643" s="11">
        <f>VLOOKUP(W5643,looktax,2,FALSE)</f>
        <v>6.8500000000000005E-2</v>
      </c>
      <c r="AA5643" s="12">
        <f t="shared" si="176"/>
        <v>0</v>
      </c>
      <c r="AB5643" s="10">
        <f t="shared" si="177"/>
        <v>0</v>
      </c>
    </row>
    <row r="5644" spans="20:28" x14ac:dyDescent="0.25">
      <c r="T5644" s="9" t="s">
        <v>3</v>
      </c>
      <c r="U5644" s="2">
        <v>5641</v>
      </c>
      <c r="V5644" s="2" t="s">
        <v>26</v>
      </c>
      <c r="W5644" s="2" t="s">
        <v>71</v>
      </c>
      <c r="X5644" s="2">
        <v>35</v>
      </c>
      <c r="Y5644" s="10">
        <v>5722.5</v>
      </c>
      <c r="Z5644" s="11">
        <f>VLOOKUP(W5644,looktax,2,FALSE)</f>
        <v>6.5000000000000002E-2</v>
      </c>
      <c r="AA5644" s="12">
        <f t="shared" si="176"/>
        <v>0</v>
      </c>
      <c r="AB5644" s="10">
        <f t="shared" si="177"/>
        <v>0</v>
      </c>
    </row>
    <row r="5645" spans="20:28" x14ac:dyDescent="0.25">
      <c r="T5645" s="9" t="s">
        <v>11</v>
      </c>
      <c r="U5645" s="2">
        <v>5642</v>
      </c>
      <c r="V5645" s="2" t="s">
        <v>23</v>
      </c>
      <c r="W5645" s="2" t="s">
        <v>31</v>
      </c>
      <c r="X5645" s="2">
        <v>33</v>
      </c>
      <c r="Y5645" s="10">
        <v>480.15</v>
      </c>
      <c r="Z5645" s="11">
        <f>VLOOKUP(W5645,looktax,2,FALSE)</f>
        <v>7.4999999999999997E-2</v>
      </c>
      <c r="AA5645" s="12">
        <f t="shared" si="176"/>
        <v>7.4999999999999997E-2</v>
      </c>
      <c r="AB5645" s="10">
        <f t="shared" si="177"/>
        <v>36.011249999999997</v>
      </c>
    </row>
    <row r="5646" spans="20:28" x14ac:dyDescent="0.25">
      <c r="T5646" s="9" t="s">
        <v>11</v>
      </c>
      <c r="U5646" s="2">
        <v>5643</v>
      </c>
      <c r="V5646" s="2" t="s">
        <v>26</v>
      </c>
      <c r="W5646" s="2" t="s">
        <v>47</v>
      </c>
      <c r="X5646" s="2">
        <v>22</v>
      </c>
      <c r="Y5646" s="10">
        <v>3168</v>
      </c>
      <c r="Z5646" s="11">
        <f>VLOOKUP(W5646,looktax,2,FALSE)</f>
        <v>0.04</v>
      </c>
      <c r="AA5646" s="12">
        <f t="shared" si="176"/>
        <v>0.04</v>
      </c>
      <c r="AB5646" s="10">
        <f t="shared" si="177"/>
        <v>126.72</v>
      </c>
    </row>
    <row r="5647" spans="20:28" x14ac:dyDescent="0.25">
      <c r="T5647" s="9" t="s">
        <v>11</v>
      </c>
      <c r="U5647" s="2">
        <v>5644</v>
      </c>
      <c r="V5647" s="2" t="s">
        <v>26</v>
      </c>
      <c r="W5647" s="2" t="s">
        <v>70</v>
      </c>
      <c r="X5647" s="2">
        <v>27</v>
      </c>
      <c r="Y5647" s="10">
        <v>4131</v>
      </c>
      <c r="Z5647" s="11">
        <f>VLOOKUP(W5647,looktax,2,FALSE)</f>
        <v>5.2999999999999999E-2</v>
      </c>
      <c r="AA5647" s="12">
        <f t="shared" si="176"/>
        <v>5.2999999999999999E-2</v>
      </c>
      <c r="AB5647" s="10">
        <f t="shared" si="177"/>
        <v>218.94299999999998</v>
      </c>
    </row>
    <row r="5648" spans="20:28" x14ac:dyDescent="0.25">
      <c r="T5648" s="9" t="s">
        <v>11</v>
      </c>
      <c r="U5648" s="2">
        <v>5645</v>
      </c>
      <c r="V5648" s="2" t="s">
        <v>20</v>
      </c>
      <c r="W5648" s="2" t="s">
        <v>28</v>
      </c>
      <c r="X5648" s="2">
        <v>25</v>
      </c>
      <c r="Y5648" s="10">
        <v>1091.25</v>
      </c>
      <c r="Z5648" s="11">
        <f>VLOOKUP(W5648,looktax,2,FALSE)</f>
        <v>6.5000000000000002E-2</v>
      </c>
      <c r="AA5648" s="12">
        <f t="shared" si="176"/>
        <v>6.5000000000000002E-2</v>
      </c>
      <c r="AB5648" s="10">
        <f t="shared" si="177"/>
        <v>70.931250000000006</v>
      </c>
    </row>
    <row r="5649" spans="20:28" x14ac:dyDescent="0.25">
      <c r="T5649" s="9" t="s">
        <v>11</v>
      </c>
      <c r="U5649" s="2">
        <v>5646</v>
      </c>
      <c r="V5649" s="2" t="s">
        <v>26</v>
      </c>
      <c r="W5649" s="2" t="s">
        <v>10</v>
      </c>
      <c r="X5649" s="2">
        <v>22</v>
      </c>
      <c r="Y5649" s="10">
        <v>3432</v>
      </c>
      <c r="Z5649" s="11">
        <f>VLOOKUP(W5649,looktax,2,FALSE)</f>
        <v>0.04</v>
      </c>
      <c r="AA5649" s="12">
        <f t="shared" si="176"/>
        <v>0.04</v>
      </c>
      <c r="AB5649" s="10">
        <f t="shared" si="177"/>
        <v>137.28</v>
      </c>
    </row>
    <row r="5650" spans="20:28" x14ac:dyDescent="0.25">
      <c r="T5650" s="9" t="s">
        <v>11</v>
      </c>
      <c r="U5650" s="2">
        <v>5647</v>
      </c>
      <c r="V5650" s="2" t="s">
        <v>25</v>
      </c>
      <c r="W5650" s="2" t="s">
        <v>47</v>
      </c>
      <c r="X5650" s="2">
        <v>30</v>
      </c>
      <c r="Y5650" s="10">
        <v>1930.5</v>
      </c>
      <c r="Z5650" s="11">
        <f>VLOOKUP(W5650,looktax,2,FALSE)</f>
        <v>0.04</v>
      </c>
      <c r="AA5650" s="12">
        <f t="shared" si="176"/>
        <v>0.04</v>
      </c>
      <c r="AB5650" s="10">
        <f t="shared" si="177"/>
        <v>77.22</v>
      </c>
    </row>
    <row r="5651" spans="20:28" x14ac:dyDescent="0.25">
      <c r="T5651" s="9" t="s">
        <v>11</v>
      </c>
      <c r="U5651" s="2">
        <v>5648</v>
      </c>
      <c r="V5651" s="2" t="s">
        <v>25</v>
      </c>
      <c r="W5651" s="2" t="s">
        <v>65</v>
      </c>
      <c r="X5651" s="2">
        <v>12</v>
      </c>
      <c r="Y5651" s="10">
        <v>764.4</v>
      </c>
      <c r="Z5651" s="11">
        <f>VLOOKUP(W5651,looktax,2,FALSE)</f>
        <v>0.05</v>
      </c>
      <c r="AA5651" s="12">
        <f t="shared" si="176"/>
        <v>0.05</v>
      </c>
      <c r="AB5651" s="10">
        <f t="shared" si="177"/>
        <v>38.22</v>
      </c>
    </row>
    <row r="5652" spans="20:28" x14ac:dyDescent="0.25">
      <c r="T5652" s="9" t="s">
        <v>11</v>
      </c>
      <c r="U5652" s="2">
        <v>5649</v>
      </c>
      <c r="V5652" s="2" t="s">
        <v>23</v>
      </c>
      <c r="W5652" s="2" t="s">
        <v>27</v>
      </c>
      <c r="X5652" s="2">
        <v>13</v>
      </c>
      <c r="Y5652" s="10">
        <v>175.5</v>
      </c>
      <c r="Z5652" s="11">
        <f>VLOOKUP(W5652,looktax,2,FALSE)</f>
        <v>7.0000000000000007E-2</v>
      </c>
      <c r="AA5652" s="12">
        <f t="shared" si="176"/>
        <v>7.0000000000000007E-2</v>
      </c>
      <c r="AB5652" s="10">
        <f t="shared" si="177"/>
        <v>12.285000000000002</v>
      </c>
    </row>
    <row r="5653" spans="20:28" x14ac:dyDescent="0.25">
      <c r="T5653" s="9" t="s">
        <v>11</v>
      </c>
      <c r="U5653" s="2">
        <v>5650</v>
      </c>
      <c r="V5653" s="2" t="s">
        <v>25</v>
      </c>
      <c r="W5653" s="2" t="s">
        <v>65</v>
      </c>
      <c r="X5653" s="2">
        <v>25</v>
      </c>
      <c r="Y5653" s="10">
        <v>1690</v>
      </c>
      <c r="Z5653" s="11">
        <f>VLOOKUP(W5653,looktax,2,FALSE)</f>
        <v>0.05</v>
      </c>
      <c r="AA5653" s="12">
        <f t="shared" si="176"/>
        <v>0.05</v>
      </c>
      <c r="AB5653" s="10">
        <f t="shared" si="177"/>
        <v>84.5</v>
      </c>
    </row>
    <row r="5654" spans="20:28" x14ac:dyDescent="0.25">
      <c r="T5654" s="9" t="s">
        <v>11</v>
      </c>
      <c r="U5654" s="2">
        <v>5651</v>
      </c>
      <c r="V5654" s="2" t="s">
        <v>24</v>
      </c>
      <c r="W5654" s="2" t="s">
        <v>44</v>
      </c>
      <c r="X5654" s="2">
        <v>18</v>
      </c>
      <c r="Y5654" s="10">
        <v>1193.4000000000001</v>
      </c>
      <c r="Z5654" s="11" t="str">
        <f>VLOOKUP(W5654,looktax,2,FALSE)</f>
        <v>None</v>
      </c>
      <c r="AA5654" s="12">
        <f t="shared" si="176"/>
        <v>0</v>
      </c>
      <c r="AB5654" s="10">
        <f t="shared" si="177"/>
        <v>0</v>
      </c>
    </row>
    <row r="5655" spans="20:28" x14ac:dyDescent="0.25">
      <c r="T5655" s="9" t="s">
        <v>11</v>
      </c>
      <c r="U5655" s="2">
        <v>5652</v>
      </c>
      <c r="V5655" s="2" t="s">
        <v>24</v>
      </c>
      <c r="W5655" s="2" t="s">
        <v>36</v>
      </c>
      <c r="X5655" s="2">
        <v>11</v>
      </c>
      <c r="Y5655" s="10">
        <v>765.05</v>
      </c>
      <c r="Z5655" s="11">
        <f>VLOOKUP(W5655,looktax,2,FALSE)</f>
        <v>7.0000000000000007E-2</v>
      </c>
      <c r="AA5655" s="12">
        <f t="shared" si="176"/>
        <v>7.0000000000000007E-2</v>
      </c>
      <c r="AB5655" s="10">
        <f t="shared" si="177"/>
        <v>53.5535</v>
      </c>
    </row>
    <row r="5656" spans="20:28" x14ac:dyDescent="0.25">
      <c r="T5656" s="9" t="s">
        <v>11</v>
      </c>
      <c r="U5656" s="2">
        <v>5653</v>
      </c>
      <c r="V5656" s="2" t="s">
        <v>12</v>
      </c>
      <c r="W5656" s="2" t="s">
        <v>40</v>
      </c>
      <c r="X5656" s="2">
        <v>10</v>
      </c>
      <c r="Y5656" s="10">
        <v>2310</v>
      </c>
      <c r="Z5656" s="11">
        <f>VLOOKUP(W5656,looktax,2,FALSE)</f>
        <v>0.06</v>
      </c>
      <c r="AA5656" s="12">
        <f t="shared" si="176"/>
        <v>0.06</v>
      </c>
      <c r="AB5656" s="10">
        <f t="shared" si="177"/>
        <v>138.6</v>
      </c>
    </row>
    <row r="5657" spans="20:28" x14ac:dyDescent="0.25">
      <c r="T5657" s="9" t="s">
        <v>11</v>
      </c>
      <c r="U5657" s="2">
        <v>5654</v>
      </c>
      <c r="V5657" s="2" t="s">
        <v>25</v>
      </c>
      <c r="W5657" s="2" t="s">
        <v>35</v>
      </c>
      <c r="X5657" s="2">
        <v>20</v>
      </c>
      <c r="Y5657" s="10">
        <v>1222</v>
      </c>
      <c r="Z5657" s="11">
        <f>VLOOKUP(W5657,looktax,2,FALSE)</f>
        <v>6.3500000000000001E-2</v>
      </c>
      <c r="AA5657" s="12">
        <f t="shared" si="176"/>
        <v>6.3500000000000001E-2</v>
      </c>
      <c r="AB5657" s="10">
        <f t="shared" si="177"/>
        <v>77.596999999999994</v>
      </c>
    </row>
    <row r="5658" spans="20:28" x14ac:dyDescent="0.25">
      <c r="T5658" s="9" t="s">
        <v>11</v>
      </c>
      <c r="U5658" s="2">
        <v>5655</v>
      </c>
      <c r="V5658" s="2" t="s">
        <v>23</v>
      </c>
      <c r="W5658" s="2" t="s">
        <v>19</v>
      </c>
      <c r="X5658" s="2">
        <v>23</v>
      </c>
      <c r="Y5658" s="10">
        <v>327.75</v>
      </c>
      <c r="Z5658" s="11">
        <f>VLOOKUP(W5658,looktax,2,FALSE)</f>
        <v>5.6000000000000001E-2</v>
      </c>
      <c r="AA5658" s="12">
        <f t="shared" si="176"/>
        <v>5.6000000000000001E-2</v>
      </c>
      <c r="AB5658" s="10">
        <f t="shared" si="177"/>
        <v>18.353999999999999</v>
      </c>
    </row>
    <row r="5659" spans="20:28" x14ac:dyDescent="0.25">
      <c r="T5659" s="9" t="s">
        <v>11</v>
      </c>
      <c r="U5659" s="2">
        <v>5656</v>
      </c>
      <c r="V5659" s="2" t="s">
        <v>25</v>
      </c>
      <c r="W5659" s="2" t="s">
        <v>43</v>
      </c>
      <c r="X5659" s="2">
        <v>14</v>
      </c>
      <c r="Y5659" s="10">
        <v>882.7</v>
      </c>
      <c r="Z5659" s="11">
        <f>VLOOKUP(W5659,looktax,2,FALSE)</f>
        <v>0.04</v>
      </c>
      <c r="AA5659" s="12">
        <f t="shared" si="176"/>
        <v>0.04</v>
      </c>
      <c r="AB5659" s="10">
        <f t="shared" si="177"/>
        <v>35.308</v>
      </c>
    </row>
    <row r="5660" spans="20:28" x14ac:dyDescent="0.25">
      <c r="T5660" s="9" t="s">
        <v>11</v>
      </c>
      <c r="U5660" s="2">
        <v>5657</v>
      </c>
      <c r="V5660" s="2" t="s">
        <v>12</v>
      </c>
      <c r="W5660" s="2" t="s">
        <v>58</v>
      </c>
      <c r="X5660" s="2">
        <v>21</v>
      </c>
      <c r="Y5660" s="10">
        <v>4454.1000000000004</v>
      </c>
      <c r="Z5660" s="11" t="str">
        <f>VLOOKUP(W5660,looktax,2,FALSE)</f>
        <v>None</v>
      </c>
      <c r="AA5660" s="12">
        <f t="shared" si="176"/>
        <v>0</v>
      </c>
      <c r="AB5660" s="10">
        <f t="shared" si="177"/>
        <v>0</v>
      </c>
    </row>
    <row r="5661" spans="20:28" x14ac:dyDescent="0.25">
      <c r="T5661" s="9" t="s">
        <v>11</v>
      </c>
      <c r="U5661" s="2">
        <v>5658</v>
      </c>
      <c r="V5661" s="2" t="s">
        <v>25</v>
      </c>
      <c r="W5661" s="2" t="s">
        <v>10</v>
      </c>
      <c r="X5661" s="2">
        <v>14</v>
      </c>
      <c r="Y5661" s="10">
        <v>1001</v>
      </c>
      <c r="Z5661" s="11">
        <f>VLOOKUP(W5661,looktax,2,FALSE)</f>
        <v>0.04</v>
      </c>
      <c r="AA5661" s="12">
        <f t="shared" si="176"/>
        <v>0.04</v>
      </c>
      <c r="AB5661" s="10">
        <f t="shared" si="177"/>
        <v>40.04</v>
      </c>
    </row>
    <row r="5662" spans="20:28" x14ac:dyDescent="0.25">
      <c r="T5662" s="9" t="s">
        <v>11</v>
      </c>
      <c r="U5662" s="2">
        <v>5659</v>
      </c>
      <c r="V5662" s="2" t="s">
        <v>23</v>
      </c>
      <c r="W5662" s="2" t="s">
        <v>62</v>
      </c>
      <c r="X5662" s="2">
        <v>19</v>
      </c>
      <c r="Y5662" s="10">
        <v>285</v>
      </c>
      <c r="Z5662" s="11">
        <f>VLOOKUP(W5662,looktax,2,FALSE)</f>
        <v>5.1249999999999997E-2</v>
      </c>
      <c r="AA5662" s="12">
        <f t="shared" si="176"/>
        <v>5.1249999999999997E-2</v>
      </c>
      <c r="AB5662" s="10">
        <f t="shared" si="177"/>
        <v>14.606249999999999</v>
      </c>
    </row>
    <row r="5663" spans="20:28" x14ac:dyDescent="0.25">
      <c r="T5663" s="9" t="s">
        <v>11</v>
      </c>
      <c r="U5663" s="2">
        <v>5660</v>
      </c>
      <c r="V5663" s="2" t="s">
        <v>26</v>
      </c>
      <c r="W5663" s="2" t="s">
        <v>65</v>
      </c>
      <c r="X5663" s="2">
        <v>23</v>
      </c>
      <c r="Y5663" s="10">
        <v>3105</v>
      </c>
      <c r="Z5663" s="11">
        <f>VLOOKUP(W5663,looktax,2,FALSE)</f>
        <v>0.05</v>
      </c>
      <c r="AA5663" s="12">
        <f t="shared" si="176"/>
        <v>0.05</v>
      </c>
      <c r="AB5663" s="10">
        <f t="shared" si="177"/>
        <v>155.25</v>
      </c>
    </row>
    <row r="5664" spans="20:28" x14ac:dyDescent="0.25">
      <c r="T5664" s="9" t="s">
        <v>11</v>
      </c>
      <c r="U5664" s="2">
        <v>5661</v>
      </c>
      <c r="V5664" s="2" t="s">
        <v>25</v>
      </c>
      <c r="W5664" s="2" t="s">
        <v>65</v>
      </c>
      <c r="X5664" s="2">
        <v>19</v>
      </c>
      <c r="Y5664" s="10">
        <v>1346.15</v>
      </c>
      <c r="Z5664" s="11">
        <f>VLOOKUP(W5664,looktax,2,FALSE)</f>
        <v>0.05</v>
      </c>
      <c r="AA5664" s="12">
        <f t="shared" si="176"/>
        <v>0.05</v>
      </c>
      <c r="AB5664" s="10">
        <f t="shared" si="177"/>
        <v>67.307500000000005</v>
      </c>
    </row>
    <row r="5665" spans="20:28" x14ac:dyDescent="0.25">
      <c r="T5665" s="9" t="s">
        <v>11</v>
      </c>
      <c r="U5665" s="2">
        <v>5662</v>
      </c>
      <c r="V5665" s="2" t="s">
        <v>23</v>
      </c>
      <c r="W5665" s="2" t="s">
        <v>55</v>
      </c>
      <c r="X5665" s="2">
        <v>22</v>
      </c>
      <c r="Y5665" s="10">
        <v>306.89999999999998</v>
      </c>
      <c r="Z5665" s="11">
        <f>VLOOKUP(W5665,looktax,2,FALSE)</f>
        <v>7.0000000000000007E-2</v>
      </c>
      <c r="AA5665" s="12">
        <f t="shared" si="176"/>
        <v>7.0000000000000007E-2</v>
      </c>
      <c r="AB5665" s="10">
        <f t="shared" si="177"/>
        <v>21.483000000000001</v>
      </c>
    </row>
    <row r="5666" spans="20:28" x14ac:dyDescent="0.25">
      <c r="T5666" s="9" t="s">
        <v>11</v>
      </c>
      <c r="U5666" s="2">
        <v>5663</v>
      </c>
      <c r="V5666" s="2" t="s">
        <v>21</v>
      </c>
      <c r="W5666" s="2" t="s">
        <v>65</v>
      </c>
      <c r="X5666" s="2">
        <v>20</v>
      </c>
      <c r="Y5666" s="10">
        <v>1400</v>
      </c>
      <c r="Z5666" s="11">
        <f>VLOOKUP(W5666,looktax,2,FALSE)</f>
        <v>0.05</v>
      </c>
      <c r="AA5666" s="12">
        <f t="shared" si="176"/>
        <v>0.05</v>
      </c>
      <c r="AB5666" s="10">
        <f t="shared" si="177"/>
        <v>70</v>
      </c>
    </row>
    <row r="5667" spans="20:28" x14ac:dyDescent="0.25">
      <c r="T5667" s="9" t="s">
        <v>11</v>
      </c>
      <c r="U5667" s="2">
        <v>5664</v>
      </c>
      <c r="V5667" s="2" t="s">
        <v>23</v>
      </c>
      <c r="W5667" s="2" t="s">
        <v>33</v>
      </c>
      <c r="X5667" s="2">
        <v>20</v>
      </c>
      <c r="Y5667" s="10">
        <v>297</v>
      </c>
      <c r="Z5667" s="11">
        <f>VLOOKUP(W5667,looktax,2,FALSE)</f>
        <v>2.9000000000000001E-2</v>
      </c>
      <c r="AA5667" s="12">
        <f t="shared" si="176"/>
        <v>2.9000000000000001E-2</v>
      </c>
      <c r="AB5667" s="10">
        <f t="shared" si="177"/>
        <v>8.6130000000000013</v>
      </c>
    </row>
    <row r="5668" spans="20:28" x14ac:dyDescent="0.25">
      <c r="T5668" s="9" t="s">
        <v>11</v>
      </c>
      <c r="U5668" s="2">
        <v>5665</v>
      </c>
      <c r="V5668" s="2" t="s">
        <v>22</v>
      </c>
      <c r="W5668" s="2" t="s">
        <v>50</v>
      </c>
      <c r="X5668" s="2">
        <v>14</v>
      </c>
      <c r="Y5668" s="10">
        <v>1019.2</v>
      </c>
      <c r="Z5668" s="11">
        <f>VLOOKUP(W5668,looktax,2,FALSE)</f>
        <v>0.06</v>
      </c>
      <c r="AA5668" s="12">
        <f t="shared" si="176"/>
        <v>0.06</v>
      </c>
      <c r="AB5668" s="10">
        <f t="shared" si="177"/>
        <v>61.152000000000001</v>
      </c>
    </row>
    <row r="5669" spans="20:28" x14ac:dyDescent="0.25">
      <c r="T5669" s="9" t="s">
        <v>11</v>
      </c>
      <c r="U5669" s="2">
        <v>5666</v>
      </c>
      <c r="V5669" s="2" t="s">
        <v>23</v>
      </c>
      <c r="W5669" s="2" t="s">
        <v>27</v>
      </c>
      <c r="X5669" s="2">
        <v>25</v>
      </c>
      <c r="Y5669" s="10">
        <v>382.5</v>
      </c>
      <c r="Z5669" s="11">
        <f>VLOOKUP(W5669,looktax,2,FALSE)</f>
        <v>7.0000000000000007E-2</v>
      </c>
      <c r="AA5669" s="12">
        <f t="shared" si="176"/>
        <v>7.0000000000000007E-2</v>
      </c>
      <c r="AB5669" s="10">
        <f t="shared" si="177"/>
        <v>26.775000000000002</v>
      </c>
    </row>
    <row r="5670" spans="20:28" x14ac:dyDescent="0.25">
      <c r="T5670" s="9" t="s">
        <v>3</v>
      </c>
      <c r="U5670" s="2">
        <v>5667</v>
      </c>
      <c r="V5670" s="2" t="s">
        <v>26</v>
      </c>
      <c r="W5670" s="2" t="s">
        <v>57</v>
      </c>
      <c r="X5670" s="2">
        <v>19</v>
      </c>
      <c r="Y5670" s="10">
        <v>2964</v>
      </c>
      <c r="Z5670" s="11">
        <f>VLOOKUP(W5670,looktax,2,FALSE)</f>
        <v>5.5E-2</v>
      </c>
      <c r="AA5670" s="12">
        <f t="shared" si="176"/>
        <v>0</v>
      </c>
      <c r="AB5670" s="10">
        <f t="shared" si="177"/>
        <v>0</v>
      </c>
    </row>
    <row r="5671" spans="20:28" x14ac:dyDescent="0.25">
      <c r="T5671" s="9" t="s">
        <v>3</v>
      </c>
      <c r="U5671" s="2">
        <v>5668</v>
      </c>
      <c r="V5671" s="2" t="s">
        <v>20</v>
      </c>
      <c r="W5671" s="2" t="s">
        <v>29</v>
      </c>
      <c r="X5671" s="2">
        <v>22</v>
      </c>
      <c r="Y5671" s="10">
        <v>1089</v>
      </c>
      <c r="Z5671" s="11">
        <f>VLOOKUP(W5671,looktax,2,FALSE)</f>
        <v>6.1499999999999999E-2</v>
      </c>
      <c r="AA5671" s="12">
        <f t="shared" si="176"/>
        <v>0</v>
      </c>
      <c r="AB5671" s="10">
        <f t="shared" si="177"/>
        <v>0</v>
      </c>
    </row>
    <row r="5672" spans="20:28" x14ac:dyDescent="0.25">
      <c r="T5672" s="9" t="s">
        <v>11</v>
      </c>
      <c r="U5672" s="2">
        <v>5669</v>
      </c>
      <c r="V5672" s="2" t="s">
        <v>25</v>
      </c>
      <c r="W5672" s="2" t="s">
        <v>33</v>
      </c>
      <c r="X5672" s="2">
        <v>26</v>
      </c>
      <c r="Y5672" s="10">
        <v>1521</v>
      </c>
      <c r="Z5672" s="11">
        <f>VLOOKUP(W5672,looktax,2,FALSE)</f>
        <v>2.9000000000000001E-2</v>
      </c>
      <c r="AA5672" s="12">
        <f t="shared" si="176"/>
        <v>2.9000000000000001E-2</v>
      </c>
      <c r="AB5672" s="10">
        <f t="shared" si="177"/>
        <v>44.109000000000002</v>
      </c>
    </row>
    <row r="5673" spans="20:28" x14ac:dyDescent="0.25">
      <c r="T5673" s="9" t="s">
        <v>11</v>
      </c>
      <c r="U5673" s="2">
        <v>5670</v>
      </c>
      <c r="V5673" s="2" t="s">
        <v>20</v>
      </c>
      <c r="W5673" s="2" t="s">
        <v>29</v>
      </c>
      <c r="X5673" s="2">
        <v>25</v>
      </c>
      <c r="Y5673" s="10">
        <v>1125</v>
      </c>
      <c r="Z5673" s="11">
        <f>VLOOKUP(W5673,looktax,2,FALSE)</f>
        <v>6.1499999999999999E-2</v>
      </c>
      <c r="AA5673" s="12">
        <f t="shared" si="176"/>
        <v>6.1499999999999999E-2</v>
      </c>
      <c r="AB5673" s="10">
        <f t="shared" si="177"/>
        <v>69.1875</v>
      </c>
    </row>
    <row r="5674" spans="20:28" x14ac:dyDescent="0.25">
      <c r="T5674" s="9" t="s">
        <v>3</v>
      </c>
      <c r="U5674" s="2">
        <v>5671</v>
      </c>
      <c r="V5674" s="2" t="s">
        <v>20</v>
      </c>
      <c r="W5674" s="2" t="s">
        <v>17</v>
      </c>
      <c r="X5674" s="2">
        <v>12</v>
      </c>
      <c r="Y5674" s="10">
        <v>540</v>
      </c>
      <c r="Z5674" s="11">
        <f>VLOOKUP(W5674,looktax,2,FALSE)</f>
        <v>0.06</v>
      </c>
      <c r="AA5674" s="12">
        <f t="shared" si="176"/>
        <v>0</v>
      </c>
      <c r="AB5674" s="10">
        <f t="shared" si="177"/>
        <v>0</v>
      </c>
    </row>
    <row r="5675" spans="20:28" x14ac:dyDescent="0.25">
      <c r="T5675" s="9" t="s">
        <v>11</v>
      </c>
      <c r="U5675" s="2">
        <v>5672</v>
      </c>
      <c r="V5675" s="2" t="s">
        <v>20</v>
      </c>
      <c r="W5675" s="2" t="s">
        <v>67</v>
      </c>
      <c r="X5675" s="2">
        <v>31</v>
      </c>
      <c r="Y5675" s="10">
        <v>1492.65</v>
      </c>
      <c r="Z5675" s="11" t="str">
        <f>VLOOKUP(W5675,looktax,2,FALSE)</f>
        <v>None</v>
      </c>
      <c r="AA5675" s="12">
        <f t="shared" si="176"/>
        <v>0</v>
      </c>
      <c r="AB5675" s="10">
        <f t="shared" si="177"/>
        <v>0</v>
      </c>
    </row>
    <row r="5676" spans="20:28" x14ac:dyDescent="0.25">
      <c r="T5676" s="9" t="s">
        <v>11</v>
      </c>
      <c r="U5676" s="2">
        <v>5673</v>
      </c>
      <c r="V5676" s="2" t="s">
        <v>21</v>
      </c>
      <c r="W5676" s="2" t="s">
        <v>34</v>
      </c>
      <c r="X5676" s="2">
        <v>32</v>
      </c>
      <c r="Y5676" s="10">
        <v>2038.4</v>
      </c>
      <c r="Z5676" s="11">
        <f>VLOOKUP(W5676,looktax,2,FALSE)</f>
        <v>6.25E-2</v>
      </c>
      <c r="AA5676" s="12">
        <f t="shared" si="176"/>
        <v>6.25E-2</v>
      </c>
      <c r="AB5676" s="10">
        <f t="shared" si="177"/>
        <v>127.4</v>
      </c>
    </row>
    <row r="5677" spans="20:28" x14ac:dyDescent="0.25">
      <c r="T5677" s="9" t="s">
        <v>3</v>
      </c>
      <c r="U5677" s="2">
        <v>5674</v>
      </c>
      <c r="V5677" s="2" t="s">
        <v>23</v>
      </c>
      <c r="W5677" s="2" t="s">
        <v>42</v>
      </c>
      <c r="X5677" s="2">
        <v>14</v>
      </c>
      <c r="Y5677" s="10">
        <v>201.6</v>
      </c>
      <c r="Z5677" s="11">
        <f>VLOOKUP(W5677,looktax,2,FALSE)</f>
        <v>0.06</v>
      </c>
      <c r="AA5677" s="12">
        <f t="shared" si="176"/>
        <v>0</v>
      </c>
      <c r="AB5677" s="10">
        <f t="shared" si="177"/>
        <v>0</v>
      </c>
    </row>
    <row r="5678" spans="20:28" x14ac:dyDescent="0.25">
      <c r="T5678" s="9" t="s">
        <v>11</v>
      </c>
      <c r="U5678" s="2">
        <v>5675</v>
      </c>
      <c r="V5678" s="2" t="s">
        <v>20</v>
      </c>
      <c r="W5678" s="2" t="s">
        <v>44</v>
      </c>
      <c r="X5678" s="2">
        <v>18</v>
      </c>
      <c r="Y5678" s="10">
        <v>850.5</v>
      </c>
      <c r="Z5678" s="11" t="str">
        <f>VLOOKUP(W5678,looktax,2,FALSE)</f>
        <v>None</v>
      </c>
      <c r="AA5678" s="12">
        <f t="shared" si="176"/>
        <v>0</v>
      </c>
      <c r="AB5678" s="10">
        <f t="shared" si="177"/>
        <v>0</v>
      </c>
    </row>
    <row r="5679" spans="20:28" x14ac:dyDescent="0.25">
      <c r="T5679" s="9" t="s">
        <v>11</v>
      </c>
      <c r="U5679" s="2">
        <v>5676</v>
      </c>
      <c r="V5679" s="2" t="s">
        <v>23</v>
      </c>
      <c r="W5679" s="2" t="s">
        <v>34</v>
      </c>
      <c r="X5679" s="2">
        <v>25</v>
      </c>
      <c r="Y5679" s="10">
        <v>356.25</v>
      </c>
      <c r="Z5679" s="11">
        <f>VLOOKUP(W5679,looktax,2,FALSE)</f>
        <v>6.25E-2</v>
      </c>
      <c r="AA5679" s="12">
        <f t="shared" si="176"/>
        <v>6.25E-2</v>
      </c>
      <c r="AB5679" s="10">
        <f t="shared" si="177"/>
        <v>22.265625</v>
      </c>
    </row>
    <row r="5680" spans="20:28" x14ac:dyDescent="0.25">
      <c r="T5680" s="9" t="s">
        <v>11</v>
      </c>
      <c r="U5680" s="2">
        <v>5677</v>
      </c>
      <c r="V5680" s="2" t="s">
        <v>20</v>
      </c>
      <c r="W5680" s="2" t="s">
        <v>41</v>
      </c>
      <c r="X5680" s="2">
        <v>24</v>
      </c>
      <c r="Y5680" s="10">
        <v>1177.2</v>
      </c>
      <c r="Z5680" s="11">
        <f>VLOOKUP(W5680,looktax,2,FALSE)</f>
        <v>0.04</v>
      </c>
      <c r="AA5680" s="12">
        <f t="shared" si="176"/>
        <v>0.04</v>
      </c>
      <c r="AB5680" s="10">
        <f t="shared" si="177"/>
        <v>47.088000000000001</v>
      </c>
    </row>
    <row r="5681" spans="20:28" x14ac:dyDescent="0.25">
      <c r="T5681" s="9" t="s">
        <v>11</v>
      </c>
      <c r="U5681" s="2">
        <v>5678</v>
      </c>
      <c r="V5681" s="2" t="s">
        <v>24</v>
      </c>
      <c r="W5681" s="2" t="s">
        <v>36</v>
      </c>
      <c r="X5681" s="2">
        <v>13</v>
      </c>
      <c r="Y5681" s="10">
        <v>760.5</v>
      </c>
      <c r="Z5681" s="11">
        <f>VLOOKUP(W5681,looktax,2,FALSE)</f>
        <v>7.0000000000000007E-2</v>
      </c>
      <c r="AA5681" s="12">
        <f t="shared" si="176"/>
        <v>7.0000000000000007E-2</v>
      </c>
      <c r="AB5681" s="10">
        <f t="shared" si="177"/>
        <v>53.235000000000007</v>
      </c>
    </row>
    <row r="5682" spans="20:28" x14ac:dyDescent="0.25">
      <c r="T5682" s="9" t="s">
        <v>11</v>
      </c>
      <c r="U5682" s="2">
        <v>5679</v>
      </c>
      <c r="V5682" s="2" t="s">
        <v>23</v>
      </c>
      <c r="W5682" s="2" t="s">
        <v>17</v>
      </c>
      <c r="X5682" s="2">
        <v>32</v>
      </c>
      <c r="Y5682" s="10">
        <v>451.2</v>
      </c>
      <c r="Z5682" s="11">
        <f>VLOOKUP(W5682,looktax,2,FALSE)</f>
        <v>0.06</v>
      </c>
      <c r="AA5682" s="12">
        <f t="shared" si="176"/>
        <v>0.06</v>
      </c>
      <c r="AB5682" s="10">
        <f t="shared" si="177"/>
        <v>27.071999999999999</v>
      </c>
    </row>
    <row r="5683" spans="20:28" x14ac:dyDescent="0.25">
      <c r="T5683" s="9" t="s">
        <v>11</v>
      </c>
      <c r="U5683" s="2">
        <v>5680</v>
      </c>
      <c r="V5683" s="2" t="s">
        <v>22</v>
      </c>
      <c r="W5683" s="2" t="s">
        <v>66</v>
      </c>
      <c r="X5683" s="2">
        <v>33</v>
      </c>
      <c r="Y5683" s="10">
        <v>2534.4</v>
      </c>
      <c r="Z5683" s="11">
        <f>VLOOKUP(W5683,looktax,2,FALSE)</f>
        <v>5.7500000000000002E-2</v>
      </c>
      <c r="AA5683" s="12">
        <f t="shared" si="176"/>
        <v>5.7500000000000002E-2</v>
      </c>
      <c r="AB5683" s="10">
        <f t="shared" si="177"/>
        <v>145.72800000000001</v>
      </c>
    </row>
    <row r="5684" spans="20:28" x14ac:dyDescent="0.25">
      <c r="T5684" s="9" t="s">
        <v>11</v>
      </c>
      <c r="U5684" s="2">
        <v>5681</v>
      </c>
      <c r="V5684" s="2" t="s">
        <v>26</v>
      </c>
      <c r="W5684" s="2" t="s">
        <v>35</v>
      </c>
      <c r="X5684" s="2">
        <v>21</v>
      </c>
      <c r="Y5684" s="10">
        <v>2866.5</v>
      </c>
      <c r="Z5684" s="11">
        <f>VLOOKUP(W5684,looktax,2,FALSE)</f>
        <v>6.3500000000000001E-2</v>
      </c>
      <c r="AA5684" s="12">
        <f t="shared" si="176"/>
        <v>6.3500000000000001E-2</v>
      </c>
      <c r="AB5684" s="10">
        <f t="shared" si="177"/>
        <v>182.02275</v>
      </c>
    </row>
    <row r="5685" spans="20:28" x14ac:dyDescent="0.25">
      <c r="T5685" s="9" t="s">
        <v>11</v>
      </c>
      <c r="U5685" s="2">
        <v>5682</v>
      </c>
      <c r="V5685" s="2" t="s">
        <v>21</v>
      </c>
      <c r="W5685" s="2" t="s">
        <v>27</v>
      </c>
      <c r="X5685" s="2">
        <v>11</v>
      </c>
      <c r="Y5685" s="10">
        <v>831.6</v>
      </c>
      <c r="Z5685" s="11">
        <f>VLOOKUP(W5685,looktax,2,FALSE)</f>
        <v>7.0000000000000007E-2</v>
      </c>
      <c r="AA5685" s="12">
        <f t="shared" si="176"/>
        <v>7.0000000000000007E-2</v>
      </c>
      <c r="AB5685" s="10">
        <f t="shared" si="177"/>
        <v>58.21200000000001</v>
      </c>
    </row>
    <row r="5686" spans="20:28" x14ac:dyDescent="0.25">
      <c r="T5686" s="9" t="s">
        <v>11</v>
      </c>
      <c r="U5686" s="2">
        <v>5683</v>
      </c>
      <c r="V5686" s="2" t="s">
        <v>23</v>
      </c>
      <c r="W5686" s="2" t="s">
        <v>67</v>
      </c>
      <c r="X5686" s="2">
        <v>33</v>
      </c>
      <c r="Y5686" s="10">
        <v>499.95</v>
      </c>
      <c r="Z5686" s="11" t="str">
        <f>VLOOKUP(W5686,looktax,2,FALSE)</f>
        <v>None</v>
      </c>
      <c r="AA5686" s="12">
        <f t="shared" si="176"/>
        <v>0</v>
      </c>
      <c r="AB5686" s="10">
        <f t="shared" si="177"/>
        <v>0</v>
      </c>
    </row>
    <row r="5687" spans="20:28" x14ac:dyDescent="0.25">
      <c r="T5687" s="9" t="s">
        <v>11</v>
      </c>
      <c r="U5687" s="2">
        <v>5684</v>
      </c>
      <c r="V5687" s="2" t="s">
        <v>23</v>
      </c>
      <c r="W5687" s="2" t="s">
        <v>37</v>
      </c>
      <c r="X5687" s="2">
        <v>32</v>
      </c>
      <c r="Y5687" s="10">
        <v>432</v>
      </c>
      <c r="Z5687" s="11" t="str">
        <f>VLOOKUP(W5687,looktax,2,FALSE)</f>
        <v>None</v>
      </c>
      <c r="AA5687" s="12">
        <f t="shared" si="176"/>
        <v>0</v>
      </c>
      <c r="AB5687" s="10">
        <f t="shared" si="177"/>
        <v>0</v>
      </c>
    </row>
    <row r="5688" spans="20:28" x14ac:dyDescent="0.25">
      <c r="T5688" s="9" t="s">
        <v>11</v>
      </c>
      <c r="U5688" s="2">
        <v>5685</v>
      </c>
      <c r="V5688" s="2" t="s">
        <v>25</v>
      </c>
      <c r="W5688" s="2" t="s">
        <v>41</v>
      </c>
      <c r="X5688" s="2">
        <v>21</v>
      </c>
      <c r="Y5688" s="10">
        <v>1474.2</v>
      </c>
      <c r="Z5688" s="11">
        <f>VLOOKUP(W5688,looktax,2,FALSE)</f>
        <v>0.04</v>
      </c>
      <c r="AA5688" s="12">
        <f t="shared" si="176"/>
        <v>0.04</v>
      </c>
      <c r="AB5688" s="10">
        <f t="shared" si="177"/>
        <v>58.968000000000004</v>
      </c>
    </row>
    <row r="5689" spans="20:28" x14ac:dyDescent="0.25">
      <c r="T5689" s="9" t="s">
        <v>11</v>
      </c>
      <c r="U5689" s="2">
        <v>5686</v>
      </c>
      <c r="V5689" s="2" t="s">
        <v>21</v>
      </c>
      <c r="W5689" s="2" t="s">
        <v>15</v>
      </c>
      <c r="X5689" s="2">
        <v>15</v>
      </c>
      <c r="Y5689" s="10">
        <v>1113</v>
      </c>
      <c r="Z5689" s="11" t="str">
        <f>VLOOKUP(W5689,looktax,2,FALSE)</f>
        <v>None</v>
      </c>
      <c r="AA5689" s="12">
        <f t="shared" si="176"/>
        <v>0</v>
      </c>
      <c r="AB5689" s="10">
        <f t="shared" si="177"/>
        <v>0</v>
      </c>
    </row>
    <row r="5690" spans="20:28" x14ac:dyDescent="0.25">
      <c r="T5690" s="9" t="s">
        <v>11</v>
      </c>
      <c r="U5690" s="2">
        <v>5687</v>
      </c>
      <c r="V5690" s="2" t="s">
        <v>20</v>
      </c>
      <c r="W5690" s="2" t="s">
        <v>34</v>
      </c>
      <c r="X5690" s="2">
        <v>15</v>
      </c>
      <c r="Y5690" s="10">
        <v>675</v>
      </c>
      <c r="Z5690" s="11">
        <f>VLOOKUP(W5690,looktax,2,FALSE)</f>
        <v>6.25E-2</v>
      </c>
      <c r="AA5690" s="12">
        <f t="shared" si="176"/>
        <v>6.25E-2</v>
      </c>
      <c r="AB5690" s="10">
        <f t="shared" si="177"/>
        <v>42.1875</v>
      </c>
    </row>
    <row r="5691" spans="20:28" x14ac:dyDescent="0.25">
      <c r="T5691" s="9" t="s">
        <v>11</v>
      </c>
      <c r="U5691" s="2">
        <v>5688</v>
      </c>
      <c r="V5691" s="2" t="s">
        <v>26</v>
      </c>
      <c r="W5691" s="2" t="s">
        <v>74</v>
      </c>
      <c r="X5691" s="2">
        <v>29</v>
      </c>
      <c r="Y5691" s="10">
        <v>4002</v>
      </c>
      <c r="Z5691" s="11">
        <f>VLOOKUP(W5691,looktax,2,FALSE)</f>
        <v>5.7500000000000002E-2</v>
      </c>
      <c r="AA5691" s="12">
        <f t="shared" si="176"/>
        <v>5.7500000000000002E-2</v>
      </c>
      <c r="AB5691" s="10">
        <f t="shared" si="177"/>
        <v>230.11500000000001</v>
      </c>
    </row>
    <row r="5692" spans="20:28" x14ac:dyDescent="0.25">
      <c r="T5692" s="9" t="s">
        <v>11</v>
      </c>
      <c r="U5692" s="2">
        <v>5689</v>
      </c>
      <c r="V5692" s="2" t="s">
        <v>12</v>
      </c>
      <c r="W5692" s="2" t="s">
        <v>45</v>
      </c>
      <c r="X5692" s="2">
        <v>21</v>
      </c>
      <c r="Y5692" s="10">
        <v>4674.6000000000004</v>
      </c>
      <c r="Z5692" s="11">
        <f>VLOOKUP(W5692,looktax,2,FALSE)</f>
        <v>0.06</v>
      </c>
      <c r="AA5692" s="12">
        <f t="shared" si="176"/>
        <v>0.06</v>
      </c>
      <c r="AB5692" s="10">
        <f t="shared" si="177"/>
        <v>280.476</v>
      </c>
    </row>
    <row r="5693" spans="20:28" x14ac:dyDescent="0.25">
      <c r="T5693" s="9" t="s">
        <v>11</v>
      </c>
      <c r="U5693" s="2">
        <v>5690</v>
      </c>
      <c r="V5693" s="2" t="s">
        <v>26</v>
      </c>
      <c r="W5693" s="2" t="s">
        <v>36</v>
      </c>
      <c r="X5693" s="2">
        <v>30</v>
      </c>
      <c r="Y5693" s="10">
        <v>4815</v>
      </c>
      <c r="Z5693" s="11">
        <f>VLOOKUP(W5693,looktax,2,FALSE)</f>
        <v>7.0000000000000007E-2</v>
      </c>
      <c r="AA5693" s="12">
        <f t="shared" si="176"/>
        <v>7.0000000000000007E-2</v>
      </c>
      <c r="AB5693" s="10">
        <f t="shared" si="177"/>
        <v>337.05</v>
      </c>
    </row>
    <row r="5694" spans="20:28" x14ac:dyDescent="0.25">
      <c r="T5694" s="9" t="s">
        <v>11</v>
      </c>
      <c r="U5694" s="2">
        <v>5691</v>
      </c>
      <c r="V5694" s="2" t="s">
        <v>26</v>
      </c>
      <c r="W5694" s="2" t="s">
        <v>40</v>
      </c>
      <c r="X5694" s="2">
        <v>10</v>
      </c>
      <c r="Y5694" s="10">
        <v>1635</v>
      </c>
      <c r="Z5694" s="11">
        <f>VLOOKUP(W5694,looktax,2,FALSE)</f>
        <v>0.06</v>
      </c>
      <c r="AA5694" s="12">
        <f t="shared" si="176"/>
        <v>0.06</v>
      </c>
      <c r="AB5694" s="10">
        <f t="shared" si="177"/>
        <v>98.1</v>
      </c>
    </row>
    <row r="5695" spans="20:28" x14ac:dyDescent="0.25">
      <c r="T5695" s="9" t="s">
        <v>11</v>
      </c>
      <c r="U5695" s="2">
        <v>5692</v>
      </c>
      <c r="V5695" s="2" t="s">
        <v>26</v>
      </c>
      <c r="W5695" s="2" t="s">
        <v>10</v>
      </c>
      <c r="X5695" s="2">
        <v>32</v>
      </c>
      <c r="Y5695" s="10">
        <v>4848</v>
      </c>
      <c r="Z5695" s="11">
        <f>VLOOKUP(W5695,looktax,2,FALSE)</f>
        <v>0.04</v>
      </c>
      <c r="AA5695" s="12">
        <f t="shared" si="176"/>
        <v>0.04</v>
      </c>
      <c r="AB5695" s="10">
        <f t="shared" si="177"/>
        <v>193.92000000000002</v>
      </c>
    </row>
    <row r="5696" spans="20:28" x14ac:dyDescent="0.25">
      <c r="T5696" s="9" t="s">
        <v>11</v>
      </c>
      <c r="U5696" s="2">
        <v>5693</v>
      </c>
      <c r="V5696" s="2" t="s">
        <v>26</v>
      </c>
      <c r="W5696" s="2" t="s">
        <v>45</v>
      </c>
      <c r="X5696" s="2">
        <v>34</v>
      </c>
      <c r="Y5696" s="10">
        <v>4590</v>
      </c>
      <c r="Z5696" s="11">
        <f>VLOOKUP(W5696,looktax,2,FALSE)</f>
        <v>0.06</v>
      </c>
      <c r="AA5696" s="12">
        <f t="shared" si="176"/>
        <v>0.06</v>
      </c>
      <c r="AB5696" s="10">
        <f t="shared" si="177"/>
        <v>275.39999999999998</v>
      </c>
    </row>
    <row r="5697" spans="20:28" x14ac:dyDescent="0.25">
      <c r="T5697" s="9" t="s">
        <v>11</v>
      </c>
      <c r="U5697" s="2">
        <v>5694</v>
      </c>
      <c r="V5697" s="2" t="s">
        <v>23</v>
      </c>
      <c r="W5697" s="2" t="s">
        <v>29</v>
      </c>
      <c r="X5697" s="2">
        <v>29</v>
      </c>
      <c r="Y5697" s="10">
        <v>435</v>
      </c>
      <c r="Z5697" s="11">
        <f>VLOOKUP(W5697,looktax,2,FALSE)</f>
        <v>6.1499999999999999E-2</v>
      </c>
      <c r="AA5697" s="12">
        <f t="shared" si="176"/>
        <v>6.1499999999999999E-2</v>
      </c>
      <c r="AB5697" s="10">
        <f t="shared" si="177"/>
        <v>26.752500000000001</v>
      </c>
    </row>
    <row r="5698" spans="20:28" x14ac:dyDescent="0.25">
      <c r="T5698" s="9" t="s">
        <v>11</v>
      </c>
      <c r="U5698" s="2">
        <v>5695</v>
      </c>
      <c r="V5698" s="2" t="s">
        <v>12</v>
      </c>
      <c r="W5698" s="2" t="s">
        <v>41</v>
      </c>
      <c r="X5698" s="2">
        <v>35</v>
      </c>
      <c r="Y5698" s="10">
        <v>6909</v>
      </c>
      <c r="Z5698" s="11">
        <f>VLOOKUP(W5698,looktax,2,FALSE)</f>
        <v>0.04</v>
      </c>
      <c r="AA5698" s="12">
        <f t="shared" si="176"/>
        <v>0.04</v>
      </c>
      <c r="AB5698" s="10">
        <f t="shared" si="177"/>
        <v>276.36</v>
      </c>
    </row>
    <row r="5699" spans="20:28" x14ac:dyDescent="0.25">
      <c r="T5699" s="9" t="s">
        <v>11</v>
      </c>
      <c r="U5699" s="2">
        <v>5696</v>
      </c>
      <c r="V5699" s="2" t="s">
        <v>23</v>
      </c>
      <c r="W5699" s="2" t="s">
        <v>40</v>
      </c>
      <c r="X5699" s="2">
        <v>29</v>
      </c>
      <c r="Y5699" s="10">
        <v>430.65</v>
      </c>
      <c r="Z5699" s="11">
        <f>VLOOKUP(W5699,looktax,2,FALSE)</f>
        <v>0.06</v>
      </c>
      <c r="AA5699" s="12">
        <f t="shared" si="176"/>
        <v>0.06</v>
      </c>
      <c r="AB5699" s="10">
        <f t="shared" si="177"/>
        <v>25.838999999999999</v>
      </c>
    </row>
    <row r="5700" spans="20:28" x14ac:dyDescent="0.25">
      <c r="T5700" s="9" t="s">
        <v>11</v>
      </c>
      <c r="U5700" s="2">
        <v>5697</v>
      </c>
      <c r="V5700" s="2" t="s">
        <v>26</v>
      </c>
      <c r="W5700" s="2" t="s">
        <v>32</v>
      </c>
      <c r="X5700" s="2">
        <v>23</v>
      </c>
      <c r="Y5700" s="10">
        <v>3726</v>
      </c>
      <c r="Z5700" s="11">
        <f>VLOOKUP(W5700,looktax,2,FALSE)</f>
        <v>6.8750000000000006E-2</v>
      </c>
      <c r="AA5700" s="12">
        <f t="shared" si="176"/>
        <v>6.8750000000000006E-2</v>
      </c>
      <c r="AB5700" s="10">
        <f t="shared" si="177"/>
        <v>256.16250000000002</v>
      </c>
    </row>
    <row r="5701" spans="20:28" x14ac:dyDescent="0.25">
      <c r="T5701" s="9" t="s">
        <v>11</v>
      </c>
      <c r="U5701" s="2">
        <v>5698</v>
      </c>
      <c r="V5701" s="2" t="s">
        <v>23</v>
      </c>
      <c r="W5701" s="2" t="s">
        <v>46</v>
      </c>
      <c r="X5701" s="2">
        <v>15</v>
      </c>
      <c r="Y5701" s="10">
        <v>211.5</v>
      </c>
      <c r="Z5701" s="11">
        <f>VLOOKUP(W5701,looktax,2,FALSE)</f>
        <v>5.9499999999999997E-2</v>
      </c>
      <c r="AA5701" s="12">
        <f t="shared" ref="AA5701:AA5764" si="178">IF(OR(T5701="nonprofit",Z5701="none"),0,Z5701)</f>
        <v>5.9499999999999997E-2</v>
      </c>
      <c r="AB5701" s="10">
        <f t="shared" ref="AB5701:AB5764" si="179">AA5701*Y5701</f>
        <v>12.584249999999999</v>
      </c>
    </row>
    <row r="5702" spans="20:28" x14ac:dyDescent="0.25">
      <c r="T5702" s="9" t="s">
        <v>11</v>
      </c>
      <c r="U5702" s="2">
        <v>5699</v>
      </c>
      <c r="V5702" s="2" t="s">
        <v>26</v>
      </c>
      <c r="W5702" s="2" t="s">
        <v>70</v>
      </c>
      <c r="X5702" s="2">
        <v>26</v>
      </c>
      <c r="Y5702" s="10">
        <v>3822</v>
      </c>
      <c r="Z5702" s="11">
        <f>VLOOKUP(W5702,looktax,2,FALSE)</f>
        <v>5.2999999999999999E-2</v>
      </c>
      <c r="AA5702" s="12">
        <f t="shared" si="178"/>
        <v>5.2999999999999999E-2</v>
      </c>
      <c r="AB5702" s="10">
        <f t="shared" si="179"/>
        <v>202.566</v>
      </c>
    </row>
    <row r="5703" spans="20:28" x14ac:dyDescent="0.25">
      <c r="T5703" s="9" t="s">
        <v>11</v>
      </c>
      <c r="U5703" s="2">
        <v>5700</v>
      </c>
      <c r="V5703" s="2" t="s">
        <v>26</v>
      </c>
      <c r="W5703" s="2" t="s">
        <v>44</v>
      </c>
      <c r="X5703" s="2">
        <v>22</v>
      </c>
      <c r="Y5703" s="10">
        <v>3267</v>
      </c>
      <c r="Z5703" s="11" t="str">
        <f>VLOOKUP(W5703,looktax,2,FALSE)</f>
        <v>None</v>
      </c>
      <c r="AA5703" s="12">
        <f t="shared" si="178"/>
        <v>0</v>
      </c>
      <c r="AB5703" s="10">
        <f t="shared" si="179"/>
        <v>0</v>
      </c>
    </row>
    <row r="5704" spans="20:28" x14ac:dyDescent="0.25">
      <c r="T5704" s="9" t="s">
        <v>11</v>
      </c>
      <c r="U5704" s="2">
        <v>5701</v>
      </c>
      <c r="V5704" s="2" t="s">
        <v>25</v>
      </c>
      <c r="W5704" s="2" t="s">
        <v>10</v>
      </c>
      <c r="X5704" s="2">
        <v>33</v>
      </c>
      <c r="Y5704" s="10">
        <v>2273.6999999999998</v>
      </c>
      <c r="Z5704" s="11">
        <f>VLOOKUP(W5704,looktax,2,FALSE)</f>
        <v>0.04</v>
      </c>
      <c r="AA5704" s="12">
        <f t="shared" si="178"/>
        <v>0.04</v>
      </c>
      <c r="AB5704" s="10">
        <f t="shared" si="179"/>
        <v>90.947999999999993</v>
      </c>
    </row>
    <row r="5705" spans="20:28" x14ac:dyDescent="0.25">
      <c r="T5705" s="9" t="s">
        <v>11</v>
      </c>
      <c r="U5705" s="2">
        <v>5702</v>
      </c>
      <c r="V5705" s="2" t="s">
        <v>24</v>
      </c>
      <c r="W5705" s="2" t="s">
        <v>71</v>
      </c>
      <c r="X5705" s="2">
        <v>18</v>
      </c>
      <c r="Y5705" s="10">
        <v>1146.5999999999999</v>
      </c>
      <c r="Z5705" s="11">
        <f>VLOOKUP(W5705,looktax,2,FALSE)</f>
        <v>6.5000000000000002E-2</v>
      </c>
      <c r="AA5705" s="12">
        <f t="shared" si="178"/>
        <v>6.5000000000000002E-2</v>
      </c>
      <c r="AB5705" s="10">
        <f t="shared" si="179"/>
        <v>74.528999999999996</v>
      </c>
    </row>
    <row r="5706" spans="20:28" x14ac:dyDescent="0.25">
      <c r="T5706" s="9" t="s">
        <v>11</v>
      </c>
      <c r="U5706" s="2">
        <v>5703</v>
      </c>
      <c r="V5706" s="2" t="s">
        <v>26</v>
      </c>
      <c r="W5706" s="2" t="s">
        <v>52</v>
      </c>
      <c r="X5706" s="2">
        <v>29</v>
      </c>
      <c r="Y5706" s="10">
        <v>4306.5</v>
      </c>
      <c r="Z5706" s="11">
        <f>VLOOKUP(W5706,looktax,2,FALSE)</f>
        <v>0.06</v>
      </c>
      <c r="AA5706" s="12">
        <f t="shared" si="178"/>
        <v>0.06</v>
      </c>
      <c r="AB5706" s="10">
        <f t="shared" si="179"/>
        <v>258.39</v>
      </c>
    </row>
    <row r="5707" spans="20:28" x14ac:dyDescent="0.25">
      <c r="T5707" s="9" t="s">
        <v>11</v>
      </c>
      <c r="U5707" s="2">
        <v>5704</v>
      </c>
      <c r="V5707" s="2" t="s">
        <v>25</v>
      </c>
      <c r="W5707" s="2" t="s">
        <v>55</v>
      </c>
      <c r="X5707" s="2">
        <v>34</v>
      </c>
      <c r="Y5707" s="10">
        <v>2232.1</v>
      </c>
      <c r="Z5707" s="11">
        <f>VLOOKUP(W5707,looktax,2,FALSE)</f>
        <v>7.0000000000000007E-2</v>
      </c>
      <c r="AA5707" s="12">
        <f t="shared" si="178"/>
        <v>7.0000000000000007E-2</v>
      </c>
      <c r="AB5707" s="10">
        <f t="shared" si="179"/>
        <v>156.24700000000001</v>
      </c>
    </row>
    <row r="5708" spans="20:28" x14ac:dyDescent="0.25">
      <c r="T5708" s="9" t="s">
        <v>11</v>
      </c>
      <c r="U5708" s="2">
        <v>5705</v>
      </c>
      <c r="V5708" s="2" t="s">
        <v>12</v>
      </c>
      <c r="W5708" s="2" t="s">
        <v>51</v>
      </c>
      <c r="X5708" s="2">
        <v>20</v>
      </c>
      <c r="Y5708" s="10">
        <v>4452</v>
      </c>
      <c r="Z5708" s="11">
        <f>VLOOKUP(W5708,looktax,2,FALSE)</f>
        <v>0.06</v>
      </c>
      <c r="AA5708" s="12">
        <f t="shared" si="178"/>
        <v>0.06</v>
      </c>
      <c r="AB5708" s="10">
        <f t="shared" si="179"/>
        <v>267.12</v>
      </c>
    </row>
    <row r="5709" spans="20:28" x14ac:dyDescent="0.25">
      <c r="T5709" s="9" t="s">
        <v>11</v>
      </c>
      <c r="U5709" s="2">
        <v>5706</v>
      </c>
      <c r="V5709" s="2" t="s">
        <v>20</v>
      </c>
      <c r="W5709" s="2" t="s">
        <v>31</v>
      </c>
      <c r="X5709" s="2">
        <v>34</v>
      </c>
      <c r="Y5709" s="10">
        <v>1422.9</v>
      </c>
      <c r="Z5709" s="11">
        <f>VLOOKUP(W5709,looktax,2,FALSE)</f>
        <v>7.4999999999999997E-2</v>
      </c>
      <c r="AA5709" s="12">
        <f t="shared" si="178"/>
        <v>7.4999999999999997E-2</v>
      </c>
      <c r="AB5709" s="10">
        <f t="shared" si="179"/>
        <v>106.7175</v>
      </c>
    </row>
    <row r="5710" spans="20:28" x14ac:dyDescent="0.25">
      <c r="T5710" s="9" t="s">
        <v>11</v>
      </c>
      <c r="U5710" s="2">
        <v>5707</v>
      </c>
      <c r="V5710" s="2" t="s">
        <v>12</v>
      </c>
      <c r="W5710" s="2" t="s">
        <v>55</v>
      </c>
      <c r="X5710" s="2">
        <v>22</v>
      </c>
      <c r="Y5710" s="10">
        <v>4897.2</v>
      </c>
      <c r="Z5710" s="11">
        <f>VLOOKUP(W5710,looktax,2,FALSE)</f>
        <v>7.0000000000000007E-2</v>
      </c>
      <c r="AA5710" s="12">
        <f t="shared" si="178"/>
        <v>7.0000000000000007E-2</v>
      </c>
      <c r="AB5710" s="10">
        <f t="shared" si="179"/>
        <v>342.80400000000003</v>
      </c>
    </row>
    <row r="5711" spans="20:28" x14ac:dyDescent="0.25">
      <c r="T5711" s="9" t="s">
        <v>11</v>
      </c>
      <c r="U5711" s="2">
        <v>5708</v>
      </c>
      <c r="V5711" s="2" t="s">
        <v>26</v>
      </c>
      <c r="W5711" s="2" t="s">
        <v>43</v>
      </c>
      <c r="X5711" s="2">
        <v>12</v>
      </c>
      <c r="Y5711" s="10">
        <v>1800</v>
      </c>
      <c r="Z5711" s="11">
        <f>VLOOKUP(W5711,looktax,2,FALSE)</f>
        <v>0.04</v>
      </c>
      <c r="AA5711" s="12">
        <f t="shared" si="178"/>
        <v>0.04</v>
      </c>
      <c r="AB5711" s="10">
        <f t="shared" si="179"/>
        <v>72</v>
      </c>
    </row>
    <row r="5712" spans="20:28" x14ac:dyDescent="0.25">
      <c r="T5712" s="9" t="s">
        <v>11</v>
      </c>
      <c r="U5712" s="2">
        <v>5709</v>
      </c>
      <c r="V5712" s="2" t="s">
        <v>20</v>
      </c>
      <c r="W5712" s="2" t="s">
        <v>59</v>
      </c>
      <c r="X5712" s="2">
        <v>21</v>
      </c>
      <c r="Y5712" s="10">
        <v>1001.7</v>
      </c>
      <c r="Z5712" s="11">
        <f>VLOOKUP(W5712,looktax,2,FALSE)</f>
        <v>0.04</v>
      </c>
      <c r="AA5712" s="12">
        <f t="shared" si="178"/>
        <v>0.04</v>
      </c>
      <c r="AB5712" s="10">
        <f t="shared" si="179"/>
        <v>40.068000000000005</v>
      </c>
    </row>
    <row r="5713" spans="20:28" x14ac:dyDescent="0.25">
      <c r="T5713" s="9" t="s">
        <v>11</v>
      </c>
      <c r="U5713" s="2">
        <v>5710</v>
      </c>
      <c r="V5713" s="2" t="s">
        <v>24</v>
      </c>
      <c r="W5713" s="2" t="s">
        <v>15</v>
      </c>
      <c r="X5713" s="2">
        <v>12</v>
      </c>
      <c r="Y5713" s="10">
        <v>842.4</v>
      </c>
      <c r="Z5713" s="11" t="str">
        <f>VLOOKUP(W5713,looktax,2,FALSE)</f>
        <v>None</v>
      </c>
      <c r="AA5713" s="12">
        <f t="shared" si="178"/>
        <v>0</v>
      </c>
      <c r="AB5713" s="10">
        <f t="shared" si="179"/>
        <v>0</v>
      </c>
    </row>
    <row r="5714" spans="20:28" x14ac:dyDescent="0.25">
      <c r="T5714" s="9" t="s">
        <v>11</v>
      </c>
      <c r="U5714" s="2">
        <v>5711</v>
      </c>
      <c r="V5714" s="2" t="s">
        <v>12</v>
      </c>
      <c r="W5714" s="2" t="s">
        <v>55</v>
      </c>
      <c r="X5714" s="2">
        <v>14</v>
      </c>
      <c r="Y5714" s="10">
        <v>2940</v>
      </c>
      <c r="Z5714" s="11">
        <f>VLOOKUP(W5714,looktax,2,FALSE)</f>
        <v>7.0000000000000007E-2</v>
      </c>
      <c r="AA5714" s="12">
        <f t="shared" si="178"/>
        <v>7.0000000000000007E-2</v>
      </c>
      <c r="AB5714" s="10">
        <f t="shared" si="179"/>
        <v>205.8</v>
      </c>
    </row>
    <row r="5715" spans="20:28" x14ac:dyDescent="0.25">
      <c r="T5715" s="9" t="s">
        <v>11</v>
      </c>
      <c r="U5715" s="2">
        <v>5712</v>
      </c>
      <c r="V5715" s="2" t="s">
        <v>20</v>
      </c>
      <c r="W5715" s="2" t="s">
        <v>27</v>
      </c>
      <c r="X5715" s="2">
        <v>30</v>
      </c>
      <c r="Y5715" s="10">
        <v>1350</v>
      </c>
      <c r="Z5715" s="11">
        <f>VLOOKUP(W5715,looktax,2,FALSE)</f>
        <v>7.0000000000000007E-2</v>
      </c>
      <c r="AA5715" s="12">
        <f t="shared" si="178"/>
        <v>7.0000000000000007E-2</v>
      </c>
      <c r="AB5715" s="10">
        <f t="shared" si="179"/>
        <v>94.500000000000014</v>
      </c>
    </row>
    <row r="5716" spans="20:28" x14ac:dyDescent="0.25">
      <c r="T5716" s="9" t="s">
        <v>3</v>
      </c>
      <c r="U5716" s="2">
        <v>5713</v>
      </c>
      <c r="V5716" s="2" t="s">
        <v>25</v>
      </c>
      <c r="W5716" s="2" t="s">
        <v>60</v>
      </c>
      <c r="X5716" s="2">
        <v>32</v>
      </c>
      <c r="Y5716" s="10">
        <v>2121.6</v>
      </c>
      <c r="Z5716" s="11">
        <f>VLOOKUP(W5716,looktax,2,FALSE)</f>
        <v>0.05</v>
      </c>
      <c r="AA5716" s="12">
        <f t="shared" si="178"/>
        <v>0</v>
      </c>
      <c r="AB5716" s="10">
        <f t="shared" si="179"/>
        <v>0</v>
      </c>
    </row>
    <row r="5717" spans="20:28" x14ac:dyDescent="0.25">
      <c r="T5717" s="9" t="s">
        <v>11</v>
      </c>
      <c r="U5717" s="2">
        <v>5714</v>
      </c>
      <c r="V5717" s="2" t="s">
        <v>23</v>
      </c>
      <c r="W5717" s="2" t="s">
        <v>53</v>
      </c>
      <c r="X5717" s="2">
        <v>21</v>
      </c>
      <c r="Y5717" s="10">
        <v>305.55</v>
      </c>
      <c r="Z5717" s="11">
        <f>VLOOKUP(W5717,looktax,2,FALSE)</f>
        <v>5.5E-2</v>
      </c>
      <c r="AA5717" s="12">
        <f t="shared" si="178"/>
        <v>5.5E-2</v>
      </c>
      <c r="AB5717" s="10">
        <f t="shared" si="179"/>
        <v>16.805250000000001</v>
      </c>
    </row>
    <row r="5718" spans="20:28" x14ac:dyDescent="0.25">
      <c r="T5718" s="9" t="s">
        <v>11</v>
      </c>
      <c r="U5718" s="2">
        <v>5715</v>
      </c>
      <c r="V5718" s="2" t="s">
        <v>22</v>
      </c>
      <c r="W5718" s="2" t="s">
        <v>31</v>
      </c>
      <c r="X5718" s="2">
        <v>35</v>
      </c>
      <c r="Y5718" s="10">
        <v>2940</v>
      </c>
      <c r="Z5718" s="11">
        <f>VLOOKUP(W5718,looktax,2,FALSE)</f>
        <v>7.4999999999999997E-2</v>
      </c>
      <c r="AA5718" s="12">
        <f t="shared" si="178"/>
        <v>7.4999999999999997E-2</v>
      </c>
      <c r="AB5718" s="10">
        <f t="shared" si="179"/>
        <v>220.5</v>
      </c>
    </row>
    <row r="5719" spans="20:28" x14ac:dyDescent="0.25">
      <c r="T5719" s="9" t="s">
        <v>11</v>
      </c>
      <c r="U5719" s="2">
        <v>5716</v>
      </c>
      <c r="V5719" s="2" t="s">
        <v>22</v>
      </c>
      <c r="W5719" s="2" t="s">
        <v>46</v>
      </c>
      <c r="X5719" s="2">
        <v>30</v>
      </c>
      <c r="Y5719" s="10">
        <v>2280</v>
      </c>
      <c r="Z5719" s="11">
        <f>VLOOKUP(W5719,looktax,2,FALSE)</f>
        <v>5.9499999999999997E-2</v>
      </c>
      <c r="AA5719" s="12">
        <f t="shared" si="178"/>
        <v>5.9499999999999997E-2</v>
      </c>
      <c r="AB5719" s="10">
        <f t="shared" si="179"/>
        <v>135.66</v>
      </c>
    </row>
    <row r="5720" spans="20:28" x14ac:dyDescent="0.25">
      <c r="T5720" s="9" t="s">
        <v>11</v>
      </c>
      <c r="U5720" s="2">
        <v>5717</v>
      </c>
      <c r="V5720" s="2" t="s">
        <v>23</v>
      </c>
      <c r="W5720" s="2" t="s">
        <v>52</v>
      </c>
      <c r="X5720" s="2">
        <v>22</v>
      </c>
      <c r="Y5720" s="10">
        <v>300.3</v>
      </c>
      <c r="Z5720" s="11">
        <f>VLOOKUP(W5720,looktax,2,FALSE)</f>
        <v>0.06</v>
      </c>
      <c r="AA5720" s="12">
        <f t="shared" si="178"/>
        <v>0.06</v>
      </c>
      <c r="AB5720" s="10">
        <f t="shared" si="179"/>
        <v>18.018000000000001</v>
      </c>
    </row>
    <row r="5721" spans="20:28" x14ac:dyDescent="0.25">
      <c r="T5721" s="9" t="s">
        <v>11</v>
      </c>
      <c r="U5721" s="2">
        <v>5718</v>
      </c>
      <c r="V5721" s="2" t="s">
        <v>25</v>
      </c>
      <c r="W5721" s="2" t="s">
        <v>50</v>
      </c>
      <c r="X5721" s="2">
        <v>24</v>
      </c>
      <c r="Y5721" s="10">
        <v>1513.2</v>
      </c>
      <c r="Z5721" s="11">
        <f>VLOOKUP(W5721,looktax,2,FALSE)</f>
        <v>0.06</v>
      </c>
      <c r="AA5721" s="12">
        <f t="shared" si="178"/>
        <v>0.06</v>
      </c>
      <c r="AB5721" s="10">
        <f t="shared" si="179"/>
        <v>90.792000000000002</v>
      </c>
    </row>
    <row r="5722" spans="20:28" x14ac:dyDescent="0.25">
      <c r="T5722" s="9" t="s">
        <v>11</v>
      </c>
      <c r="U5722" s="2">
        <v>5719</v>
      </c>
      <c r="V5722" s="2" t="s">
        <v>20</v>
      </c>
      <c r="W5722" s="2" t="s">
        <v>36</v>
      </c>
      <c r="X5722" s="2">
        <v>11</v>
      </c>
      <c r="Y5722" s="10">
        <v>495</v>
      </c>
      <c r="Z5722" s="11">
        <f>VLOOKUP(W5722,looktax,2,FALSE)</f>
        <v>7.0000000000000007E-2</v>
      </c>
      <c r="AA5722" s="12">
        <f t="shared" si="178"/>
        <v>7.0000000000000007E-2</v>
      </c>
      <c r="AB5722" s="10">
        <f t="shared" si="179"/>
        <v>34.650000000000006</v>
      </c>
    </row>
    <row r="5723" spans="20:28" x14ac:dyDescent="0.25">
      <c r="T5723" s="9" t="s">
        <v>3</v>
      </c>
      <c r="U5723" s="2">
        <v>5720</v>
      </c>
      <c r="V5723" s="2" t="s">
        <v>21</v>
      </c>
      <c r="W5723" s="2" t="s">
        <v>62</v>
      </c>
      <c r="X5723" s="2">
        <v>28</v>
      </c>
      <c r="Y5723" s="10">
        <v>1862</v>
      </c>
      <c r="Z5723" s="11">
        <f>VLOOKUP(W5723,looktax,2,FALSE)</f>
        <v>5.1249999999999997E-2</v>
      </c>
      <c r="AA5723" s="12">
        <f t="shared" si="178"/>
        <v>0</v>
      </c>
      <c r="AB5723" s="10">
        <f t="shared" si="179"/>
        <v>0</v>
      </c>
    </row>
    <row r="5724" spans="20:28" x14ac:dyDescent="0.25">
      <c r="T5724" s="9" t="s">
        <v>11</v>
      </c>
      <c r="U5724" s="2">
        <v>5721</v>
      </c>
      <c r="V5724" s="2" t="s">
        <v>26</v>
      </c>
      <c r="W5724" s="2" t="s">
        <v>32</v>
      </c>
      <c r="X5724" s="2">
        <v>20</v>
      </c>
      <c r="Y5724" s="10">
        <v>2970</v>
      </c>
      <c r="Z5724" s="11">
        <f>VLOOKUP(W5724,looktax,2,FALSE)</f>
        <v>6.8750000000000006E-2</v>
      </c>
      <c r="AA5724" s="12">
        <f t="shared" si="178"/>
        <v>6.8750000000000006E-2</v>
      </c>
      <c r="AB5724" s="10">
        <f t="shared" si="179"/>
        <v>204.18750000000003</v>
      </c>
    </row>
    <row r="5725" spans="20:28" x14ac:dyDescent="0.25">
      <c r="T5725" s="9" t="s">
        <v>11</v>
      </c>
      <c r="U5725" s="2">
        <v>5722</v>
      </c>
      <c r="V5725" s="2" t="s">
        <v>22</v>
      </c>
      <c r="W5725" s="2" t="s">
        <v>71</v>
      </c>
      <c r="X5725" s="2">
        <v>26</v>
      </c>
      <c r="Y5725" s="10">
        <v>2204.8000000000002</v>
      </c>
      <c r="Z5725" s="11">
        <f>VLOOKUP(W5725,looktax,2,FALSE)</f>
        <v>6.5000000000000002E-2</v>
      </c>
      <c r="AA5725" s="12">
        <f t="shared" si="178"/>
        <v>6.5000000000000002E-2</v>
      </c>
      <c r="AB5725" s="10">
        <f t="shared" si="179"/>
        <v>143.31200000000001</v>
      </c>
    </row>
    <row r="5726" spans="20:28" x14ac:dyDescent="0.25">
      <c r="T5726" s="9" t="s">
        <v>11</v>
      </c>
      <c r="U5726" s="2">
        <v>5723</v>
      </c>
      <c r="V5726" s="2" t="s">
        <v>22</v>
      </c>
      <c r="W5726" s="2" t="s">
        <v>17</v>
      </c>
      <c r="X5726" s="2">
        <v>14</v>
      </c>
      <c r="Y5726" s="10">
        <v>1075.2</v>
      </c>
      <c r="Z5726" s="11">
        <f>VLOOKUP(W5726,looktax,2,FALSE)</f>
        <v>0.06</v>
      </c>
      <c r="AA5726" s="12">
        <f t="shared" si="178"/>
        <v>0.06</v>
      </c>
      <c r="AB5726" s="10">
        <f t="shared" si="179"/>
        <v>64.512</v>
      </c>
    </row>
    <row r="5727" spans="20:28" x14ac:dyDescent="0.25">
      <c r="T5727" s="9" t="s">
        <v>11</v>
      </c>
      <c r="U5727" s="2">
        <v>5724</v>
      </c>
      <c r="V5727" s="2" t="s">
        <v>21</v>
      </c>
      <c r="W5727" s="2" t="s">
        <v>61</v>
      </c>
      <c r="X5727" s="2">
        <v>24</v>
      </c>
      <c r="Y5727" s="10">
        <v>1663.2</v>
      </c>
      <c r="Z5727" s="11">
        <f>VLOOKUP(W5727,looktax,2,FALSE)</f>
        <v>6.8500000000000005E-2</v>
      </c>
      <c r="AA5727" s="12">
        <f t="shared" si="178"/>
        <v>6.8500000000000005E-2</v>
      </c>
      <c r="AB5727" s="10">
        <f t="shared" si="179"/>
        <v>113.92920000000001</v>
      </c>
    </row>
    <row r="5728" spans="20:28" x14ac:dyDescent="0.25">
      <c r="T5728" s="9" t="s">
        <v>11</v>
      </c>
      <c r="U5728" s="2">
        <v>5725</v>
      </c>
      <c r="V5728" s="2" t="s">
        <v>23</v>
      </c>
      <c r="W5728" s="2" t="s">
        <v>72</v>
      </c>
      <c r="X5728" s="2">
        <v>35</v>
      </c>
      <c r="Y5728" s="10">
        <v>483</v>
      </c>
      <c r="Z5728" s="11">
        <f>VLOOKUP(W5728,looktax,2,FALSE)</f>
        <v>0.06</v>
      </c>
      <c r="AA5728" s="12">
        <f t="shared" si="178"/>
        <v>0.06</v>
      </c>
      <c r="AB5728" s="10">
        <f t="shared" si="179"/>
        <v>28.98</v>
      </c>
    </row>
    <row r="5729" spans="20:28" x14ac:dyDescent="0.25">
      <c r="T5729" s="9" t="s">
        <v>11</v>
      </c>
      <c r="U5729" s="2">
        <v>5726</v>
      </c>
      <c r="V5729" s="2" t="s">
        <v>12</v>
      </c>
      <c r="W5729" s="2" t="s">
        <v>67</v>
      </c>
      <c r="X5729" s="2">
        <v>27</v>
      </c>
      <c r="Y5729" s="10">
        <v>6180.3</v>
      </c>
      <c r="Z5729" s="11" t="str">
        <f>VLOOKUP(W5729,looktax,2,FALSE)</f>
        <v>None</v>
      </c>
      <c r="AA5729" s="12">
        <f t="shared" si="178"/>
        <v>0</v>
      </c>
      <c r="AB5729" s="10">
        <f t="shared" si="179"/>
        <v>0</v>
      </c>
    </row>
    <row r="5730" spans="20:28" x14ac:dyDescent="0.25">
      <c r="T5730" s="9" t="s">
        <v>11</v>
      </c>
      <c r="U5730" s="2">
        <v>5727</v>
      </c>
      <c r="V5730" s="2" t="s">
        <v>26</v>
      </c>
      <c r="W5730" s="2" t="s">
        <v>53</v>
      </c>
      <c r="X5730" s="2">
        <v>25</v>
      </c>
      <c r="Y5730" s="10">
        <v>3562.5</v>
      </c>
      <c r="Z5730" s="11">
        <f>VLOOKUP(W5730,looktax,2,FALSE)</f>
        <v>5.5E-2</v>
      </c>
      <c r="AA5730" s="12">
        <f t="shared" si="178"/>
        <v>5.5E-2</v>
      </c>
      <c r="AB5730" s="10">
        <f t="shared" si="179"/>
        <v>195.9375</v>
      </c>
    </row>
    <row r="5731" spans="20:28" x14ac:dyDescent="0.25">
      <c r="T5731" s="9" t="s">
        <v>11</v>
      </c>
      <c r="U5731" s="2">
        <v>5728</v>
      </c>
      <c r="V5731" s="2" t="s">
        <v>21</v>
      </c>
      <c r="W5731" s="2" t="s">
        <v>53</v>
      </c>
      <c r="X5731" s="2">
        <v>11</v>
      </c>
      <c r="Y5731" s="10">
        <v>723.8</v>
      </c>
      <c r="Z5731" s="11">
        <f>VLOOKUP(W5731,looktax,2,FALSE)</f>
        <v>5.5E-2</v>
      </c>
      <c r="AA5731" s="12">
        <f t="shared" si="178"/>
        <v>5.5E-2</v>
      </c>
      <c r="AB5731" s="10">
        <f t="shared" si="179"/>
        <v>39.808999999999997</v>
      </c>
    </row>
    <row r="5732" spans="20:28" x14ac:dyDescent="0.25">
      <c r="T5732" s="9" t="s">
        <v>11</v>
      </c>
      <c r="U5732" s="2">
        <v>5729</v>
      </c>
      <c r="V5732" s="2" t="s">
        <v>26</v>
      </c>
      <c r="W5732" s="2" t="s">
        <v>45</v>
      </c>
      <c r="X5732" s="2">
        <v>31</v>
      </c>
      <c r="Y5732" s="10">
        <v>4603.5</v>
      </c>
      <c r="Z5732" s="11">
        <f>VLOOKUP(W5732,looktax,2,FALSE)</f>
        <v>0.06</v>
      </c>
      <c r="AA5732" s="12">
        <f t="shared" si="178"/>
        <v>0.06</v>
      </c>
      <c r="AB5732" s="10">
        <f t="shared" si="179"/>
        <v>276.20999999999998</v>
      </c>
    </row>
    <row r="5733" spans="20:28" x14ac:dyDescent="0.25">
      <c r="T5733" s="9" t="s">
        <v>11</v>
      </c>
      <c r="U5733" s="2">
        <v>5730</v>
      </c>
      <c r="V5733" s="2" t="s">
        <v>21</v>
      </c>
      <c r="W5733" s="2" t="s">
        <v>58</v>
      </c>
      <c r="X5733" s="2">
        <v>14</v>
      </c>
      <c r="Y5733" s="10">
        <v>950.6</v>
      </c>
      <c r="Z5733" s="11" t="str">
        <f>VLOOKUP(W5733,looktax,2,FALSE)</f>
        <v>None</v>
      </c>
      <c r="AA5733" s="12">
        <f t="shared" si="178"/>
        <v>0</v>
      </c>
      <c r="AB5733" s="10">
        <f t="shared" si="179"/>
        <v>0</v>
      </c>
    </row>
    <row r="5734" spans="20:28" x14ac:dyDescent="0.25">
      <c r="T5734" s="9" t="s">
        <v>3</v>
      </c>
      <c r="U5734" s="2">
        <v>5731</v>
      </c>
      <c r="V5734" s="2" t="s">
        <v>22</v>
      </c>
      <c r="W5734" s="2" t="s">
        <v>33</v>
      </c>
      <c r="X5734" s="2">
        <v>11</v>
      </c>
      <c r="Y5734" s="10">
        <v>818.4</v>
      </c>
      <c r="Z5734" s="11">
        <f>VLOOKUP(W5734,looktax,2,FALSE)</f>
        <v>2.9000000000000001E-2</v>
      </c>
      <c r="AA5734" s="12">
        <f t="shared" si="178"/>
        <v>0</v>
      </c>
      <c r="AB5734" s="10">
        <f t="shared" si="179"/>
        <v>0</v>
      </c>
    </row>
    <row r="5735" spans="20:28" x14ac:dyDescent="0.25">
      <c r="T5735" s="9" t="s">
        <v>11</v>
      </c>
      <c r="U5735" s="2">
        <v>5732</v>
      </c>
      <c r="V5735" s="2" t="s">
        <v>24</v>
      </c>
      <c r="W5735" s="2" t="s">
        <v>64</v>
      </c>
      <c r="X5735" s="2">
        <v>35</v>
      </c>
      <c r="Y5735" s="10">
        <v>2093</v>
      </c>
      <c r="Z5735" s="11">
        <f>VLOOKUP(W5735,looktax,2,FALSE)</f>
        <v>4.7500000000000001E-2</v>
      </c>
      <c r="AA5735" s="12">
        <f t="shared" si="178"/>
        <v>4.7500000000000001E-2</v>
      </c>
      <c r="AB5735" s="10">
        <f t="shared" si="179"/>
        <v>99.417500000000004</v>
      </c>
    </row>
    <row r="5736" spans="20:28" x14ac:dyDescent="0.25">
      <c r="T5736" s="9" t="s">
        <v>11</v>
      </c>
      <c r="U5736" s="2">
        <v>5733</v>
      </c>
      <c r="V5736" s="2" t="s">
        <v>24</v>
      </c>
      <c r="W5736" s="2" t="s">
        <v>57</v>
      </c>
      <c r="X5736" s="2">
        <v>24</v>
      </c>
      <c r="Y5736" s="10">
        <v>1404</v>
      </c>
      <c r="Z5736" s="11">
        <f>VLOOKUP(W5736,looktax,2,FALSE)</f>
        <v>5.5E-2</v>
      </c>
      <c r="AA5736" s="12">
        <f t="shared" si="178"/>
        <v>5.5E-2</v>
      </c>
      <c r="AB5736" s="10">
        <f t="shared" si="179"/>
        <v>77.22</v>
      </c>
    </row>
    <row r="5737" spans="20:28" x14ac:dyDescent="0.25">
      <c r="T5737" s="9" t="s">
        <v>11</v>
      </c>
      <c r="U5737" s="2">
        <v>5734</v>
      </c>
      <c r="V5737" s="2" t="s">
        <v>23</v>
      </c>
      <c r="W5737" s="2" t="s">
        <v>33</v>
      </c>
      <c r="X5737" s="2">
        <v>35</v>
      </c>
      <c r="Y5737" s="10">
        <v>577.5</v>
      </c>
      <c r="Z5737" s="11">
        <f>VLOOKUP(W5737,looktax,2,FALSE)</f>
        <v>2.9000000000000001E-2</v>
      </c>
      <c r="AA5737" s="12">
        <f t="shared" si="178"/>
        <v>2.9000000000000001E-2</v>
      </c>
      <c r="AB5737" s="10">
        <f t="shared" si="179"/>
        <v>16.747500000000002</v>
      </c>
    </row>
    <row r="5738" spans="20:28" x14ac:dyDescent="0.25">
      <c r="T5738" s="9" t="s">
        <v>11</v>
      </c>
      <c r="U5738" s="2">
        <v>5735</v>
      </c>
      <c r="V5738" s="2" t="s">
        <v>23</v>
      </c>
      <c r="W5738" s="2" t="s">
        <v>43</v>
      </c>
      <c r="X5738" s="2">
        <v>24</v>
      </c>
      <c r="Y5738" s="10">
        <v>334.8</v>
      </c>
      <c r="Z5738" s="11">
        <f>VLOOKUP(W5738,looktax,2,FALSE)</f>
        <v>0.04</v>
      </c>
      <c r="AA5738" s="12">
        <f t="shared" si="178"/>
        <v>0.04</v>
      </c>
      <c r="AB5738" s="10">
        <f t="shared" si="179"/>
        <v>13.392000000000001</v>
      </c>
    </row>
    <row r="5739" spans="20:28" x14ac:dyDescent="0.25">
      <c r="T5739" s="9" t="s">
        <v>11</v>
      </c>
      <c r="U5739" s="2">
        <v>5736</v>
      </c>
      <c r="V5739" s="2" t="s">
        <v>24</v>
      </c>
      <c r="W5739" s="2" t="s">
        <v>64</v>
      </c>
      <c r="X5739" s="2">
        <v>22</v>
      </c>
      <c r="Y5739" s="10">
        <v>1430</v>
      </c>
      <c r="Z5739" s="11">
        <f>VLOOKUP(W5739,looktax,2,FALSE)</f>
        <v>4.7500000000000001E-2</v>
      </c>
      <c r="AA5739" s="12">
        <f t="shared" si="178"/>
        <v>4.7500000000000001E-2</v>
      </c>
      <c r="AB5739" s="10">
        <f t="shared" si="179"/>
        <v>67.924999999999997</v>
      </c>
    </row>
    <row r="5740" spans="20:28" x14ac:dyDescent="0.25">
      <c r="T5740" s="9" t="s">
        <v>11</v>
      </c>
      <c r="U5740" s="2">
        <v>5737</v>
      </c>
      <c r="V5740" s="2" t="s">
        <v>20</v>
      </c>
      <c r="W5740" s="2" t="s">
        <v>27</v>
      </c>
      <c r="X5740" s="2">
        <v>19</v>
      </c>
      <c r="Y5740" s="10">
        <v>778.05</v>
      </c>
      <c r="Z5740" s="11">
        <f>VLOOKUP(W5740,looktax,2,FALSE)</f>
        <v>7.0000000000000007E-2</v>
      </c>
      <c r="AA5740" s="12">
        <f t="shared" si="178"/>
        <v>7.0000000000000007E-2</v>
      </c>
      <c r="AB5740" s="10">
        <f t="shared" si="179"/>
        <v>54.463500000000003</v>
      </c>
    </row>
    <row r="5741" spans="20:28" x14ac:dyDescent="0.25">
      <c r="T5741" s="9" t="s">
        <v>11</v>
      </c>
      <c r="U5741" s="2">
        <v>5738</v>
      </c>
      <c r="V5741" s="2" t="s">
        <v>26</v>
      </c>
      <c r="W5741" s="2" t="s">
        <v>15</v>
      </c>
      <c r="X5741" s="2">
        <v>19</v>
      </c>
      <c r="Y5741" s="10">
        <v>2679</v>
      </c>
      <c r="Z5741" s="11" t="str">
        <f>VLOOKUP(W5741,looktax,2,FALSE)</f>
        <v>None</v>
      </c>
      <c r="AA5741" s="12">
        <f t="shared" si="178"/>
        <v>0</v>
      </c>
      <c r="AB5741" s="10">
        <f t="shared" si="179"/>
        <v>0</v>
      </c>
    </row>
    <row r="5742" spans="20:28" x14ac:dyDescent="0.25">
      <c r="T5742" s="9" t="s">
        <v>11</v>
      </c>
      <c r="U5742" s="2">
        <v>5739</v>
      </c>
      <c r="V5742" s="2" t="s">
        <v>20</v>
      </c>
      <c r="W5742" s="2" t="s">
        <v>40</v>
      </c>
      <c r="X5742" s="2">
        <v>21</v>
      </c>
      <c r="Y5742" s="10">
        <v>1030.05</v>
      </c>
      <c r="Z5742" s="11">
        <f>VLOOKUP(W5742,looktax,2,FALSE)</f>
        <v>0.06</v>
      </c>
      <c r="AA5742" s="12">
        <f t="shared" si="178"/>
        <v>0.06</v>
      </c>
      <c r="AB5742" s="10">
        <f t="shared" si="179"/>
        <v>61.802999999999997</v>
      </c>
    </row>
    <row r="5743" spans="20:28" x14ac:dyDescent="0.25">
      <c r="T5743" s="9" t="s">
        <v>11</v>
      </c>
      <c r="U5743" s="2">
        <v>5740</v>
      </c>
      <c r="V5743" s="2" t="s">
        <v>20</v>
      </c>
      <c r="W5743" s="2" t="s">
        <v>28</v>
      </c>
      <c r="X5743" s="2">
        <v>34</v>
      </c>
      <c r="Y5743" s="10">
        <v>1560.6</v>
      </c>
      <c r="Z5743" s="11">
        <f>VLOOKUP(W5743,looktax,2,FALSE)</f>
        <v>6.5000000000000002E-2</v>
      </c>
      <c r="AA5743" s="12">
        <f t="shared" si="178"/>
        <v>6.5000000000000002E-2</v>
      </c>
      <c r="AB5743" s="10">
        <f t="shared" si="179"/>
        <v>101.43899999999999</v>
      </c>
    </row>
    <row r="5744" spans="20:28" x14ac:dyDescent="0.25">
      <c r="T5744" s="9" t="s">
        <v>11</v>
      </c>
      <c r="U5744" s="2">
        <v>5741</v>
      </c>
      <c r="V5744" s="2" t="s">
        <v>22</v>
      </c>
      <c r="W5744" s="2" t="s">
        <v>55</v>
      </c>
      <c r="X5744" s="2">
        <v>35</v>
      </c>
      <c r="Y5744" s="10">
        <v>2716</v>
      </c>
      <c r="Z5744" s="11">
        <f>VLOOKUP(W5744,looktax,2,FALSE)</f>
        <v>7.0000000000000007E-2</v>
      </c>
      <c r="AA5744" s="12">
        <f t="shared" si="178"/>
        <v>7.0000000000000007E-2</v>
      </c>
      <c r="AB5744" s="10">
        <f t="shared" si="179"/>
        <v>190.12</v>
      </c>
    </row>
    <row r="5745" spans="20:28" x14ac:dyDescent="0.25">
      <c r="T5745" s="9" t="s">
        <v>11</v>
      </c>
      <c r="U5745" s="2">
        <v>5742</v>
      </c>
      <c r="V5745" s="2" t="s">
        <v>12</v>
      </c>
      <c r="W5745" s="2" t="s">
        <v>74</v>
      </c>
      <c r="X5745" s="2">
        <v>23</v>
      </c>
      <c r="Y5745" s="10">
        <v>4491.8999999999996</v>
      </c>
      <c r="Z5745" s="11">
        <f>VLOOKUP(W5745,looktax,2,FALSE)</f>
        <v>5.7500000000000002E-2</v>
      </c>
      <c r="AA5745" s="12">
        <f t="shared" si="178"/>
        <v>5.7500000000000002E-2</v>
      </c>
      <c r="AB5745" s="10">
        <f t="shared" si="179"/>
        <v>258.28424999999999</v>
      </c>
    </row>
    <row r="5746" spans="20:28" x14ac:dyDescent="0.25">
      <c r="T5746" s="9" t="s">
        <v>11</v>
      </c>
      <c r="U5746" s="2">
        <v>5743</v>
      </c>
      <c r="V5746" s="2" t="s">
        <v>25</v>
      </c>
      <c r="W5746" s="2" t="s">
        <v>64</v>
      </c>
      <c r="X5746" s="2">
        <v>20</v>
      </c>
      <c r="Y5746" s="10">
        <v>1261</v>
      </c>
      <c r="Z5746" s="11">
        <f>VLOOKUP(W5746,looktax,2,FALSE)</f>
        <v>4.7500000000000001E-2</v>
      </c>
      <c r="AA5746" s="12">
        <f t="shared" si="178"/>
        <v>4.7500000000000001E-2</v>
      </c>
      <c r="AB5746" s="10">
        <f t="shared" si="179"/>
        <v>59.897500000000001</v>
      </c>
    </row>
    <row r="5747" spans="20:28" x14ac:dyDescent="0.25">
      <c r="T5747" s="9" t="s">
        <v>11</v>
      </c>
      <c r="U5747" s="2">
        <v>5744</v>
      </c>
      <c r="V5747" s="2" t="s">
        <v>12</v>
      </c>
      <c r="W5747" s="2" t="s">
        <v>62</v>
      </c>
      <c r="X5747" s="2">
        <v>22</v>
      </c>
      <c r="Y5747" s="10">
        <v>4527.6000000000004</v>
      </c>
      <c r="Z5747" s="11">
        <f>VLOOKUP(W5747,looktax,2,FALSE)</f>
        <v>5.1249999999999997E-2</v>
      </c>
      <c r="AA5747" s="12">
        <f t="shared" si="178"/>
        <v>5.1249999999999997E-2</v>
      </c>
      <c r="AB5747" s="10">
        <f t="shared" si="179"/>
        <v>232.0395</v>
      </c>
    </row>
    <row r="5748" spans="20:28" x14ac:dyDescent="0.25">
      <c r="T5748" s="9" t="s">
        <v>11</v>
      </c>
      <c r="U5748" s="2">
        <v>5745</v>
      </c>
      <c r="V5748" s="2" t="s">
        <v>23</v>
      </c>
      <c r="W5748" s="2" t="s">
        <v>37</v>
      </c>
      <c r="X5748" s="2">
        <v>32</v>
      </c>
      <c r="Y5748" s="10">
        <v>446.4</v>
      </c>
      <c r="Z5748" s="11" t="str">
        <f>VLOOKUP(W5748,looktax,2,FALSE)</f>
        <v>None</v>
      </c>
      <c r="AA5748" s="12">
        <f t="shared" si="178"/>
        <v>0</v>
      </c>
      <c r="AB5748" s="10">
        <f t="shared" si="179"/>
        <v>0</v>
      </c>
    </row>
    <row r="5749" spans="20:28" x14ac:dyDescent="0.25">
      <c r="T5749" s="9" t="s">
        <v>11</v>
      </c>
      <c r="U5749" s="2">
        <v>5746</v>
      </c>
      <c r="V5749" s="2" t="s">
        <v>20</v>
      </c>
      <c r="W5749" s="2" t="s">
        <v>36</v>
      </c>
      <c r="X5749" s="2">
        <v>11</v>
      </c>
      <c r="Y5749" s="10">
        <v>465.3</v>
      </c>
      <c r="Z5749" s="11">
        <f>VLOOKUP(W5749,looktax,2,FALSE)</f>
        <v>7.0000000000000007E-2</v>
      </c>
      <c r="AA5749" s="12">
        <f t="shared" si="178"/>
        <v>7.0000000000000007E-2</v>
      </c>
      <c r="AB5749" s="10">
        <f t="shared" si="179"/>
        <v>32.571000000000005</v>
      </c>
    </row>
    <row r="5750" spans="20:28" x14ac:dyDescent="0.25">
      <c r="T5750" s="9" t="s">
        <v>11</v>
      </c>
      <c r="U5750" s="2">
        <v>5747</v>
      </c>
      <c r="V5750" s="2" t="s">
        <v>25</v>
      </c>
      <c r="W5750" s="2" t="s">
        <v>54</v>
      </c>
      <c r="X5750" s="2">
        <v>23</v>
      </c>
      <c r="Y5750" s="10">
        <v>1360.45</v>
      </c>
      <c r="Z5750" s="11">
        <f>VLOOKUP(W5750,looktax,2,FALSE)</f>
        <v>6.25E-2</v>
      </c>
      <c r="AA5750" s="12">
        <f t="shared" si="178"/>
        <v>6.25E-2</v>
      </c>
      <c r="AB5750" s="10">
        <f t="shared" si="179"/>
        <v>85.028125000000003</v>
      </c>
    </row>
    <row r="5751" spans="20:28" x14ac:dyDescent="0.25">
      <c r="T5751" s="9" t="s">
        <v>11</v>
      </c>
      <c r="U5751" s="2">
        <v>5748</v>
      </c>
      <c r="V5751" s="2" t="s">
        <v>21</v>
      </c>
      <c r="W5751" s="2" t="s">
        <v>28</v>
      </c>
      <c r="X5751" s="2">
        <v>31</v>
      </c>
      <c r="Y5751" s="10">
        <v>2278.5</v>
      </c>
      <c r="Z5751" s="11">
        <f>VLOOKUP(W5751,looktax,2,FALSE)</f>
        <v>6.5000000000000002E-2</v>
      </c>
      <c r="AA5751" s="12">
        <f t="shared" si="178"/>
        <v>6.5000000000000002E-2</v>
      </c>
      <c r="AB5751" s="10">
        <f t="shared" si="179"/>
        <v>148.10249999999999</v>
      </c>
    </row>
    <row r="5752" spans="20:28" x14ac:dyDescent="0.25">
      <c r="T5752" s="9" t="s">
        <v>11</v>
      </c>
      <c r="U5752" s="2">
        <v>5749</v>
      </c>
      <c r="V5752" s="2" t="s">
        <v>20</v>
      </c>
      <c r="W5752" s="2" t="s">
        <v>43</v>
      </c>
      <c r="X5752" s="2">
        <v>34</v>
      </c>
      <c r="Y5752" s="10">
        <v>1392.3</v>
      </c>
      <c r="Z5752" s="11">
        <f>VLOOKUP(W5752,looktax,2,FALSE)</f>
        <v>0.04</v>
      </c>
      <c r="AA5752" s="12">
        <f t="shared" si="178"/>
        <v>0.04</v>
      </c>
      <c r="AB5752" s="10">
        <f t="shared" si="179"/>
        <v>55.692</v>
      </c>
    </row>
    <row r="5753" spans="20:28" x14ac:dyDescent="0.25">
      <c r="T5753" s="9" t="s">
        <v>11</v>
      </c>
      <c r="U5753" s="2">
        <v>5750</v>
      </c>
      <c r="V5753" s="2" t="s">
        <v>12</v>
      </c>
      <c r="W5753" s="2" t="s">
        <v>55</v>
      </c>
      <c r="X5753" s="2">
        <v>12</v>
      </c>
      <c r="Y5753" s="10">
        <v>2368.8000000000002</v>
      </c>
      <c r="Z5753" s="11">
        <f>VLOOKUP(W5753,looktax,2,FALSE)</f>
        <v>7.0000000000000007E-2</v>
      </c>
      <c r="AA5753" s="12">
        <f t="shared" si="178"/>
        <v>7.0000000000000007E-2</v>
      </c>
      <c r="AB5753" s="10">
        <f t="shared" si="179"/>
        <v>165.81600000000003</v>
      </c>
    </row>
    <row r="5754" spans="20:28" x14ac:dyDescent="0.25">
      <c r="T5754" s="9" t="s">
        <v>11</v>
      </c>
      <c r="U5754" s="2">
        <v>5751</v>
      </c>
      <c r="V5754" s="2" t="s">
        <v>23</v>
      </c>
      <c r="W5754" s="2" t="s">
        <v>63</v>
      </c>
      <c r="X5754" s="2">
        <v>30</v>
      </c>
      <c r="Y5754" s="10">
        <v>463.5</v>
      </c>
      <c r="Z5754" s="11">
        <f>VLOOKUP(W5754,looktax,2,FALSE)</f>
        <v>0.04</v>
      </c>
      <c r="AA5754" s="12">
        <f t="shared" si="178"/>
        <v>0.04</v>
      </c>
      <c r="AB5754" s="10">
        <f t="shared" si="179"/>
        <v>18.54</v>
      </c>
    </row>
    <row r="5755" spans="20:28" x14ac:dyDescent="0.25">
      <c r="T5755" s="9" t="s">
        <v>11</v>
      </c>
      <c r="U5755" s="2">
        <v>5752</v>
      </c>
      <c r="V5755" s="2" t="s">
        <v>24</v>
      </c>
      <c r="W5755" s="2" t="s">
        <v>46</v>
      </c>
      <c r="X5755" s="2">
        <v>22</v>
      </c>
      <c r="Y5755" s="10">
        <v>1472.9</v>
      </c>
      <c r="Z5755" s="11">
        <f>VLOOKUP(W5755,looktax,2,FALSE)</f>
        <v>5.9499999999999997E-2</v>
      </c>
      <c r="AA5755" s="12">
        <f t="shared" si="178"/>
        <v>5.9499999999999997E-2</v>
      </c>
      <c r="AB5755" s="10">
        <f t="shared" si="179"/>
        <v>87.637550000000005</v>
      </c>
    </row>
    <row r="5756" spans="20:28" x14ac:dyDescent="0.25">
      <c r="T5756" s="9" t="s">
        <v>3</v>
      </c>
      <c r="U5756" s="2">
        <v>5753</v>
      </c>
      <c r="V5756" s="2" t="s">
        <v>23</v>
      </c>
      <c r="W5756" s="2" t="s">
        <v>10</v>
      </c>
      <c r="X5756" s="2">
        <v>15</v>
      </c>
      <c r="Y5756" s="10">
        <v>247.5</v>
      </c>
      <c r="Z5756" s="11">
        <f>VLOOKUP(W5756,looktax,2,FALSE)</f>
        <v>0.04</v>
      </c>
      <c r="AA5756" s="12">
        <f t="shared" si="178"/>
        <v>0</v>
      </c>
      <c r="AB5756" s="10">
        <f t="shared" si="179"/>
        <v>0</v>
      </c>
    </row>
    <row r="5757" spans="20:28" x14ac:dyDescent="0.25">
      <c r="T5757" s="9" t="s">
        <v>3</v>
      </c>
      <c r="U5757" s="2">
        <v>5754</v>
      </c>
      <c r="V5757" s="2" t="s">
        <v>25</v>
      </c>
      <c r="W5757" s="2" t="s">
        <v>48</v>
      </c>
      <c r="X5757" s="2">
        <v>19</v>
      </c>
      <c r="Y5757" s="10">
        <v>1235</v>
      </c>
      <c r="Z5757" s="11">
        <f>VLOOKUP(W5757,looktax,2,FALSE)</f>
        <v>7.0000000000000007E-2</v>
      </c>
      <c r="AA5757" s="12">
        <f t="shared" si="178"/>
        <v>0</v>
      </c>
      <c r="AB5757" s="10">
        <f t="shared" si="179"/>
        <v>0</v>
      </c>
    </row>
    <row r="5758" spans="20:28" x14ac:dyDescent="0.25">
      <c r="T5758" s="9" t="s">
        <v>11</v>
      </c>
      <c r="U5758" s="2">
        <v>5755</v>
      </c>
      <c r="V5758" s="2" t="s">
        <v>21</v>
      </c>
      <c r="W5758" s="2" t="s">
        <v>67</v>
      </c>
      <c r="X5758" s="2">
        <v>28</v>
      </c>
      <c r="Y5758" s="10">
        <v>1862</v>
      </c>
      <c r="Z5758" s="11" t="str">
        <f>VLOOKUP(W5758,looktax,2,FALSE)</f>
        <v>None</v>
      </c>
      <c r="AA5758" s="12">
        <f t="shared" si="178"/>
        <v>0</v>
      </c>
      <c r="AB5758" s="10">
        <f t="shared" si="179"/>
        <v>0</v>
      </c>
    </row>
    <row r="5759" spans="20:28" x14ac:dyDescent="0.25">
      <c r="T5759" s="9" t="s">
        <v>11</v>
      </c>
      <c r="U5759" s="2">
        <v>5756</v>
      </c>
      <c r="V5759" s="2" t="s">
        <v>23</v>
      </c>
      <c r="W5759" s="2" t="s">
        <v>33</v>
      </c>
      <c r="X5759" s="2">
        <v>25</v>
      </c>
      <c r="Y5759" s="10">
        <v>405</v>
      </c>
      <c r="Z5759" s="11">
        <f>VLOOKUP(W5759,looktax,2,FALSE)</f>
        <v>2.9000000000000001E-2</v>
      </c>
      <c r="AA5759" s="12">
        <f t="shared" si="178"/>
        <v>2.9000000000000001E-2</v>
      </c>
      <c r="AB5759" s="10">
        <f t="shared" si="179"/>
        <v>11.745000000000001</v>
      </c>
    </row>
    <row r="5760" spans="20:28" x14ac:dyDescent="0.25">
      <c r="T5760" s="9" t="s">
        <v>11</v>
      </c>
      <c r="U5760" s="2">
        <v>5757</v>
      </c>
      <c r="V5760" s="2" t="s">
        <v>21</v>
      </c>
      <c r="W5760" s="2" t="s">
        <v>56</v>
      </c>
      <c r="X5760" s="2">
        <v>27</v>
      </c>
      <c r="Y5760" s="10">
        <v>1701</v>
      </c>
      <c r="Z5760" s="11">
        <f>VLOOKUP(W5760,looktax,2,FALSE)</f>
        <v>0.06</v>
      </c>
      <c r="AA5760" s="12">
        <f t="shared" si="178"/>
        <v>0.06</v>
      </c>
      <c r="AB5760" s="10">
        <f t="shared" si="179"/>
        <v>102.06</v>
      </c>
    </row>
    <row r="5761" spans="20:28" x14ac:dyDescent="0.25">
      <c r="T5761" s="9" t="s">
        <v>11</v>
      </c>
      <c r="U5761" s="2">
        <v>5758</v>
      </c>
      <c r="V5761" s="2" t="s">
        <v>24</v>
      </c>
      <c r="W5761" s="2" t="s">
        <v>32</v>
      </c>
      <c r="X5761" s="2">
        <v>19</v>
      </c>
      <c r="Y5761" s="10">
        <v>1160.9000000000001</v>
      </c>
      <c r="Z5761" s="11">
        <f>VLOOKUP(W5761,looktax,2,FALSE)</f>
        <v>6.8750000000000006E-2</v>
      </c>
      <c r="AA5761" s="12">
        <f t="shared" si="178"/>
        <v>6.8750000000000006E-2</v>
      </c>
      <c r="AB5761" s="10">
        <f t="shared" si="179"/>
        <v>79.811875000000015</v>
      </c>
    </row>
    <row r="5762" spans="20:28" x14ac:dyDescent="0.25">
      <c r="T5762" s="9" t="s">
        <v>11</v>
      </c>
      <c r="U5762" s="2">
        <v>5759</v>
      </c>
      <c r="V5762" s="2" t="s">
        <v>25</v>
      </c>
      <c r="W5762" s="2" t="s">
        <v>34</v>
      </c>
      <c r="X5762" s="2">
        <v>10</v>
      </c>
      <c r="Y5762" s="10">
        <v>637</v>
      </c>
      <c r="Z5762" s="11">
        <f>VLOOKUP(W5762,looktax,2,FALSE)</f>
        <v>6.25E-2</v>
      </c>
      <c r="AA5762" s="12">
        <f t="shared" si="178"/>
        <v>6.25E-2</v>
      </c>
      <c r="AB5762" s="10">
        <f t="shared" si="179"/>
        <v>39.8125</v>
      </c>
    </row>
    <row r="5763" spans="20:28" x14ac:dyDescent="0.25">
      <c r="T5763" s="9" t="s">
        <v>11</v>
      </c>
      <c r="U5763" s="2">
        <v>5760</v>
      </c>
      <c r="V5763" s="2" t="s">
        <v>22</v>
      </c>
      <c r="W5763" s="2" t="s">
        <v>51</v>
      </c>
      <c r="X5763" s="2">
        <v>21</v>
      </c>
      <c r="Y5763" s="10">
        <v>1730.4</v>
      </c>
      <c r="Z5763" s="11">
        <f>VLOOKUP(W5763,looktax,2,FALSE)</f>
        <v>0.06</v>
      </c>
      <c r="AA5763" s="12">
        <f t="shared" si="178"/>
        <v>0.06</v>
      </c>
      <c r="AB5763" s="10">
        <f t="shared" si="179"/>
        <v>103.824</v>
      </c>
    </row>
    <row r="5764" spans="20:28" x14ac:dyDescent="0.25">
      <c r="T5764" s="9" t="s">
        <v>11</v>
      </c>
      <c r="U5764" s="2">
        <v>5761</v>
      </c>
      <c r="V5764" s="2" t="s">
        <v>22</v>
      </c>
      <c r="W5764" s="2" t="s">
        <v>63</v>
      </c>
      <c r="X5764" s="2">
        <v>31</v>
      </c>
      <c r="Y5764" s="10">
        <v>2281.6</v>
      </c>
      <c r="Z5764" s="11">
        <f>VLOOKUP(W5764,looktax,2,FALSE)</f>
        <v>0.04</v>
      </c>
      <c r="AA5764" s="12">
        <f t="shared" si="178"/>
        <v>0.04</v>
      </c>
      <c r="AB5764" s="10">
        <f t="shared" si="179"/>
        <v>91.263999999999996</v>
      </c>
    </row>
    <row r="5765" spans="20:28" x14ac:dyDescent="0.25">
      <c r="T5765" s="9" t="s">
        <v>11</v>
      </c>
      <c r="U5765" s="2">
        <v>5762</v>
      </c>
      <c r="V5765" s="2" t="s">
        <v>25</v>
      </c>
      <c r="W5765" s="2" t="s">
        <v>68</v>
      </c>
      <c r="X5765" s="2">
        <v>31</v>
      </c>
      <c r="Y5765" s="10">
        <v>2115.75</v>
      </c>
      <c r="Z5765" s="11">
        <f>VLOOKUP(W5765,looktax,2,FALSE)</f>
        <v>0.06</v>
      </c>
      <c r="AA5765" s="12">
        <f t="shared" ref="AA5765:AA5828" si="180">IF(OR(T5765="nonprofit",Z5765="none"),0,Z5765)</f>
        <v>0.06</v>
      </c>
      <c r="AB5765" s="10">
        <f t="shared" ref="AB5765:AB5828" si="181">AA5765*Y5765</f>
        <v>126.94499999999999</v>
      </c>
    </row>
    <row r="5766" spans="20:28" x14ac:dyDescent="0.25">
      <c r="T5766" s="9" t="s">
        <v>11</v>
      </c>
      <c r="U5766" s="2">
        <v>5763</v>
      </c>
      <c r="V5766" s="2" t="s">
        <v>21</v>
      </c>
      <c r="W5766" s="2" t="s">
        <v>36</v>
      </c>
      <c r="X5766" s="2">
        <v>15</v>
      </c>
      <c r="Y5766" s="10">
        <v>945</v>
      </c>
      <c r="Z5766" s="11">
        <f>VLOOKUP(W5766,looktax,2,FALSE)</f>
        <v>7.0000000000000007E-2</v>
      </c>
      <c r="AA5766" s="12">
        <f t="shared" si="180"/>
        <v>7.0000000000000007E-2</v>
      </c>
      <c r="AB5766" s="10">
        <f t="shared" si="181"/>
        <v>66.150000000000006</v>
      </c>
    </row>
    <row r="5767" spans="20:28" x14ac:dyDescent="0.25">
      <c r="T5767" s="9" t="s">
        <v>11</v>
      </c>
      <c r="U5767" s="2">
        <v>5764</v>
      </c>
      <c r="V5767" s="2" t="s">
        <v>24</v>
      </c>
      <c r="W5767" s="2" t="s">
        <v>70</v>
      </c>
      <c r="X5767" s="2">
        <v>30</v>
      </c>
      <c r="Y5767" s="10">
        <v>1794</v>
      </c>
      <c r="Z5767" s="11">
        <f>VLOOKUP(W5767,looktax,2,FALSE)</f>
        <v>5.2999999999999999E-2</v>
      </c>
      <c r="AA5767" s="12">
        <f t="shared" si="180"/>
        <v>5.2999999999999999E-2</v>
      </c>
      <c r="AB5767" s="10">
        <f t="shared" si="181"/>
        <v>95.081999999999994</v>
      </c>
    </row>
    <row r="5768" spans="20:28" x14ac:dyDescent="0.25">
      <c r="T5768" s="9" t="s">
        <v>11</v>
      </c>
      <c r="U5768" s="2">
        <v>5765</v>
      </c>
      <c r="V5768" s="2" t="s">
        <v>23</v>
      </c>
      <c r="W5768" s="2" t="s">
        <v>44</v>
      </c>
      <c r="X5768" s="2">
        <v>11</v>
      </c>
      <c r="Y5768" s="10">
        <v>176.55</v>
      </c>
      <c r="Z5768" s="11" t="str">
        <f>VLOOKUP(W5768,looktax,2,FALSE)</f>
        <v>None</v>
      </c>
      <c r="AA5768" s="12">
        <f t="shared" si="180"/>
        <v>0</v>
      </c>
      <c r="AB5768" s="10">
        <f t="shared" si="181"/>
        <v>0</v>
      </c>
    </row>
    <row r="5769" spans="20:28" x14ac:dyDescent="0.25">
      <c r="T5769" s="9" t="s">
        <v>11</v>
      </c>
      <c r="U5769" s="2">
        <v>5766</v>
      </c>
      <c r="V5769" s="2" t="s">
        <v>26</v>
      </c>
      <c r="W5769" s="2" t="s">
        <v>50</v>
      </c>
      <c r="X5769" s="2">
        <v>20</v>
      </c>
      <c r="Y5769" s="10">
        <v>2730</v>
      </c>
      <c r="Z5769" s="11">
        <f>VLOOKUP(W5769,looktax,2,FALSE)</f>
        <v>0.06</v>
      </c>
      <c r="AA5769" s="12">
        <f t="shared" si="180"/>
        <v>0.06</v>
      </c>
      <c r="AB5769" s="10">
        <f t="shared" si="181"/>
        <v>163.79999999999998</v>
      </c>
    </row>
    <row r="5770" spans="20:28" x14ac:dyDescent="0.25">
      <c r="T5770" s="9" t="s">
        <v>11</v>
      </c>
      <c r="U5770" s="2">
        <v>5767</v>
      </c>
      <c r="V5770" s="2" t="s">
        <v>20</v>
      </c>
      <c r="W5770" s="2" t="s">
        <v>73</v>
      </c>
      <c r="X5770" s="2">
        <v>14</v>
      </c>
      <c r="Y5770" s="10">
        <v>623.70000000000005</v>
      </c>
      <c r="Z5770" s="11">
        <f>VLOOKUP(W5770,looktax,2,FALSE)</f>
        <v>0.04</v>
      </c>
      <c r="AA5770" s="12">
        <f t="shared" si="180"/>
        <v>0.04</v>
      </c>
      <c r="AB5770" s="10">
        <f t="shared" si="181"/>
        <v>24.948000000000004</v>
      </c>
    </row>
    <row r="5771" spans="20:28" x14ac:dyDescent="0.25">
      <c r="T5771" s="9" t="s">
        <v>11</v>
      </c>
      <c r="U5771" s="2">
        <v>5768</v>
      </c>
      <c r="V5771" s="2" t="s">
        <v>26</v>
      </c>
      <c r="W5771" s="2" t="s">
        <v>40</v>
      </c>
      <c r="X5771" s="2">
        <v>13</v>
      </c>
      <c r="Y5771" s="10">
        <v>1755</v>
      </c>
      <c r="Z5771" s="11">
        <f>VLOOKUP(W5771,looktax,2,FALSE)</f>
        <v>0.06</v>
      </c>
      <c r="AA5771" s="12">
        <f t="shared" si="180"/>
        <v>0.06</v>
      </c>
      <c r="AB5771" s="10">
        <f t="shared" si="181"/>
        <v>105.3</v>
      </c>
    </row>
    <row r="5772" spans="20:28" x14ac:dyDescent="0.25">
      <c r="T5772" s="9" t="s">
        <v>11</v>
      </c>
      <c r="U5772" s="2">
        <v>5769</v>
      </c>
      <c r="V5772" s="2" t="s">
        <v>24</v>
      </c>
      <c r="W5772" s="2" t="s">
        <v>57</v>
      </c>
      <c r="X5772" s="2">
        <v>27</v>
      </c>
      <c r="Y5772" s="10">
        <v>1790.1</v>
      </c>
      <c r="Z5772" s="11">
        <f>VLOOKUP(W5772,looktax,2,FALSE)</f>
        <v>5.5E-2</v>
      </c>
      <c r="AA5772" s="12">
        <f t="shared" si="180"/>
        <v>5.5E-2</v>
      </c>
      <c r="AB5772" s="10">
        <f t="shared" si="181"/>
        <v>98.455500000000001</v>
      </c>
    </row>
    <row r="5773" spans="20:28" x14ac:dyDescent="0.25">
      <c r="T5773" s="9" t="s">
        <v>11</v>
      </c>
      <c r="U5773" s="2">
        <v>5770</v>
      </c>
      <c r="V5773" s="2" t="s">
        <v>22</v>
      </c>
      <c r="W5773" s="2" t="s">
        <v>19</v>
      </c>
      <c r="X5773" s="2">
        <v>25</v>
      </c>
      <c r="Y5773" s="10">
        <v>2000</v>
      </c>
      <c r="Z5773" s="11">
        <f>VLOOKUP(W5773,looktax,2,FALSE)</f>
        <v>5.6000000000000001E-2</v>
      </c>
      <c r="AA5773" s="12">
        <f t="shared" si="180"/>
        <v>5.6000000000000001E-2</v>
      </c>
      <c r="AB5773" s="10">
        <f t="shared" si="181"/>
        <v>112</v>
      </c>
    </row>
    <row r="5774" spans="20:28" x14ac:dyDescent="0.25">
      <c r="T5774" s="9" t="s">
        <v>11</v>
      </c>
      <c r="U5774" s="2">
        <v>5771</v>
      </c>
      <c r="V5774" s="2" t="s">
        <v>26</v>
      </c>
      <c r="W5774" s="2" t="s">
        <v>51</v>
      </c>
      <c r="X5774" s="2">
        <v>27</v>
      </c>
      <c r="Y5774" s="10">
        <v>4455</v>
      </c>
      <c r="Z5774" s="11">
        <f>VLOOKUP(W5774,looktax,2,FALSE)</f>
        <v>0.06</v>
      </c>
      <c r="AA5774" s="12">
        <f t="shared" si="180"/>
        <v>0.06</v>
      </c>
      <c r="AB5774" s="10">
        <f t="shared" si="181"/>
        <v>267.3</v>
      </c>
    </row>
    <row r="5775" spans="20:28" x14ac:dyDescent="0.25">
      <c r="T5775" s="9" t="s">
        <v>11</v>
      </c>
      <c r="U5775" s="2">
        <v>5772</v>
      </c>
      <c r="V5775" s="2" t="s">
        <v>25</v>
      </c>
      <c r="W5775" s="2" t="s">
        <v>29</v>
      </c>
      <c r="X5775" s="2">
        <v>17</v>
      </c>
      <c r="Y5775" s="10">
        <v>1005.55</v>
      </c>
      <c r="Z5775" s="11">
        <f>VLOOKUP(W5775,looktax,2,FALSE)</f>
        <v>6.1499999999999999E-2</v>
      </c>
      <c r="AA5775" s="12">
        <f t="shared" si="180"/>
        <v>6.1499999999999999E-2</v>
      </c>
      <c r="AB5775" s="10">
        <f t="shared" si="181"/>
        <v>61.841324999999998</v>
      </c>
    </row>
    <row r="5776" spans="20:28" x14ac:dyDescent="0.25">
      <c r="T5776" s="9" t="s">
        <v>11</v>
      </c>
      <c r="U5776" s="2">
        <v>5773</v>
      </c>
      <c r="V5776" s="2" t="s">
        <v>23</v>
      </c>
      <c r="W5776" s="2" t="s">
        <v>10</v>
      </c>
      <c r="X5776" s="2">
        <v>16</v>
      </c>
      <c r="Y5776" s="10">
        <v>261.60000000000002</v>
      </c>
      <c r="Z5776" s="11">
        <f>VLOOKUP(W5776,looktax,2,FALSE)</f>
        <v>0.04</v>
      </c>
      <c r="AA5776" s="12">
        <f t="shared" si="180"/>
        <v>0.04</v>
      </c>
      <c r="AB5776" s="10">
        <f t="shared" si="181"/>
        <v>10.464</v>
      </c>
    </row>
    <row r="5777" spans="20:28" x14ac:dyDescent="0.25">
      <c r="T5777" s="9" t="s">
        <v>11</v>
      </c>
      <c r="U5777" s="2">
        <v>5774</v>
      </c>
      <c r="V5777" s="2" t="s">
        <v>22</v>
      </c>
      <c r="W5777" s="2" t="s">
        <v>35</v>
      </c>
      <c r="X5777" s="2">
        <v>21</v>
      </c>
      <c r="Y5777" s="10">
        <v>1780.8</v>
      </c>
      <c r="Z5777" s="11">
        <f>VLOOKUP(W5777,looktax,2,FALSE)</f>
        <v>6.3500000000000001E-2</v>
      </c>
      <c r="AA5777" s="12">
        <f t="shared" si="180"/>
        <v>6.3500000000000001E-2</v>
      </c>
      <c r="AB5777" s="10">
        <f t="shared" si="181"/>
        <v>113.0808</v>
      </c>
    </row>
    <row r="5778" spans="20:28" x14ac:dyDescent="0.25">
      <c r="T5778" s="9" t="s">
        <v>11</v>
      </c>
      <c r="U5778" s="2">
        <v>5775</v>
      </c>
      <c r="V5778" s="2" t="s">
        <v>24</v>
      </c>
      <c r="W5778" s="2" t="s">
        <v>65</v>
      </c>
      <c r="X5778" s="2">
        <v>11</v>
      </c>
      <c r="Y5778" s="10">
        <v>643.5</v>
      </c>
      <c r="Z5778" s="11">
        <f>VLOOKUP(W5778,looktax,2,FALSE)</f>
        <v>0.05</v>
      </c>
      <c r="AA5778" s="12">
        <f t="shared" si="180"/>
        <v>0.05</v>
      </c>
      <c r="AB5778" s="10">
        <f t="shared" si="181"/>
        <v>32.175000000000004</v>
      </c>
    </row>
    <row r="5779" spans="20:28" x14ac:dyDescent="0.25">
      <c r="T5779" s="9" t="s">
        <v>11</v>
      </c>
      <c r="U5779" s="2">
        <v>5776</v>
      </c>
      <c r="V5779" s="2" t="s">
        <v>21</v>
      </c>
      <c r="W5779" s="2" t="s">
        <v>47</v>
      </c>
      <c r="X5779" s="2">
        <v>13</v>
      </c>
      <c r="Y5779" s="10">
        <v>973.7</v>
      </c>
      <c r="Z5779" s="11">
        <f>VLOOKUP(W5779,looktax,2,FALSE)</f>
        <v>0.04</v>
      </c>
      <c r="AA5779" s="12">
        <f t="shared" si="180"/>
        <v>0.04</v>
      </c>
      <c r="AB5779" s="10">
        <f t="shared" si="181"/>
        <v>38.948</v>
      </c>
    </row>
    <row r="5780" spans="20:28" x14ac:dyDescent="0.25">
      <c r="T5780" s="9" t="s">
        <v>11</v>
      </c>
      <c r="U5780" s="2">
        <v>5777</v>
      </c>
      <c r="V5780" s="2" t="s">
        <v>21</v>
      </c>
      <c r="W5780" s="2" t="s">
        <v>15</v>
      </c>
      <c r="X5780" s="2">
        <v>22</v>
      </c>
      <c r="Y5780" s="10">
        <v>1540</v>
      </c>
      <c r="Z5780" s="11" t="str">
        <f>VLOOKUP(W5780,looktax,2,FALSE)</f>
        <v>None</v>
      </c>
      <c r="AA5780" s="12">
        <f t="shared" si="180"/>
        <v>0</v>
      </c>
      <c r="AB5780" s="10">
        <f t="shared" si="181"/>
        <v>0</v>
      </c>
    </row>
    <row r="5781" spans="20:28" x14ac:dyDescent="0.25">
      <c r="T5781" s="9" t="s">
        <v>11</v>
      </c>
      <c r="U5781" s="2">
        <v>5778</v>
      </c>
      <c r="V5781" s="2" t="s">
        <v>25</v>
      </c>
      <c r="W5781" s="2" t="s">
        <v>10</v>
      </c>
      <c r="X5781" s="2">
        <v>21</v>
      </c>
      <c r="Y5781" s="10">
        <v>1324.05</v>
      </c>
      <c r="Z5781" s="11">
        <f>VLOOKUP(W5781,looktax,2,FALSE)</f>
        <v>0.04</v>
      </c>
      <c r="AA5781" s="12">
        <f t="shared" si="180"/>
        <v>0.04</v>
      </c>
      <c r="AB5781" s="10">
        <f t="shared" si="181"/>
        <v>52.961999999999996</v>
      </c>
    </row>
    <row r="5782" spans="20:28" x14ac:dyDescent="0.25">
      <c r="T5782" s="9" t="s">
        <v>11</v>
      </c>
      <c r="U5782" s="2">
        <v>5779</v>
      </c>
      <c r="V5782" s="2" t="s">
        <v>24</v>
      </c>
      <c r="W5782" s="2" t="s">
        <v>32</v>
      </c>
      <c r="X5782" s="2">
        <v>24</v>
      </c>
      <c r="Y5782" s="10">
        <v>1419.6</v>
      </c>
      <c r="Z5782" s="11">
        <f>VLOOKUP(W5782,looktax,2,FALSE)</f>
        <v>6.8750000000000006E-2</v>
      </c>
      <c r="AA5782" s="12">
        <f t="shared" si="180"/>
        <v>6.8750000000000006E-2</v>
      </c>
      <c r="AB5782" s="10">
        <f t="shared" si="181"/>
        <v>97.597499999999997</v>
      </c>
    </row>
    <row r="5783" spans="20:28" x14ac:dyDescent="0.25">
      <c r="T5783" s="9" t="s">
        <v>11</v>
      </c>
      <c r="U5783" s="2">
        <v>5780</v>
      </c>
      <c r="V5783" s="2" t="s">
        <v>21</v>
      </c>
      <c r="W5783" s="2" t="s">
        <v>74</v>
      </c>
      <c r="X5783" s="2">
        <v>34</v>
      </c>
      <c r="Y5783" s="10">
        <v>2546.6</v>
      </c>
      <c r="Z5783" s="11">
        <f>VLOOKUP(W5783,looktax,2,FALSE)</f>
        <v>5.7500000000000002E-2</v>
      </c>
      <c r="AA5783" s="12">
        <f t="shared" si="180"/>
        <v>5.7500000000000002E-2</v>
      </c>
      <c r="AB5783" s="10">
        <f t="shared" si="181"/>
        <v>146.42949999999999</v>
      </c>
    </row>
    <row r="5784" spans="20:28" x14ac:dyDescent="0.25">
      <c r="T5784" s="9" t="s">
        <v>11</v>
      </c>
      <c r="U5784" s="2">
        <v>5781</v>
      </c>
      <c r="V5784" s="2" t="s">
        <v>22</v>
      </c>
      <c r="W5784" s="2" t="s">
        <v>54</v>
      </c>
      <c r="X5784" s="2">
        <v>10</v>
      </c>
      <c r="Y5784" s="10">
        <v>760</v>
      </c>
      <c r="Z5784" s="11">
        <f>VLOOKUP(W5784,looktax,2,FALSE)</f>
        <v>6.25E-2</v>
      </c>
      <c r="AA5784" s="12">
        <f t="shared" si="180"/>
        <v>6.25E-2</v>
      </c>
      <c r="AB5784" s="10">
        <f t="shared" si="181"/>
        <v>47.5</v>
      </c>
    </row>
    <row r="5785" spans="20:28" x14ac:dyDescent="0.25">
      <c r="T5785" s="9" t="s">
        <v>3</v>
      </c>
      <c r="U5785" s="2">
        <v>5782</v>
      </c>
      <c r="V5785" s="2" t="s">
        <v>26</v>
      </c>
      <c r="W5785" s="2" t="s">
        <v>67</v>
      </c>
      <c r="X5785" s="2">
        <v>20</v>
      </c>
      <c r="Y5785" s="10">
        <v>3300</v>
      </c>
      <c r="Z5785" s="11" t="str">
        <f>VLOOKUP(W5785,looktax,2,FALSE)</f>
        <v>None</v>
      </c>
      <c r="AA5785" s="12">
        <f t="shared" si="180"/>
        <v>0</v>
      </c>
      <c r="AB5785" s="10">
        <f t="shared" si="181"/>
        <v>0</v>
      </c>
    </row>
    <row r="5786" spans="20:28" x14ac:dyDescent="0.25">
      <c r="T5786" s="9" t="s">
        <v>3</v>
      </c>
      <c r="U5786" s="2">
        <v>5783</v>
      </c>
      <c r="V5786" s="2" t="s">
        <v>26</v>
      </c>
      <c r="W5786" s="2" t="s">
        <v>53</v>
      </c>
      <c r="X5786" s="2">
        <v>30</v>
      </c>
      <c r="Y5786" s="10">
        <v>4860</v>
      </c>
      <c r="Z5786" s="11">
        <f>VLOOKUP(W5786,looktax,2,FALSE)</f>
        <v>5.5E-2</v>
      </c>
      <c r="AA5786" s="12">
        <f t="shared" si="180"/>
        <v>0</v>
      </c>
      <c r="AB5786" s="10">
        <f t="shared" si="181"/>
        <v>0</v>
      </c>
    </row>
    <row r="5787" spans="20:28" x14ac:dyDescent="0.25">
      <c r="T5787" s="9" t="s">
        <v>11</v>
      </c>
      <c r="U5787" s="2">
        <v>5784</v>
      </c>
      <c r="V5787" s="2" t="s">
        <v>25</v>
      </c>
      <c r="W5787" s="2" t="s">
        <v>41</v>
      </c>
      <c r="X5787" s="2">
        <v>13</v>
      </c>
      <c r="Y5787" s="10">
        <v>929.5</v>
      </c>
      <c r="Z5787" s="11">
        <f>VLOOKUP(W5787,looktax,2,FALSE)</f>
        <v>0.04</v>
      </c>
      <c r="AA5787" s="12">
        <f t="shared" si="180"/>
        <v>0.04</v>
      </c>
      <c r="AB5787" s="10">
        <f t="shared" si="181"/>
        <v>37.18</v>
      </c>
    </row>
    <row r="5788" spans="20:28" x14ac:dyDescent="0.25">
      <c r="T5788" s="9" t="s">
        <v>11</v>
      </c>
      <c r="U5788" s="2">
        <v>5785</v>
      </c>
      <c r="V5788" s="2" t="s">
        <v>24</v>
      </c>
      <c r="W5788" s="2" t="s">
        <v>60</v>
      </c>
      <c r="X5788" s="2">
        <v>11</v>
      </c>
      <c r="Y5788" s="10">
        <v>664.95</v>
      </c>
      <c r="Z5788" s="11">
        <f>VLOOKUP(W5788,looktax,2,FALSE)</f>
        <v>0.05</v>
      </c>
      <c r="AA5788" s="12">
        <f t="shared" si="180"/>
        <v>0.05</v>
      </c>
      <c r="AB5788" s="10">
        <f t="shared" si="181"/>
        <v>33.247500000000002</v>
      </c>
    </row>
    <row r="5789" spans="20:28" x14ac:dyDescent="0.25">
      <c r="T5789" s="9" t="s">
        <v>3</v>
      </c>
      <c r="U5789" s="2">
        <v>5786</v>
      </c>
      <c r="V5789" s="2" t="s">
        <v>25</v>
      </c>
      <c r="W5789" s="2" t="s">
        <v>37</v>
      </c>
      <c r="X5789" s="2">
        <v>21</v>
      </c>
      <c r="Y5789" s="10">
        <v>1296.75</v>
      </c>
      <c r="Z5789" s="11" t="str">
        <f>VLOOKUP(W5789,looktax,2,FALSE)</f>
        <v>None</v>
      </c>
      <c r="AA5789" s="12">
        <f t="shared" si="180"/>
        <v>0</v>
      </c>
      <c r="AB5789" s="10">
        <f t="shared" si="181"/>
        <v>0</v>
      </c>
    </row>
    <row r="5790" spans="20:28" x14ac:dyDescent="0.25">
      <c r="T5790" s="9" t="s">
        <v>11</v>
      </c>
      <c r="U5790" s="2">
        <v>5787</v>
      </c>
      <c r="V5790" s="2" t="s">
        <v>26</v>
      </c>
      <c r="W5790" s="2" t="s">
        <v>37</v>
      </c>
      <c r="X5790" s="2">
        <v>22</v>
      </c>
      <c r="Y5790" s="10">
        <v>3630</v>
      </c>
      <c r="Z5790" s="11" t="str">
        <f>VLOOKUP(W5790,looktax,2,FALSE)</f>
        <v>None</v>
      </c>
      <c r="AA5790" s="12">
        <f t="shared" si="180"/>
        <v>0</v>
      </c>
      <c r="AB5790" s="10">
        <f t="shared" si="181"/>
        <v>0</v>
      </c>
    </row>
    <row r="5791" spans="20:28" x14ac:dyDescent="0.25">
      <c r="T5791" s="9" t="s">
        <v>3</v>
      </c>
      <c r="U5791" s="2">
        <v>5788</v>
      </c>
      <c r="V5791" s="2" t="s">
        <v>12</v>
      </c>
      <c r="W5791" s="2" t="s">
        <v>10</v>
      </c>
      <c r="X5791" s="2">
        <v>32</v>
      </c>
      <c r="Y5791" s="10">
        <v>7190.4</v>
      </c>
      <c r="Z5791" s="11">
        <f>VLOOKUP(W5791,looktax,2,FALSE)</f>
        <v>0.04</v>
      </c>
      <c r="AA5791" s="12">
        <f t="shared" si="180"/>
        <v>0</v>
      </c>
      <c r="AB5791" s="10">
        <f t="shared" si="181"/>
        <v>0</v>
      </c>
    </row>
    <row r="5792" spans="20:28" x14ac:dyDescent="0.25">
      <c r="T5792" s="9" t="s">
        <v>11</v>
      </c>
      <c r="U5792" s="2">
        <v>5789</v>
      </c>
      <c r="V5792" s="2" t="s">
        <v>25</v>
      </c>
      <c r="W5792" s="2" t="s">
        <v>40</v>
      </c>
      <c r="X5792" s="2">
        <v>17</v>
      </c>
      <c r="Y5792" s="10">
        <v>1082.9000000000001</v>
      </c>
      <c r="Z5792" s="11">
        <f>VLOOKUP(W5792,looktax,2,FALSE)</f>
        <v>0.06</v>
      </c>
      <c r="AA5792" s="12">
        <f t="shared" si="180"/>
        <v>0.06</v>
      </c>
      <c r="AB5792" s="10">
        <f t="shared" si="181"/>
        <v>64.974000000000004</v>
      </c>
    </row>
    <row r="5793" spans="20:28" x14ac:dyDescent="0.25">
      <c r="T5793" s="9" t="s">
        <v>11</v>
      </c>
      <c r="U5793" s="2">
        <v>5790</v>
      </c>
      <c r="V5793" s="2" t="s">
        <v>21</v>
      </c>
      <c r="W5793" s="2" t="s">
        <v>38</v>
      </c>
      <c r="X5793" s="2">
        <v>34</v>
      </c>
      <c r="Y5793" s="10">
        <v>2189.6</v>
      </c>
      <c r="Z5793" s="11">
        <f>VLOOKUP(W5793,looktax,2,FALSE)</f>
        <v>4.2250000000000003E-2</v>
      </c>
      <c r="AA5793" s="12">
        <f t="shared" si="180"/>
        <v>4.2250000000000003E-2</v>
      </c>
      <c r="AB5793" s="10">
        <f t="shared" si="181"/>
        <v>92.510599999999997</v>
      </c>
    </row>
    <row r="5794" spans="20:28" x14ac:dyDescent="0.25">
      <c r="T5794" s="9" t="s">
        <v>11</v>
      </c>
      <c r="U5794" s="2">
        <v>5791</v>
      </c>
      <c r="V5794" s="2" t="s">
        <v>26</v>
      </c>
      <c r="W5794" s="2" t="s">
        <v>13</v>
      </c>
      <c r="X5794" s="2">
        <v>34</v>
      </c>
      <c r="Y5794" s="10">
        <v>4947</v>
      </c>
      <c r="Z5794" s="11">
        <f>VLOOKUP(W5794,looktax,2,FALSE)</f>
        <v>6.25E-2</v>
      </c>
      <c r="AA5794" s="12">
        <f t="shared" si="180"/>
        <v>6.25E-2</v>
      </c>
      <c r="AB5794" s="10">
        <f t="shared" si="181"/>
        <v>309.1875</v>
      </c>
    </row>
    <row r="5795" spans="20:28" x14ac:dyDescent="0.25">
      <c r="T5795" s="9" t="s">
        <v>11</v>
      </c>
      <c r="U5795" s="2">
        <v>5792</v>
      </c>
      <c r="V5795" s="2" t="s">
        <v>20</v>
      </c>
      <c r="W5795" s="2" t="s">
        <v>44</v>
      </c>
      <c r="X5795" s="2">
        <v>32</v>
      </c>
      <c r="Y5795" s="10">
        <v>1296</v>
      </c>
      <c r="Z5795" s="11" t="str">
        <f>VLOOKUP(W5795,looktax,2,FALSE)</f>
        <v>None</v>
      </c>
      <c r="AA5795" s="12">
        <f t="shared" si="180"/>
        <v>0</v>
      </c>
      <c r="AB5795" s="10">
        <f t="shared" si="181"/>
        <v>0</v>
      </c>
    </row>
    <row r="5796" spans="20:28" x14ac:dyDescent="0.25">
      <c r="T5796" s="9" t="s">
        <v>11</v>
      </c>
      <c r="U5796" s="2">
        <v>5793</v>
      </c>
      <c r="V5796" s="2" t="s">
        <v>21</v>
      </c>
      <c r="W5796" s="2" t="s">
        <v>38</v>
      </c>
      <c r="X5796" s="2">
        <v>22</v>
      </c>
      <c r="Y5796" s="10">
        <v>1663.2</v>
      </c>
      <c r="Z5796" s="11">
        <f>VLOOKUP(W5796,looktax,2,FALSE)</f>
        <v>4.2250000000000003E-2</v>
      </c>
      <c r="AA5796" s="12">
        <f t="shared" si="180"/>
        <v>4.2250000000000003E-2</v>
      </c>
      <c r="AB5796" s="10">
        <f t="shared" si="181"/>
        <v>70.270200000000003</v>
      </c>
    </row>
    <row r="5797" spans="20:28" x14ac:dyDescent="0.25">
      <c r="T5797" s="9" t="s">
        <v>3</v>
      </c>
      <c r="U5797" s="2">
        <v>5794</v>
      </c>
      <c r="V5797" s="2" t="s">
        <v>12</v>
      </c>
      <c r="W5797" s="2" t="s">
        <v>37</v>
      </c>
      <c r="X5797" s="2">
        <v>15</v>
      </c>
      <c r="Y5797" s="10">
        <v>3370.5</v>
      </c>
      <c r="Z5797" s="11" t="str">
        <f>VLOOKUP(W5797,looktax,2,FALSE)</f>
        <v>None</v>
      </c>
      <c r="AA5797" s="12">
        <f t="shared" si="180"/>
        <v>0</v>
      </c>
      <c r="AB5797" s="10">
        <f t="shared" si="181"/>
        <v>0</v>
      </c>
    </row>
    <row r="5798" spans="20:28" x14ac:dyDescent="0.25">
      <c r="T5798" s="9" t="s">
        <v>11</v>
      </c>
      <c r="U5798" s="2">
        <v>5795</v>
      </c>
      <c r="V5798" s="2" t="s">
        <v>22</v>
      </c>
      <c r="W5798" s="2" t="s">
        <v>72</v>
      </c>
      <c r="X5798" s="2">
        <v>25</v>
      </c>
      <c r="Y5798" s="10">
        <v>2080</v>
      </c>
      <c r="Z5798" s="11">
        <f>VLOOKUP(W5798,looktax,2,FALSE)</f>
        <v>0.06</v>
      </c>
      <c r="AA5798" s="12">
        <f t="shared" si="180"/>
        <v>0.06</v>
      </c>
      <c r="AB5798" s="10">
        <f t="shared" si="181"/>
        <v>124.8</v>
      </c>
    </row>
    <row r="5799" spans="20:28" x14ac:dyDescent="0.25">
      <c r="T5799" s="9" t="s">
        <v>11</v>
      </c>
      <c r="U5799" s="2">
        <v>5796</v>
      </c>
      <c r="V5799" s="2" t="s">
        <v>24</v>
      </c>
      <c r="W5799" s="2" t="s">
        <v>61</v>
      </c>
      <c r="X5799" s="2">
        <v>19</v>
      </c>
      <c r="Y5799" s="10">
        <v>1259.7</v>
      </c>
      <c r="Z5799" s="11">
        <f>VLOOKUP(W5799,looktax,2,FALSE)</f>
        <v>6.8500000000000005E-2</v>
      </c>
      <c r="AA5799" s="12">
        <f t="shared" si="180"/>
        <v>6.8500000000000005E-2</v>
      </c>
      <c r="AB5799" s="10">
        <f t="shared" si="181"/>
        <v>86.289450000000016</v>
      </c>
    </row>
    <row r="5800" spans="20:28" x14ac:dyDescent="0.25">
      <c r="T5800" s="9" t="s">
        <v>11</v>
      </c>
      <c r="U5800" s="2">
        <v>5797</v>
      </c>
      <c r="V5800" s="2" t="s">
        <v>23</v>
      </c>
      <c r="W5800" s="2" t="s">
        <v>10</v>
      </c>
      <c r="X5800" s="2">
        <v>28</v>
      </c>
      <c r="Y5800" s="10">
        <v>386.4</v>
      </c>
      <c r="Z5800" s="11">
        <f>VLOOKUP(W5800,looktax,2,FALSE)</f>
        <v>0.04</v>
      </c>
      <c r="AA5800" s="12">
        <f t="shared" si="180"/>
        <v>0.04</v>
      </c>
      <c r="AB5800" s="10">
        <f t="shared" si="181"/>
        <v>15.456</v>
      </c>
    </row>
    <row r="5801" spans="20:28" x14ac:dyDescent="0.25">
      <c r="T5801" s="9" t="s">
        <v>11</v>
      </c>
      <c r="U5801" s="2">
        <v>5798</v>
      </c>
      <c r="V5801" s="2" t="s">
        <v>26</v>
      </c>
      <c r="W5801" s="2" t="s">
        <v>31</v>
      </c>
      <c r="X5801" s="2">
        <v>26</v>
      </c>
      <c r="Y5801" s="10">
        <v>4017</v>
      </c>
      <c r="Z5801" s="11">
        <f>VLOOKUP(W5801,looktax,2,FALSE)</f>
        <v>7.4999999999999997E-2</v>
      </c>
      <c r="AA5801" s="12">
        <f t="shared" si="180"/>
        <v>7.4999999999999997E-2</v>
      </c>
      <c r="AB5801" s="10">
        <f t="shared" si="181"/>
        <v>301.27499999999998</v>
      </c>
    </row>
    <row r="5802" spans="20:28" x14ac:dyDescent="0.25">
      <c r="T5802" s="9" t="s">
        <v>11</v>
      </c>
      <c r="U5802" s="2">
        <v>5799</v>
      </c>
      <c r="V5802" s="2" t="s">
        <v>12</v>
      </c>
      <c r="W5802" s="2" t="s">
        <v>50</v>
      </c>
      <c r="X5802" s="2">
        <v>20</v>
      </c>
      <c r="Y5802" s="10">
        <v>4032</v>
      </c>
      <c r="Z5802" s="11">
        <f>VLOOKUP(W5802,looktax,2,FALSE)</f>
        <v>0.06</v>
      </c>
      <c r="AA5802" s="12">
        <f t="shared" si="180"/>
        <v>0.06</v>
      </c>
      <c r="AB5802" s="10">
        <f t="shared" si="181"/>
        <v>241.92</v>
      </c>
    </row>
    <row r="5803" spans="20:28" x14ac:dyDescent="0.25">
      <c r="T5803" s="9" t="s">
        <v>11</v>
      </c>
      <c r="U5803" s="2">
        <v>5800</v>
      </c>
      <c r="V5803" s="2" t="s">
        <v>22</v>
      </c>
      <c r="W5803" s="2" t="s">
        <v>19</v>
      </c>
      <c r="X5803" s="2">
        <v>24</v>
      </c>
      <c r="Y5803" s="10">
        <v>2035.2</v>
      </c>
      <c r="Z5803" s="11">
        <f>VLOOKUP(W5803,looktax,2,FALSE)</f>
        <v>5.6000000000000001E-2</v>
      </c>
      <c r="AA5803" s="12">
        <f t="shared" si="180"/>
        <v>5.6000000000000001E-2</v>
      </c>
      <c r="AB5803" s="10">
        <f t="shared" si="181"/>
        <v>113.97120000000001</v>
      </c>
    </row>
    <row r="5804" spans="20:28" x14ac:dyDescent="0.25">
      <c r="T5804" s="9" t="s">
        <v>11</v>
      </c>
      <c r="U5804" s="2">
        <v>5801</v>
      </c>
      <c r="V5804" s="2" t="s">
        <v>22</v>
      </c>
      <c r="W5804" s="2" t="s">
        <v>35</v>
      </c>
      <c r="X5804" s="2">
        <v>21</v>
      </c>
      <c r="Y5804" s="10">
        <v>1596</v>
      </c>
      <c r="Z5804" s="11">
        <f>VLOOKUP(W5804,looktax,2,FALSE)</f>
        <v>6.3500000000000001E-2</v>
      </c>
      <c r="AA5804" s="12">
        <f t="shared" si="180"/>
        <v>6.3500000000000001E-2</v>
      </c>
      <c r="AB5804" s="10">
        <f t="shared" si="181"/>
        <v>101.346</v>
      </c>
    </row>
    <row r="5805" spans="20:28" x14ac:dyDescent="0.25">
      <c r="T5805" s="9" t="s">
        <v>11</v>
      </c>
      <c r="U5805" s="2">
        <v>5802</v>
      </c>
      <c r="V5805" s="2" t="s">
        <v>21</v>
      </c>
      <c r="W5805" s="2" t="s">
        <v>28</v>
      </c>
      <c r="X5805" s="2">
        <v>27</v>
      </c>
      <c r="Y5805" s="10">
        <v>1890</v>
      </c>
      <c r="Z5805" s="11">
        <f>VLOOKUP(W5805,looktax,2,FALSE)</f>
        <v>6.5000000000000002E-2</v>
      </c>
      <c r="AA5805" s="12">
        <f t="shared" si="180"/>
        <v>6.5000000000000002E-2</v>
      </c>
      <c r="AB5805" s="10">
        <f t="shared" si="181"/>
        <v>122.85000000000001</v>
      </c>
    </row>
    <row r="5806" spans="20:28" x14ac:dyDescent="0.25">
      <c r="T5806" s="9" t="s">
        <v>11</v>
      </c>
      <c r="U5806" s="2">
        <v>5803</v>
      </c>
      <c r="V5806" s="2" t="s">
        <v>21</v>
      </c>
      <c r="W5806" s="2" t="s">
        <v>10</v>
      </c>
      <c r="X5806" s="2">
        <v>16</v>
      </c>
      <c r="Y5806" s="10">
        <v>1064</v>
      </c>
      <c r="Z5806" s="11">
        <f>VLOOKUP(W5806,looktax,2,FALSE)</f>
        <v>0.04</v>
      </c>
      <c r="AA5806" s="12">
        <f t="shared" si="180"/>
        <v>0.04</v>
      </c>
      <c r="AB5806" s="10">
        <f t="shared" si="181"/>
        <v>42.56</v>
      </c>
    </row>
    <row r="5807" spans="20:28" x14ac:dyDescent="0.25">
      <c r="T5807" s="9" t="s">
        <v>3</v>
      </c>
      <c r="U5807" s="2">
        <v>5804</v>
      </c>
      <c r="V5807" s="2" t="s">
        <v>21</v>
      </c>
      <c r="W5807" s="2" t="s">
        <v>54</v>
      </c>
      <c r="X5807" s="2">
        <v>29</v>
      </c>
      <c r="Y5807" s="10">
        <v>1989.4</v>
      </c>
      <c r="Z5807" s="11">
        <f>VLOOKUP(W5807,looktax,2,FALSE)</f>
        <v>6.25E-2</v>
      </c>
      <c r="AA5807" s="12">
        <f t="shared" si="180"/>
        <v>0</v>
      </c>
      <c r="AB5807" s="10">
        <f t="shared" si="181"/>
        <v>0</v>
      </c>
    </row>
    <row r="5808" spans="20:28" x14ac:dyDescent="0.25">
      <c r="T5808" s="9" t="s">
        <v>11</v>
      </c>
      <c r="U5808" s="2">
        <v>5805</v>
      </c>
      <c r="V5808" s="2" t="s">
        <v>25</v>
      </c>
      <c r="W5808" s="2" t="s">
        <v>59</v>
      </c>
      <c r="X5808" s="2">
        <v>22</v>
      </c>
      <c r="Y5808" s="10">
        <v>1372.8</v>
      </c>
      <c r="Z5808" s="11">
        <f>VLOOKUP(W5808,looktax,2,FALSE)</f>
        <v>0.04</v>
      </c>
      <c r="AA5808" s="12">
        <f t="shared" si="180"/>
        <v>0.04</v>
      </c>
      <c r="AB5808" s="10">
        <f t="shared" si="181"/>
        <v>54.911999999999999</v>
      </c>
    </row>
    <row r="5809" spans="20:28" x14ac:dyDescent="0.25">
      <c r="T5809" s="9" t="s">
        <v>11</v>
      </c>
      <c r="U5809" s="2">
        <v>5806</v>
      </c>
      <c r="V5809" s="2" t="s">
        <v>25</v>
      </c>
      <c r="W5809" s="2" t="s">
        <v>48</v>
      </c>
      <c r="X5809" s="2">
        <v>28</v>
      </c>
      <c r="Y5809" s="10">
        <v>2002</v>
      </c>
      <c r="Z5809" s="11">
        <f>VLOOKUP(W5809,looktax,2,FALSE)</f>
        <v>7.0000000000000007E-2</v>
      </c>
      <c r="AA5809" s="12">
        <f t="shared" si="180"/>
        <v>7.0000000000000007E-2</v>
      </c>
      <c r="AB5809" s="10">
        <f t="shared" si="181"/>
        <v>140.14000000000001</v>
      </c>
    </row>
    <row r="5810" spans="20:28" x14ac:dyDescent="0.25">
      <c r="T5810" s="9" t="s">
        <v>11</v>
      </c>
      <c r="U5810" s="2">
        <v>5807</v>
      </c>
      <c r="V5810" s="2" t="s">
        <v>12</v>
      </c>
      <c r="W5810" s="2" t="s">
        <v>15</v>
      </c>
      <c r="X5810" s="2">
        <v>26</v>
      </c>
      <c r="Y5810" s="10">
        <v>6006</v>
      </c>
      <c r="Z5810" s="11" t="str">
        <f>VLOOKUP(W5810,looktax,2,FALSE)</f>
        <v>None</v>
      </c>
      <c r="AA5810" s="12">
        <f t="shared" si="180"/>
        <v>0</v>
      </c>
      <c r="AB5810" s="10">
        <f t="shared" si="181"/>
        <v>0</v>
      </c>
    </row>
    <row r="5811" spans="20:28" x14ac:dyDescent="0.25">
      <c r="T5811" s="9" t="s">
        <v>11</v>
      </c>
      <c r="U5811" s="2">
        <v>5808</v>
      </c>
      <c r="V5811" s="2" t="s">
        <v>12</v>
      </c>
      <c r="W5811" s="2" t="s">
        <v>35</v>
      </c>
      <c r="X5811" s="2">
        <v>35</v>
      </c>
      <c r="Y5811" s="10">
        <v>7570.5</v>
      </c>
      <c r="Z5811" s="11">
        <f>VLOOKUP(W5811,looktax,2,FALSE)</f>
        <v>6.3500000000000001E-2</v>
      </c>
      <c r="AA5811" s="12">
        <f t="shared" si="180"/>
        <v>6.3500000000000001E-2</v>
      </c>
      <c r="AB5811" s="10">
        <f t="shared" si="181"/>
        <v>480.72674999999998</v>
      </c>
    </row>
    <row r="5812" spans="20:28" x14ac:dyDescent="0.25">
      <c r="T5812" s="9" t="s">
        <v>11</v>
      </c>
      <c r="U5812" s="2">
        <v>5809</v>
      </c>
      <c r="V5812" s="2" t="s">
        <v>23</v>
      </c>
      <c r="W5812" s="2" t="s">
        <v>46</v>
      </c>
      <c r="X5812" s="2">
        <v>28</v>
      </c>
      <c r="Y5812" s="10">
        <v>403.2</v>
      </c>
      <c r="Z5812" s="11">
        <f>VLOOKUP(W5812,looktax,2,FALSE)</f>
        <v>5.9499999999999997E-2</v>
      </c>
      <c r="AA5812" s="12">
        <f t="shared" si="180"/>
        <v>5.9499999999999997E-2</v>
      </c>
      <c r="AB5812" s="10">
        <f t="shared" si="181"/>
        <v>23.990399999999998</v>
      </c>
    </row>
    <row r="5813" spans="20:28" x14ac:dyDescent="0.25">
      <c r="T5813" s="9" t="s">
        <v>11</v>
      </c>
      <c r="U5813" s="2">
        <v>5810</v>
      </c>
      <c r="V5813" s="2" t="s">
        <v>24</v>
      </c>
      <c r="W5813" s="2" t="s">
        <v>49</v>
      </c>
      <c r="X5813" s="2">
        <v>20</v>
      </c>
      <c r="Y5813" s="10">
        <v>1261</v>
      </c>
      <c r="Z5813" s="11">
        <f>VLOOKUP(W5813,looktax,2,FALSE)</f>
        <v>4.4999999999999998E-2</v>
      </c>
      <c r="AA5813" s="12">
        <f t="shared" si="180"/>
        <v>4.4999999999999998E-2</v>
      </c>
      <c r="AB5813" s="10">
        <f t="shared" si="181"/>
        <v>56.744999999999997</v>
      </c>
    </row>
    <row r="5814" spans="20:28" x14ac:dyDescent="0.25">
      <c r="T5814" s="9" t="s">
        <v>11</v>
      </c>
      <c r="U5814" s="2">
        <v>5811</v>
      </c>
      <c r="V5814" s="2" t="s">
        <v>25</v>
      </c>
      <c r="W5814" s="2" t="s">
        <v>74</v>
      </c>
      <c r="X5814" s="2">
        <v>22</v>
      </c>
      <c r="Y5814" s="10">
        <v>1501.5</v>
      </c>
      <c r="Z5814" s="11">
        <f>VLOOKUP(W5814,looktax,2,FALSE)</f>
        <v>5.7500000000000002E-2</v>
      </c>
      <c r="AA5814" s="12">
        <f t="shared" si="180"/>
        <v>5.7500000000000002E-2</v>
      </c>
      <c r="AB5814" s="10">
        <f t="shared" si="181"/>
        <v>86.336250000000007</v>
      </c>
    </row>
    <row r="5815" spans="20:28" x14ac:dyDescent="0.25">
      <c r="T5815" s="9" t="s">
        <v>11</v>
      </c>
      <c r="U5815" s="2">
        <v>5812</v>
      </c>
      <c r="V5815" s="2" t="s">
        <v>24</v>
      </c>
      <c r="W5815" s="2" t="s">
        <v>66</v>
      </c>
      <c r="X5815" s="2">
        <v>32</v>
      </c>
      <c r="Y5815" s="10">
        <v>2184</v>
      </c>
      <c r="Z5815" s="11">
        <f>VLOOKUP(W5815,looktax,2,FALSE)</f>
        <v>5.7500000000000002E-2</v>
      </c>
      <c r="AA5815" s="12">
        <f t="shared" si="180"/>
        <v>5.7500000000000002E-2</v>
      </c>
      <c r="AB5815" s="10">
        <f t="shared" si="181"/>
        <v>125.58000000000001</v>
      </c>
    </row>
    <row r="5816" spans="20:28" x14ac:dyDescent="0.25">
      <c r="T5816" s="9" t="s">
        <v>11</v>
      </c>
      <c r="U5816" s="2">
        <v>5813</v>
      </c>
      <c r="V5816" s="2" t="s">
        <v>25</v>
      </c>
      <c r="W5816" s="2" t="s">
        <v>64</v>
      </c>
      <c r="X5816" s="2">
        <v>16</v>
      </c>
      <c r="Y5816" s="10">
        <v>967.2</v>
      </c>
      <c r="Z5816" s="11">
        <f>VLOOKUP(W5816,looktax,2,FALSE)</f>
        <v>4.7500000000000001E-2</v>
      </c>
      <c r="AA5816" s="12">
        <f t="shared" si="180"/>
        <v>4.7500000000000001E-2</v>
      </c>
      <c r="AB5816" s="10">
        <f t="shared" si="181"/>
        <v>45.942</v>
      </c>
    </row>
    <row r="5817" spans="20:28" x14ac:dyDescent="0.25">
      <c r="T5817" s="9" t="s">
        <v>11</v>
      </c>
      <c r="U5817" s="2">
        <v>5814</v>
      </c>
      <c r="V5817" s="2" t="s">
        <v>26</v>
      </c>
      <c r="W5817" s="2" t="s">
        <v>59</v>
      </c>
      <c r="X5817" s="2">
        <v>16</v>
      </c>
      <c r="Y5817" s="10">
        <v>2616</v>
      </c>
      <c r="Z5817" s="11">
        <f>VLOOKUP(W5817,looktax,2,FALSE)</f>
        <v>0.04</v>
      </c>
      <c r="AA5817" s="12">
        <f t="shared" si="180"/>
        <v>0.04</v>
      </c>
      <c r="AB5817" s="10">
        <f t="shared" si="181"/>
        <v>104.64</v>
      </c>
    </row>
    <row r="5818" spans="20:28" x14ac:dyDescent="0.25">
      <c r="T5818" s="9" t="s">
        <v>11</v>
      </c>
      <c r="U5818" s="2">
        <v>5815</v>
      </c>
      <c r="V5818" s="2" t="s">
        <v>20</v>
      </c>
      <c r="W5818" s="2" t="s">
        <v>45</v>
      </c>
      <c r="X5818" s="2">
        <v>21</v>
      </c>
      <c r="Y5818" s="10">
        <v>935.55</v>
      </c>
      <c r="Z5818" s="11">
        <f>VLOOKUP(W5818,looktax,2,FALSE)</f>
        <v>0.06</v>
      </c>
      <c r="AA5818" s="12">
        <f t="shared" si="180"/>
        <v>0.06</v>
      </c>
      <c r="AB5818" s="10">
        <f t="shared" si="181"/>
        <v>56.132999999999996</v>
      </c>
    </row>
    <row r="5819" spans="20:28" x14ac:dyDescent="0.25">
      <c r="T5819" s="9" t="s">
        <v>11</v>
      </c>
      <c r="U5819" s="2">
        <v>5816</v>
      </c>
      <c r="V5819" s="2" t="s">
        <v>12</v>
      </c>
      <c r="W5819" s="2" t="s">
        <v>37</v>
      </c>
      <c r="X5819" s="2">
        <v>15</v>
      </c>
      <c r="Y5819" s="10">
        <v>3465</v>
      </c>
      <c r="Z5819" s="11" t="str">
        <f>VLOOKUP(W5819,looktax,2,FALSE)</f>
        <v>None</v>
      </c>
      <c r="AA5819" s="12">
        <f t="shared" si="180"/>
        <v>0</v>
      </c>
      <c r="AB5819" s="10">
        <f t="shared" si="181"/>
        <v>0</v>
      </c>
    </row>
    <row r="5820" spans="20:28" x14ac:dyDescent="0.25">
      <c r="T5820" s="9" t="s">
        <v>11</v>
      </c>
      <c r="U5820" s="2">
        <v>5817</v>
      </c>
      <c r="V5820" s="2" t="s">
        <v>25</v>
      </c>
      <c r="W5820" s="2" t="s">
        <v>29</v>
      </c>
      <c r="X5820" s="2">
        <v>17</v>
      </c>
      <c r="Y5820" s="10">
        <v>1093.95</v>
      </c>
      <c r="Z5820" s="11">
        <f>VLOOKUP(W5820,looktax,2,FALSE)</f>
        <v>6.1499999999999999E-2</v>
      </c>
      <c r="AA5820" s="12">
        <f t="shared" si="180"/>
        <v>6.1499999999999999E-2</v>
      </c>
      <c r="AB5820" s="10">
        <f t="shared" si="181"/>
        <v>67.277924999999996</v>
      </c>
    </row>
    <row r="5821" spans="20:28" x14ac:dyDescent="0.25">
      <c r="T5821" s="9" t="s">
        <v>11</v>
      </c>
      <c r="U5821" s="2">
        <v>5818</v>
      </c>
      <c r="V5821" s="2" t="s">
        <v>26</v>
      </c>
      <c r="W5821" s="2" t="s">
        <v>74</v>
      </c>
      <c r="X5821" s="2">
        <v>21</v>
      </c>
      <c r="Y5821" s="10">
        <v>2835</v>
      </c>
      <c r="Z5821" s="11">
        <f>VLOOKUP(W5821,looktax,2,FALSE)</f>
        <v>5.7500000000000002E-2</v>
      </c>
      <c r="AA5821" s="12">
        <f t="shared" si="180"/>
        <v>5.7500000000000002E-2</v>
      </c>
      <c r="AB5821" s="10">
        <f t="shared" si="181"/>
        <v>163.01250000000002</v>
      </c>
    </row>
    <row r="5822" spans="20:28" x14ac:dyDescent="0.25">
      <c r="T5822" s="9" t="s">
        <v>11</v>
      </c>
      <c r="U5822" s="2">
        <v>5819</v>
      </c>
      <c r="V5822" s="2" t="s">
        <v>20</v>
      </c>
      <c r="W5822" s="2" t="s">
        <v>27</v>
      </c>
      <c r="X5822" s="2">
        <v>19</v>
      </c>
      <c r="Y5822" s="10">
        <v>897.75</v>
      </c>
      <c r="Z5822" s="11">
        <f>VLOOKUP(W5822,looktax,2,FALSE)</f>
        <v>7.0000000000000007E-2</v>
      </c>
      <c r="AA5822" s="12">
        <f t="shared" si="180"/>
        <v>7.0000000000000007E-2</v>
      </c>
      <c r="AB5822" s="10">
        <f t="shared" si="181"/>
        <v>62.842500000000008</v>
      </c>
    </row>
    <row r="5823" spans="20:28" x14ac:dyDescent="0.25">
      <c r="T5823" s="9" t="s">
        <v>11</v>
      </c>
      <c r="U5823" s="2">
        <v>5820</v>
      </c>
      <c r="V5823" s="2" t="s">
        <v>22</v>
      </c>
      <c r="W5823" s="2" t="s">
        <v>41</v>
      </c>
      <c r="X5823" s="2">
        <v>28</v>
      </c>
      <c r="Y5823" s="10">
        <v>2083.1999999999998</v>
      </c>
      <c r="Z5823" s="11">
        <f>VLOOKUP(W5823,looktax,2,FALSE)</f>
        <v>0.04</v>
      </c>
      <c r="AA5823" s="12">
        <f t="shared" si="180"/>
        <v>0.04</v>
      </c>
      <c r="AB5823" s="10">
        <f t="shared" si="181"/>
        <v>83.327999999999989</v>
      </c>
    </row>
    <row r="5824" spans="20:28" x14ac:dyDescent="0.25">
      <c r="T5824" s="9" t="s">
        <v>11</v>
      </c>
      <c r="U5824" s="2">
        <v>5821</v>
      </c>
      <c r="V5824" s="2" t="s">
        <v>12</v>
      </c>
      <c r="W5824" s="2" t="s">
        <v>49</v>
      </c>
      <c r="X5824" s="2">
        <v>35</v>
      </c>
      <c r="Y5824" s="10">
        <v>8085</v>
      </c>
      <c r="Z5824" s="11">
        <f>VLOOKUP(W5824,looktax,2,FALSE)</f>
        <v>4.4999999999999998E-2</v>
      </c>
      <c r="AA5824" s="12">
        <f t="shared" si="180"/>
        <v>4.4999999999999998E-2</v>
      </c>
      <c r="AB5824" s="10">
        <f t="shared" si="181"/>
        <v>363.82499999999999</v>
      </c>
    </row>
    <row r="5825" spans="20:28" x14ac:dyDescent="0.25">
      <c r="T5825" s="9" t="s">
        <v>11</v>
      </c>
      <c r="U5825" s="2">
        <v>5822</v>
      </c>
      <c r="V5825" s="2" t="s">
        <v>25</v>
      </c>
      <c r="W5825" s="2" t="s">
        <v>31</v>
      </c>
      <c r="X5825" s="2">
        <v>12</v>
      </c>
      <c r="Y5825" s="10">
        <v>748.8</v>
      </c>
      <c r="Z5825" s="11">
        <f>VLOOKUP(W5825,looktax,2,FALSE)</f>
        <v>7.4999999999999997E-2</v>
      </c>
      <c r="AA5825" s="12">
        <f t="shared" si="180"/>
        <v>7.4999999999999997E-2</v>
      </c>
      <c r="AB5825" s="10">
        <f t="shared" si="181"/>
        <v>56.16</v>
      </c>
    </row>
    <row r="5826" spans="20:28" x14ac:dyDescent="0.25">
      <c r="T5826" s="9" t="s">
        <v>11</v>
      </c>
      <c r="U5826" s="2">
        <v>5823</v>
      </c>
      <c r="V5826" s="2" t="s">
        <v>22</v>
      </c>
      <c r="W5826" s="2" t="s">
        <v>33</v>
      </c>
      <c r="X5826" s="2">
        <v>18</v>
      </c>
      <c r="Y5826" s="10">
        <v>1310.4000000000001</v>
      </c>
      <c r="Z5826" s="11">
        <f>VLOOKUP(W5826,looktax,2,FALSE)</f>
        <v>2.9000000000000001E-2</v>
      </c>
      <c r="AA5826" s="12">
        <f t="shared" si="180"/>
        <v>2.9000000000000001E-2</v>
      </c>
      <c r="AB5826" s="10">
        <f t="shared" si="181"/>
        <v>38.001600000000003</v>
      </c>
    </row>
    <row r="5827" spans="20:28" x14ac:dyDescent="0.25">
      <c r="T5827" s="9" t="s">
        <v>11</v>
      </c>
      <c r="U5827" s="2">
        <v>5824</v>
      </c>
      <c r="V5827" s="2" t="s">
        <v>25</v>
      </c>
      <c r="W5827" s="2" t="s">
        <v>57</v>
      </c>
      <c r="X5827" s="2">
        <v>24</v>
      </c>
      <c r="Y5827" s="10">
        <v>1419.6</v>
      </c>
      <c r="Z5827" s="11">
        <f>VLOOKUP(W5827,looktax,2,FALSE)</f>
        <v>5.5E-2</v>
      </c>
      <c r="AA5827" s="12">
        <f t="shared" si="180"/>
        <v>5.5E-2</v>
      </c>
      <c r="AB5827" s="10">
        <f t="shared" si="181"/>
        <v>78.077999999999989</v>
      </c>
    </row>
    <row r="5828" spans="20:28" x14ac:dyDescent="0.25">
      <c r="T5828" s="9" t="s">
        <v>11</v>
      </c>
      <c r="U5828" s="2">
        <v>5825</v>
      </c>
      <c r="V5828" s="2" t="s">
        <v>23</v>
      </c>
      <c r="W5828" s="2" t="s">
        <v>51</v>
      </c>
      <c r="X5828" s="2">
        <v>27</v>
      </c>
      <c r="Y5828" s="10">
        <v>409.05</v>
      </c>
      <c r="Z5828" s="11">
        <f>VLOOKUP(W5828,looktax,2,FALSE)</f>
        <v>0.06</v>
      </c>
      <c r="AA5828" s="12">
        <f t="shared" si="180"/>
        <v>0.06</v>
      </c>
      <c r="AB5828" s="10">
        <f t="shared" si="181"/>
        <v>24.542999999999999</v>
      </c>
    </row>
    <row r="5829" spans="20:28" x14ac:dyDescent="0.25">
      <c r="T5829" s="9" t="s">
        <v>11</v>
      </c>
      <c r="U5829" s="2">
        <v>5826</v>
      </c>
      <c r="V5829" s="2" t="s">
        <v>24</v>
      </c>
      <c r="W5829" s="2" t="s">
        <v>72</v>
      </c>
      <c r="X5829" s="2">
        <v>17</v>
      </c>
      <c r="Y5829" s="10">
        <v>1071.8499999999999</v>
      </c>
      <c r="Z5829" s="11">
        <f>VLOOKUP(W5829,looktax,2,FALSE)</f>
        <v>0.06</v>
      </c>
      <c r="AA5829" s="12">
        <f t="shared" ref="AA5829:AA5892" si="182">IF(OR(T5829="nonprofit",Z5829="none"),0,Z5829)</f>
        <v>0.06</v>
      </c>
      <c r="AB5829" s="10">
        <f t="shared" ref="AB5829:AB5892" si="183">AA5829*Y5829</f>
        <v>64.310999999999993</v>
      </c>
    </row>
    <row r="5830" spans="20:28" x14ac:dyDescent="0.25">
      <c r="T5830" s="9" t="s">
        <v>11</v>
      </c>
      <c r="U5830" s="2">
        <v>5827</v>
      </c>
      <c r="V5830" s="2" t="s">
        <v>23</v>
      </c>
      <c r="W5830" s="2" t="s">
        <v>35</v>
      </c>
      <c r="X5830" s="2">
        <v>34</v>
      </c>
      <c r="Y5830" s="10">
        <v>459</v>
      </c>
      <c r="Z5830" s="11">
        <f>VLOOKUP(W5830,looktax,2,FALSE)</f>
        <v>6.3500000000000001E-2</v>
      </c>
      <c r="AA5830" s="12">
        <f t="shared" si="182"/>
        <v>6.3500000000000001E-2</v>
      </c>
      <c r="AB5830" s="10">
        <f t="shared" si="183"/>
        <v>29.1465</v>
      </c>
    </row>
    <row r="5831" spans="20:28" x14ac:dyDescent="0.25">
      <c r="T5831" s="9" t="s">
        <v>11</v>
      </c>
      <c r="U5831" s="2">
        <v>5828</v>
      </c>
      <c r="V5831" s="2" t="s">
        <v>12</v>
      </c>
      <c r="W5831" s="2" t="s">
        <v>32</v>
      </c>
      <c r="X5831" s="2">
        <v>10</v>
      </c>
      <c r="Y5831" s="10">
        <v>2100</v>
      </c>
      <c r="Z5831" s="11">
        <f>VLOOKUP(W5831,looktax,2,FALSE)</f>
        <v>6.8750000000000006E-2</v>
      </c>
      <c r="AA5831" s="12">
        <f t="shared" si="182"/>
        <v>6.8750000000000006E-2</v>
      </c>
      <c r="AB5831" s="10">
        <f t="shared" si="183"/>
        <v>144.375</v>
      </c>
    </row>
    <row r="5832" spans="20:28" x14ac:dyDescent="0.25">
      <c r="T5832" s="9" t="s">
        <v>3</v>
      </c>
      <c r="U5832" s="2">
        <v>5829</v>
      </c>
      <c r="V5832" s="2" t="s">
        <v>12</v>
      </c>
      <c r="W5832" s="2" t="s">
        <v>27</v>
      </c>
      <c r="X5832" s="2">
        <v>15</v>
      </c>
      <c r="Y5832" s="10">
        <v>3024</v>
      </c>
      <c r="Z5832" s="11">
        <f>VLOOKUP(W5832,looktax,2,FALSE)</f>
        <v>7.0000000000000007E-2</v>
      </c>
      <c r="AA5832" s="12">
        <f t="shared" si="182"/>
        <v>0</v>
      </c>
      <c r="AB5832" s="10">
        <f t="shared" si="183"/>
        <v>0</v>
      </c>
    </row>
    <row r="5833" spans="20:28" x14ac:dyDescent="0.25">
      <c r="T5833" s="9" t="s">
        <v>11</v>
      </c>
      <c r="U5833" s="2">
        <v>5830</v>
      </c>
      <c r="V5833" s="2" t="s">
        <v>20</v>
      </c>
      <c r="W5833" s="2" t="s">
        <v>35</v>
      </c>
      <c r="X5833" s="2">
        <v>22</v>
      </c>
      <c r="Y5833" s="10">
        <v>900.9</v>
      </c>
      <c r="Z5833" s="11">
        <f>VLOOKUP(W5833,looktax,2,FALSE)</f>
        <v>6.3500000000000001E-2</v>
      </c>
      <c r="AA5833" s="12">
        <f t="shared" si="182"/>
        <v>6.3500000000000001E-2</v>
      </c>
      <c r="AB5833" s="10">
        <f t="shared" si="183"/>
        <v>57.207149999999999</v>
      </c>
    </row>
    <row r="5834" spans="20:28" x14ac:dyDescent="0.25">
      <c r="T5834" s="9" t="s">
        <v>11</v>
      </c>
      <c r="U5834" s="2">
        <v>5831</v>
      </c>
      <c r="V5834" s="2" t="s">
        <v>26</v>
      </c>
      <c r="W5834" s="2" t="s">
        <v>33</v>
      </c>
      <c r="X5834" s="2">
        <v>16</v>
      </c>
      <c r="Y5834" s="10">
        <v>2328</v>
      </c>
      <c r="Z5834" s="11">
        <f>VLOOKUP(W5834,looktax,2,FALSE)</f>
        <v>2.9000000000000001E-2</v>
      </c>
      <c r="AA5834" s="12">
        <f t="shared" si="182"/>
        <v>2.9000000000000001E-2</v>
      </c>
      <c r="AB5834" s="10">
        <f t="shared" si="183"/>
        <v>67.512</v>
      </c>
    </row>
    <row r="5835" spans="20:28" x14ac:dyDescent="0.25">
      <c r="T5835" s="9" t="s">
        <v>11</v>
      </c>
      <c r="U5835" s="2">
        <v>5832</v>
      </c>
      <c r="V5835" s="2" t="s">
        <v>26</v>
      </c>
      <c r="W5835" s="2" t="s">
        <v>49</v>
      </c>
      <c r="X5835" s="2">
        <v>24</v>
      </c>
      <c r="Y5835" s="10">
        <v>3852</v>
      </c>
      <c r="Z5835" s="11">
        <f>VLOOKUP(W5835,looktax,2,FALSE)</f>
        <v>4.4999999999999998E-2</v>
      </c>
      <c r="AA5835" s="12">
        <f t="shared" si="182"/>
        <v>4.4999999999999998E-2</v>
      </c>
      <c r="AB5835" s="10">
        <f t="shared" si="183"/>
        <v>173.34</v>
      </c>
    </row>
    <row r="5836" spans="20:28" x14ac:dyDescent="0.25">
      <c r="T5836" s="9" t="s">
        <v>11</v>
      </c>
      <c r="U5836" s="2">
        <v>5833</v>
      </c>
      <c r="V5836" s="2" t="s">
        <v>12</v>
      </c>
      <c r="W5836" s="2" t="s">
        <v>35</v>
      </c>
      <c r="X5836" s="2">
        <v>19</v>
      </c>
      <c r="Y5836" s="10">
        <v>3630.9</v>
      </c>
      <c r="Z5836" s="11">
        <f>VLOOKUP(W5836,looktax,2,FALSE)</f>
        <v>6.3500000000000001E-2</v>
      </c>
      <c r="AA5836" s="12">
        <f t="shared" si="182"/>
        <v>6.3500000000000001E-2</v>
      </c>
      <c r="AB5836" s="10">
        <f t="shared" si="183"/>
        <v>230.56215</v>
      </c>
    </row>
    <row r="5837" spans="20:28" x14ac:dyDescent="0.25">
      <c r="T5837" s="9" t="s">
        <v>11</v>
      </c>
      <c r="U5837" s="2">
        <v>5834</v>
      </c>
      <c r="V5837" s="2" t="s">
        <v>12</v>
      </c>
      <c r="W5837" s="2" t="s">
        <v>55</v>
      </c>
      <c r="X5837" s="2">
        <v>21</v>
      </c>
      <c r="Y5837" s="10">
        <v>4277.7</v>
      </c>
      <c r="Z5837" s="11">
        <f>VLOOKUP(W5837,looktax,2,FALSE)</f>
        <v>7.0000000000000007E-2</v>
      </c>
      <c r="AA5837" s="12">
        <f t="shared" si="182"/>
        <v>7.0000000000000007E-2</v>
      </c>
      <c r="AB5837" s="10">
        <f t="shared" si="183"/>
        <v>299.43900000000002</v>
      </c>
    </row>
    <row r="5838" spans="20:28" x14ac:dyDescent="0.25">
      <c r="T5838" s="9" t="s">
        <v>11</v>
      </c>
      <c r="U5838" s="2">
        <v>5835</v>
      </c>
      <c r="V5838" s="2" t="s">
        <v>26</v>
      </c>
      <c r="W5838" s="2" t="s">
        <v>40</v>
      </c>
      <c r="X5838" s="2">
        <v>30</v>
      </c>
      <c r="Y5838" s="10">
        <v>4905</v>
      </c>
      <c r="Z5838" s="11">
        <f>VLOOKUP(W5838,looktax,2,FALSE)</f>
        <v>0.06</v>
      </c>
      <c r="AA5838" s="12">
        <f t="shared" si="182"/>
        <v>0.06</v>
      </c>
      <c r="AB5838" s="10">
        <f t="shared" si="183"/>
        <v>294.3</v>
      </c>
    </row>
    <row r="5839" spans="20:28" x14ac:dyDescent="0.25">
      <c r="T5839" s="9" t="s">
        <v>11</v>
      </c>
      <c r="U5839" s="2">
        <v>5836</v>
      </c>
      <c r="V5839" s="2" t="s">
        <v>26</v>
      </c>
      <c r="W5839" s="2" t="s">
        <v>53</v>
      </c>
      <c r="X5839" s="2">
        <v>16</v>
      </c>
      <c r="Y5839" s="10">
        <v>2568</v>
      </c>
      <c r="Z5839" s="11">
        <f>VLOOKUP(W5839,looktax,2,FALSE)</f>
        <v>5.5E-2</v>
      </c>
      <c r="AA5839" s="12">
        <f t="shared" si="182"/>
        <v>5.5E-2</v>
      </c>
      <c r="AB5839" s="10">
        <f t="shared" si="183"/>
        <v>141.24</v>
      </c>
    </row>
    <row r="5840" spans="20:28" x14ac:dyDescent="0.25">
      <c r="T5840" s="9" t="s">
        <v>11</v>
      </c>
      <c r="U5840" s="2">
        <v>5837</v>
      </c>
      <c r="V5840" s="2" t="s">
        <v>21</v>
      </c>
      <c r="W5840" s="2" t="s">
        <v>17</v>
      </c>
      <c r="X5840" s="2">
        <v>20</v>
      </c>
      <c r="Y5840" s="10">
        <v>1260</v>
      </c>
      <c r="Z5840" s="11">
        <f>VLOOKUP(W5840,looktax,2,FALSE)</f>
        <v>0.06</v>
      </c>
      <c r="AA5840" s="12">
        <f t="shared" si="182"/>
        <v>0.06</v>
      </c>
      <c r="AB5840" s="10">
        <f t="shared" si="183"/>
        <v>75.599999999999994</v>
      </c>
    </row>
    <row r="5841" spans="20:28" x14ac:dyDescent="0.25">
      <c r="T5841" s="9" t="s">
        <v>11</v>
      </c>
      <c r="U5841" s="2">
        <v>5838</v>
      </c>
      <c r="V5841" s="2" t="s">
        <v>26</v>
      </c>
      <c r="W5841" s="2" t="s">
        <v>48</v>
      </c>
      <c r="X5841" s="2">
        <v>23</v>
      </c>
      <c r="Y5841" s="10">
        <v>3726</v>
      </c>
      <c r="Z5841" s="11">
        <f>VLOOKUP(W5841,looktax,2,FALSE)</f>
        <v>7.0000000000000007E-2</v>
      </c>
      <c r="AA5841" s="12">
        <f t="shared" si="182"/>
        <v>7.0000000000000007E-2</v>
      </c>
      <c r="AB5841" s="10">
        <f t="shared" si="183"/>
        <v>260.82000000000005</v>
      </c>
    </row>
    <row r="5842" spans="20:28" x14ac:dyDescent="0.25">
      <c r="T5842" s="9" t="s">
        <v>11</v>
      </c>
      <c r="U5842" s="2">
        <v>5839</v>
      </c>
      <c r="V5842" s="2" t="s">
        <v>22</v>
      </c>
      <c r="W5842" s="2" t="s">
        <v>17</v>
      </c>
      <c r="X5842" s="2">
        <v>28</v>
      </c>
      <c r="Y5842" s="10">
        <v>2195.1999999999998</v>
      </c>
      <c r="Z5842" s="11">
        <f>VLOOKUP(W5842,looktax,2,FALSE)</f>
        <v>0.06</v>
      </c>
      <c r="AA5842" s="12">
        <f t="shared" si="182"/>
        <v>0.06</v>
      </c>
      <c r="AB5842" s="10">
        <f t="shared" si="183"/>
        <v>131.71199999999999</v>
      </c>
    </row>
    <row r="5843" spans="20:28" x14ac:dyDescent="0.25">
      <c r="T5843" s="9" t="s">
        <v>11</v>
      </c>
      <c r="U5843" s="2">
        <v>5840</v>
      </c>
      <c r="V5843" s="2" t="s">
        <v>25</v>
      </c>
      <c r="W5843" s="2" t="s">
        <v>49</v>
      </c>
      <c r="X5843" s="2">
        <v>18</v>
      </c>
      <c r="Y5843" s="10">
        <v>1123.2</v>
      </c>
      <c r="Z5843" s="11">
        <f>VLOOKUP(W5843,looktax,2,FALSE)</f>
        <v>4.4999999999999998E-2</v>
      </c>
      <c r="AA5843" s="12">
        <f t="shared" si="182"/>
        <v>4.4999999999999998E-2</v>
      </c>
      <c r="AB5843" s="10">
        <f t="shared" si="183"/>
        <v>50.543999999999997</v>
      </c>
    </row>
    <row r="5844" spans="20:28" x14ac:dyDescent="0.25">
      <c r="T5844" s="9" t="s">
        <v>11</v>
      </c>
      <c r="U5844" s="2">
        <v>5841</v>
      </c>
      <c r="V5844" s="2" t="s">
        <v>25</v>
      </c>
      <c r="W5844" s="2" t="s">
        <v>13</v>
      </c>
      <c r="X5844" s="2">
        <v>12</v>
      </c>
      <c r="Y5844" s="10">
        <v>803.4</v>
      </c>
      <c r="Z5844" s="11">
        <f>VLOOKUP(W5844,looktax,2,FALSE)</f>
        <v>6.25E-2</v>
      </c>
      <c r="AA5844" s="12">
        <f t="shared" si="182"/>
        <v>6.25E-2</v>
      </c>
      <c r="AB5844" s="10">
        <f t="shared" si="183"/>
        <v>50.212499999999999</v>
      </c>
    </row>
    <row r="5845" spans="20:28" x14ac:dyDescent="0.25">
      <c r="T5845" s="9" t="s">
        <v>11</v>
      </c>
      <c r="U5845" s="2">
        <v>5842</v>
      </c>
      <c r="V5845" s="2" t="s">
        <v>24</v>
      </c>
      <c r="W5845" s="2" t="s">
        <v>52</v>
      </c>
      <c r="X5845" s="2">
        <v>19</v>
      </c>
      <c r="Y5845" s="10">
        <v>1259.7</v>
      </c>
      <c r="Z5845" s="11">
        <f>VLOOKUP(W5845,looktax,2,FALSE)</f>
        <v>0.06</v>
      </c>
      <c r="AA5845" s="12">
        <f t="shared" si="182"/>
        <v>0.06</v>
      </c>
      <c r="AB5845" s="10">
        <f t="shared" si="183"/>
        <v>75.581999999999994</v>
      </c>
    </row>
    <row r="5846" spans="20:28" x14ac:dyDescent="0.25">
      <c r="T5846" s="9" t="s">
        <v>11</v>
      </c>
      <c r="U5846" s="2">
        <v>5843</v>
      </c>
      <c r="V5846" s="2" t="s">
        <v>25</v>
      </c>
      <c r="W5846" s="2" t="s">
        <v>71</v>
      </c>
      <c r="X5846" s="2">
        <v>17</v>
      </c>
      <c r="Y5846" s="10">
        <v>1027.6500000000001</v>
      </c>
      <c r="Z5846" s="11">
        <f>VLOOKUP(W5846,looktax,2,FALSE)</f>
        <v>6.5000000000000002E-2</v>
      </c>
      <c r="AA5846" s="12">
        <f t="shared" si="182"/>
        <v>6.5000000000000002E-2</v>
      </c>
      <c r="AB5846" s="10">
        <f t="shared" si="183"/>
        <v>66.797250000000005</v>
      </c>
    </row>
    <row r="5847" spans="20:28" x14ac:dyDescent="0.25">
      <c r="T5847" s="9" t="s">
        <v>11</v>
      </c>
      <c r="U5847" s="2">
        <v>5844</v>
      </c>
      <c r="V5847" s="2" t="s">
        <v>21</v>
      </c>
      <c r="W5847" s="2" t="s">
        <v>63</v>
      </c>
      <c r="X5847" s="2">
        <v>17</v>
      </c>
      <c r="Y5847" s="10">
        <v>1237.5999999999999</v>
      </c>
      <c r="Z5847" s="11">
        <f>VLOOKUP(W5847,looktax,2,FALSE)</f>
        <v>0.04</v>
      </c>
      <c r="AA5847" s="12">
        <f t="shared" si="182"/>
        <v>0.04</v>
      </c>
      <c r="AB5847" s="10">
        <f t="shared" si="183"/>
        <v>49.503999999999998</v>
      </c>
    </row>
    <row r="5848" spans="20:28" x14ac:dyDescent="0.25">
      <c r="T5848" s="9" t="s">
        <v>11</v>
      </c>
      <c r="U5848" s="2">
        <v>5845</v>
      </c>
      <c r="V5848" s="2" t="s">
        <v>26</v>
      </c>
      <c r="W5848" s="2" t="s">
        <v>57</v>
      </c>
      <c r="X5848" s="2">
        <v>32</v>
      </c>
      <c r="Y5848" s="10">
        <v>5040</v>
      </c>
      <c r="Z5848" s="11">
        <f>VLOOKUP(W5848,looktax,2,FALSE)</f>
        <v>5.5E-2</v>
      </c>
      <c r="AA5848" s="12">
        <f t="shared" si="182"/>
        <v>5.5E-2</v>
      </c>
      <c r="AB5848" s="10">
        <f t="shared" si="183"/>
        <v>277.2</v>
      </c>
    </row>
    <row r="5849" spans="20:28" x14ac:dyDescent="0.25">
      <c r="T5849" s="9" t="s">
        <v>11</v>
      </c>
      <c r="U5849" s="2">
        <v>5846</v>
      </c>
      <c r="V5849" s="2" t="s">
        <v>22</v>
      </c>
      <c r="W5849" s="2" t="s">
        <v>46</v>
      </c>
      <c r="X5849" s="2">
        <v>22</v>
      </c>
      <c r="Y5849" s="10">
        <v>1672</v>
      </c>
      <c r="Z5849" s="11">
        <f>VLOOKUP(W5849,looktax,2,FALSE)</f>
        <v>5.9499999999999997E-2</v>
      </c>
      <c r="AA5849" s="12">
        <f t="shared" si="182"/>
        <v>5.9499999999999997E-2</v>
      </c>
      <c r="AB5849" s="10">
        <f t="shared" si="183"/>
        <v>99.483999999999995</v>
      </c>
    </row>
    <row r="5850" spans="20:28" x14ac:dyDescent="0.25">
      <c r="T5850" s="9" t="s">
        <v>11</v>
      </c>
      <c r="U5850" s="2">
        <v>5847</v>
      </c>
      <c r="V5850" s="2" t="s">
        <v>20</v>
      </c>
      <c r="W5850" s="2" t="s">
        <v>44</v>
      </c>
      <c r="X5850" s="2">
        <v>16</v>
      </c>
      <c r="Y5850" s="10">
        <v>655.20000000000005</v>
      </c>
      <c r="Z5850" s="11" t="str">
        <f>VLOOKUP(W5850,looktax,2,FALSE)</f>
        <v>None</v>
      </c>
      <c r="AA5850" s="12">
        <f t="shared" si="182"/>
        <v>0</v>
      </c>
      <c r="AB5850" s="10">
        <f t="shared" si="183"/>
        <v>0</v>
      </c>
    </row>
    <row r="5851" spans="20:28" x14ac:dyDescent="0.25">
      <c r="T5851" s="9" t="s">
        <v>11</v>
      </c>
      <c r="U5851" s="2">
        <v>5848</v>
      </c>
      <c r="V5851" s="2" t="s">
        <v>24</v>
      </c>
      <c r="W5851" s="2" t="s">
        <v>51</v>
      </c>
      <c r="X5851" s="2">
        <v>10</v>
      </c>
      <c r="Y5851" s="10">
        <v>650</v>
      </c>
      <c r="Z5851" s="11">
        <f>VLOOKUP(W5851,looktax,2,FALSE)</f>
        <v>0.06</v>
      </c>
      <c r="AA5851" s="12">
        <f t="shared" si="182"/>
        <v>0.06</v>
      </c>
      <c r="AB5851" s="10">
        <f t="shared" si="183"/>
        <v>39</v>
      </c>
    </row>
    <row r="5852" spans="20:28" x14ac:dyDescent="0.25">
      <c r="T5852" s="9" t="s">
        <v>11</v>
      </c>
      <c r="U5852" s="2">
        <v>5849</v>
      </c>
      <c r="V5852" s="2" t="s">
        <v>25</v>
      </c>
      <c r="W5852" s="2" t="s">
        <v>15</v>
      </c>
      <c r="X5852" s="2">
        <v>29</v>
      </c>
      <c r="Y5852" s="10">
        <v>1885</v>
      </c>
      <c r="Z5852" s="11" t="str">
        <f>VLOOKUP(W5852,looktax,2,FALSE)</f>
        <v>None</v>
      </c>
      <c r="AA5852" s="12">
        <f t="shared" si="182"/>
        <v>0</v>
      </c>
      <c r="AB5852" s="10">
        <f t="shared" si="183"/>
        <v>0</v>
      </c>
    </row>
    <row r="5853" spans="20:28" x14ac:dyDescent="0.25">
      <c r="T5853" s="9" t="s">
        <v>11</v>
      </c>
      <c r="U5853" s="2">
        <v>5850</v>
      </c>
      <c r="V5853" s="2" t="s">
        <v>25</v>
      </c>
      <c r="W5853" s="2" t="s">
        <v>63</v>
      </c>
      <c r="X5853" s="2">
        <v>23</v>
      </c>
      <c r="Y5853" s="10">
        <v>1390.35</v>
      </c>
      <c r="Z5853" s="11">
        <f>VLOOKUP(W5853,looktax,2,FALSE)</f>
        <v>0.04</v>
      </c>
      <c r="AA5853" s="12">
        <f t="shared" si="182"/>
        <v>0.04</v>
      </c>
      <c r="AB5853" s="10">
        <f t="shared" si="183"/>
        <v>55.613999999999997</v>
      </c>
    </row>
    <row r="5854" spans="20:28" x14ac:dyDescent="0.25">
      <c r="T5854" s="9" t="s">
        <v>11</v>
      </c>
      <c r="U5854" s="2">
        <v>5851</v>
      </c>
      <c r="V5854" s="2" t="s">
        <v>12</v>
      </c>
      <c r="W5854" s="2" t="s">
        <v>72</v>
      </c>
      <c r="X5854" s="2">
        <v>25</v>
      </c>
      <c r="Y5854" s="10">
        <v>4830</v>
      </c>
      <c r="Z5854" s="11">
        <f>VLOOKUP(W5854,looktax,2,FALSE)</f>
        <v>0.06</v>
      </c>
      <c r="AA5854" s="12">
        <f t="shared" si="182"/>
        <v>0.06</v>
      </c>
      <c r="AB5854" s="10">
        <f t="shared" si="183"/>
        <v>289.8</v>
      </c>
    </row>
    <row r="5855" spans="20:28" x14ac:dyDescent="0.25">
      <c r="T5855" s="9" t="s">
        <v>11</v>
      </c>
      <c r="U5855" s="2">
        <v>5852</v>
      </c>
      <c r="V5855" s="2" t="s">
        <v>12</v>
      </c>
      <c r="W5855" s="2" t="s">
        <v>66</v>
      </c>
      <c r="X5855" s="2">
        <v>18</v>
      </c>
      <c r="Y5855" s="10">
        <v>3893.4</v>
      </c>
      <c r="Z5855" s="11">
        <f>VLOOKUP(W5855,looktax,2,FALSE)</f>
        <v>5.7500000000000002E-2</v>
      </c>
      <c r="AA5855" s="12">
        <f t="shared" si="182"/>
        <v>5.7500000000000002E-2</v>
      </c>
      <c r="AB5855" s="10">
        <f t="shared" si="183"/>
        <v>223.87050000000002</v>
      </c>
    </row>
    <row r="5856" spans="20:28" x14ac:dyDescent="0.25">
      <c r="T5856" s="9" t="s">
        <v>11</v>
      </c>
      <c r="U5856" s="2">
        <v>5853</v>
      </c>
      <c r="V5856" s="2" t="s">
        <v>21</v>
      </c>
      <c r="W5856" s="2" t="s">
        <v>36</v>
      </c>
      <c r="X5856" s="2">
        <v>16</v>
      </c>
      <c r="Y5856" s="10">
        <v>1086.4000000000001</v>
      </c>
      <c r="Z5856" s="11">
        <f>VLOOKUP(W5856,looktax,2,FALSE)</f>
        <v>7.0000000000000007E-2</v>
      </c>
      <c r="AA5856" s="12">
        <f t="shared" si="182"/>
        <v>7.0000000000000007E-2</v>
      </c>
      <c r="AB5856" s="10">
        <f t="shared" si="183"/>
        <v>76.048000000000016</v>
      </c>
    </row>
    <row r="5857" spans="20:28" x14ac:dyDescent="0.25">
      <c r="T5857" s="9" t="s">
        <v>3</v>
      </c>
      <c r="U5857" s="2">
        <v>5854</v>
      </c>
      <c r="V5857" s="2" t="s">
        <v>12</v>
      </c>
      <c r="W5857" s="2" t="s">
        <v>31</v>
      </c>
      <c r="X5857" s="2">
        <v>23</v>
      </c>
      <c r="Y5857" s="10">
        <v>5119.8</v>
      </c>
      <c r="Z5857" s="11">
        <f>VLOOKUP(W5857,looktax,2,FALSE)</f>
        <v>7.4999999999999997E-2</v>
      </c>
      <c r="AA5857" s="12">
        <f t="shared" si="182"/>
        <v>0</v>
      </c>
      <c r="AB5857" s="10">
        <f t="shared" si="183"/>
        <v>0</v>
      </c>
    </row>
    <row r="5858" spans="20:28" x14ac:dyDescent="0.25">
      <c r="T5858" s="9" t="s">
        <v>11</v>
      </c>
      <c r="U5858" s="2">
        <v>5855</v>
      </c>
      <c r="V5858" s="2" t="s">
        <v>22</v>
      </c>
      <c r="W5858" s="2" t="s">
        <v>61</v>
      </c>
      <c r="X5858" s="2">
        <v>34</v>
      </c>
      <c r="Y5858" s="10">
        <v>2665.6</v>
      </c>
      <c r="Z5858" s="11">
        <f>VLOOKUP(W5858,looktax,2,FALSE)</f>
        <v>6.8500000000000005E-2</v>
      </c>
      <c r="AA5858" s="12">
        <f t="shared" si="182"/>
        <v>6.8500000000000005E-2</v>
      </c>
      <c r="AB5858" s="10">
        <f t="shared" si="183"/>
        <v>182.59360000000001</v>
      </c>
    </row>
    <row r="5859" spans="20:28" x14ac:dyDescent="0.25">
      <c r="T5859" s="9" t="s">
        <v>11</v>
      </c>
      <c r="U5859" s="2">
        <v>5856</v>
      </c>
      <c r="V5859" s="2" t="s">
        <v>22</v>
      </c>
      <c r="W5859" s="2" t="s">
        <v>31</v>
      </c>
      <c r="X5859" s="2">
        <v>25</v>
      </c>
      <c r="Y5859" s="10">
        <v>1800</v>
      </c>
      <c r="Z5859" s="11">
        <f>VLOOKUP(W5859,looktax,2,FALSE)</f>
        <v>7.4999999999999997E-2</v>
      </c>
      <c r="AA5859" s="12">
        <f t="shared" si="182"/>
        <v>7.4999999999999997E-2</v>
      </c>
      <c r="AB5859" s="10">
        <f t="shared" si="183"/>
        <v>135</v>
      </c>
    </row>
    <row r="5860" spans="20:28" x14ac:dyDescent="0.25">
      <c r="T5860" s="9" t="s">
        <v>3</v>
      </c>
      <c r="U5860" s="2">
        <v>5857</v>
      </c>
      <c r="V5860" s="2" t="s">
        <v>26</v>
      </c>
      <c r="W5860" s="2" t="s">
        <v>66</v>
      </c>
      <c r="X5860" s="2">
        <v>19</v>
      </c>
      <c r="Y5860" s="10">
        <v>2850</v>
      </c>
      <c r="Z5860" s="11">
        <f>VLOOKUP(W5860,looktax,2,FALSE)</f>
        <v>5.7500000000000002E-2</v>
      </c>
      <c r="AA5860" s="12">
        <f t="shared" si="182"/>
        <v>0</v>
      </c>
      <c r="AB5860" s="10">
        <f t="shared" si="183"/>
        <v>0</v>
      </c>
    </row>
    <row r="5861" spans="20:28" x14ac:dyDescent="0.25">
      <c r="T5861" s="9" t="s">
        <v>11</v>
      </c>
      <c r="U5861" s="2">
        <v>5858</v>
      </c>
      <c r="V5861" s="2" t="s">
        <v>23</v>
      </c>
      <c r="W5861" s="2" t="s">
        <v>31</v>
      </c>
      <c r="X5861" s="2">
        <v>25</v>
      </c>
      <c r="Y5861" s="10">
        <v>352.5</v>
      </c>
      <c r="Z5861" s="11">
        <f>VLOOKUP(W5861,looktax,2,FALSE)</f>
        <v>7.4999999999999997E-2</v>
      </c>
      <c r="AA5861" s="12">
        <f t="shared" si="182"/>
        <v>7.4999999999999997E-2</v>
      </c>
      <c r="AB5861" s="10">
        <f t="shared" si="183"/>
        <v>26.4375</v>
      </c>
    </row>
    <row r="5862" spans="20:28" x14ac:dyDescent="0.25">
      <c r="T5862" s="9" t="s">
        <v>11</v>
      </c>
      <c r="U5862" s="2">
        <v>5859</v>
      </c>
      <c r="V5862" s="2" t="s">
        <v>23</v>
      </c>
      <c r="W5862" s="2" t="s">
        <v>69</v>
      </c>
      <c r="X5862" s="2">
        <v>26</v>
      </c>
      <c r="Y5862" s="10">
        <v>425.1</v>
      </c>
      <c r="Z5862" s="11">
        <f>VLOOKUP(W5862,looktax,2,FALSE)</f>
        <v>7.0000000000000007E-2</v>
      </c>
      <c r="AA5862" s="12">
        <f t="shared" si="182"/>
        <v>7.0000000000000007E-2</v>
      </c>
      <c r="AB5862" s="10">
        <f t="shared" si="183"/>
        <v>29.757000000000005</v>
      </c>
    </row>
    <row r="5863" spans="20:28" x14ac:dyDescent="0.25">
      <c r="T5863" s="9" t="s">
        <v>11</v>
      </c>
      <c r="U5863" s="2">
        <v>5860</v>
      </c>
      <c r="V5863" s="2" t="s">
        <v>26</v>
      </c>
      <c r="W5863" s="2" t="s">
        <v>32</v>
      </c>
      <c r="X5863" s="2">
        <v>10</v>
      </c>
      <c r="Y5863" s="10">
        <v>1545</v>
      </c>
      <c r="Z5863" s="11">
        <f>VLOOKUP(W5863,looktax,2,FALSE)</f>
        <v>6.8750000000000006E-2</v>
      </c>
      <c r="AA5863" s="12">
        <f t="shared" si="182"/>
        <v>6.8750000000000006E-2</v>
      </c>
      <c r="AB5863" s="10">
        <f t="shared" si="183"/>
        <v>106.21875000000001</v>
      </c>
    </row>
    <row r="5864" spans="20:28" x14ac:dyDescent="0.25">
      <c r="T5864" s="9" t="s">
        <v>11</v>
      </c>
      <c r="U5864" s="2">
        <v>5861</v>
      </c>
      <c r="V5864" s="2" t="s">
        <v>25</v>
      </c>
      <c r="W5864" s="2" t="s">
        <v>35</v>
      </c>
      <c r="X5864" s="2">
        <v>13</v>
      </c>
      <c r="Y5864" s="10">
        <v>777.4</v>
      </c>
      <c r="Z5864" s="11">
        <f>VLOOKUP(W5864,looktax,2,FALSE)</f>
        <v>6.3500000000000001E-2</v>
      </c>
      <c r="AA5864" s="12">
        <f t="shared" si="182"/>
        <v>6.3500000000000001E-2</v>
      </c>
      <c r="AB5864" s="10">
        <f t="shared" si="183"/>
        <v>49.364899999999999</v>
      </c>
    </row>
    <row r="5865" spans="20:28" x14ac:dyDescent="0.25">
      <c r="T5865" s="9" t="s">
        <v>11</v>
      </c>
      <c r="U5865" s="2">
        <v>5862</v>
      </c>
      <c r="V5865" s="2" t="s">
        <v>26</v>
      </c>
      <c r="W5865" s="2" t="s">
        <v>38</v>
      </c>
      <c r="X5865" s="2">
        <v>19</v>
      </c>
      <c r="Y5865" s="10">
        <v>2565</v>
      </c>
      <c r="Z5865" s="11">
        <f>VLOOKUP(W5865,looktax,2,FALSE)</f>
        <v>4.2250000000000003E-2</v>
      </c>
      <c r="AA5865" s="12">
        <f t="shared" si="182"/>
        <v>4.2250000000000003E-2</v>
      </c>
      <c r="AB5865" s="10">
        <f t="shared" si="183"/>
        <v>108.37125</v>
      </c>
    </row>
    <row r="5866" spans="20:28" x14ac:dyDescent="0.25">
      <c r="T5866" s="9" t="s">
        <v>11</v>
      </c>
      <c r="U5866" s="2">
        <v>5863</v>
      </c>
      <c r="V5866" s="2" t="s">
        <v>21</v>
      </c>
      <c r="W5866" s="2" t="s">
        <v>17</v>
      </c>
      <c r="X5866" s="2">
        <v>13</v>
      </c>
      <c r="Y5866" s="10">
        <v>846.3</v>
      </c>
      <c r="Z5866" s="11">
        <f>VLOOKUP(W5866,looktax,2,FALSE)</f>
        <v>0.06</v>
      </c>
      <c r="AA5866" s="12">
        <f t="shared" si="182"/>
        <v>0.06</v>
      </c>
      <c r="AB5866" s="10">
        <f t="shared" si="183"/>
        <v>50.777999999999999</v>
      </c>
    </row>
    <row r="5867" spans="20:28" x14ac:dyDescent="0.25">
      <c r="T5867" s="9" t="s">
        <v>3</v>
      </c>
      <c r="U5867" s="2">
        <v>5864</v>
      </c>
      <c r="V5867" s="2" t="s">
        <v>12</v>
      </c>
      <c r="W5867" s="2" t="s">
        <v>28</v>
      </c>
      <c r="X5867" s="2">
        <v>10</v>
      </c>
      <c r="Y5867" s="10">
        <v>2121</v>
      </c>
      <c r="Z5867" s="11">
        <f>VLOOKUP(W5867,looktax,2,FALSE)</f>
        <v>6.5000000000000002E-2</v>
      </c>
      <c r="AA5867" s="12">
        <f t="shared" si="182"/>
        <v>0</v>
      </c>
      <c r="AB5867" s="10">
        <f t="shared" si="183"/>
        <v>0</v>
      </c>
    </row>
    <row r="5868" spans="20:28" x14ac:dyDescent="0.25">
      <c r="T5868" s="9" t="s">
        <v>11</v>
      </c>
      <c r="U5868" s="2">
        <v>5865</v>
      </c>
      <c r="V5868" s="2" t="s">
        <v>20</v>
      </c>
      <c r="W5868" s="2" t="s">
        <v>70</v>
      </c>
      <c r="X5868" s="2">
        <v>28</v>
      </c>
      <c r="Y5868" s="10">
        <v>1323</v>
      </c>
      <c r="Z5868" s="11">
        <f>VLOOKUP(W5868,looktax,2,FALSE)</f>
        <v>5.2999999999999999E-2</v>
      </c>
      <c r="AA5868" s="12">
        <f t="shared" si="182"/>
        <v>5.2999999999999999E-2</v>
      </c>
      <c r="AB5868" s="10">
        <f t="shared" si="183"/>
        <v>70.119</v>
      </c>
    </row>
    <row r="5869" spans="20:28" x14ac:dyDescent="0.25">
      <c r="T5869" s="9" t="s">
        <v>11</v>
      </c>
      <c r="U5869" s="2">
        <v>5866</v>
      </c>
      <c r="V5869" s="2" t="s">
        <v>26</v>
      </c>
      <c r="W5869" s="2" t="s">
        <v>44</v>
      </c>
      <c r="X5869" s="2">
        <v>26</v>
      </c>
      <c r="Y5869" s="10">
        <v>3978</v>
      </c>
      <c r="Z5869" s="11" t="str">
        <f>VLOOKUP(W5869,looktax,2,FALSE)</f>
        <v>None</v>
      </c>
      <c r="AA5869" s="12">
        <f t="shared" si="182"/>
        <v>0</v>
      </c>
      <c r="AB5869" s="10">
        <f t="shared" si="183"/>
        <v>0</v>
      </c>
    </row>
    <row r="5870" spans="20:28" x14ac:dyDescent="0.25">
      <c r="T5870" s="9" t="s">
        <v>11</v>
      </c>
      <c r="U5870" s="2">
        <v>5867</v>
      </c>
      <c r="V5870" s="2" t="s">
        <v>25</v>
      </c>
      <c r="W5870" s="2" t="s">
        <v>66</v>
      </c>
      <c r="X5870" s="2">
        <v>33</v>
      </c>
      <c r="Y5870" s="10">
        <v>2102.1</v>
      </c>
      <c r="Z5870" s="11">
        <f>VLOOKUP(W5870,looktax,2,FALSE)</f>
        <v>5.7500000000000002E-2</v>
      </c>
      <c r="AA5870" s="12">
        <f t="shared" si="182"/>
        <v>5.7500000000000002E-2</v>
      </c>
      <c r="AB5870" s="10">
        <f t="shared" si="183"/>
        <v>120.87075</v>
      </c>
    </row>
    <row r="5871" spans="20:28" x14ac:dyDescent="0.25">
      <c r="T5871" s="9" t="s">
        <v>11</v>
      </c>
      <c r="U5871" s="2">
        <v>5868</v>
      </c>
      <c r="V5871" s="2" t="s">
        <v>23</v>
      </c>
      <c r="W5871" s="2" t="s">
        <v>63</v>
      </c>
      <c r="X5871" s="2">
        <v>18</v>
      </c>
      <c r="Y5871" s="10">
        <v>280.8</v>
      </c>
      <c r="Z5871" s="11">
        <f>VLOOKUP(W5871,looktax,2,FALSE)</f>
        <v>0.04</v>
      </c>
      <c r="AA5871" s="12">
        <f t="shared" si="182"/>
        <v>0.04</v>
      </c>
      <c r="AB5871" s="10">
        <f t="shared" si="183"/>
        <v>11.232000000000001</v>
      </c>
    </row>
    <row r="5872" spans="20:28" x14ac:dyDescent="0.25">
      <c r="T5872" s="9" t="s">
        <v>11</v>
      </c>
      <c r="U5872" s="2">
        <v>5869</v>
      </c>
      <c r="V5872" s="2" t="s">
        <v>22</v>
      </c>
      <c r="W5872" s="2" t="s">
        <v>52</v>
      </c>
      <c r="X5872" s="2">
        <v>13</v>
      </c>
      <c r="Y5872" s="10">
        <v>1019.2</v>
      </c>
      <c r="Z5872" s="11">
        <f>VLOOKUP(W5872,looktax,2,FALSE)</f>
        <v>0.06</v>
      </c>
      <c r="AA5872" s="12">
        <f t="shared" si="182"/>
        <v>0.06</v>
      </c>
      <c r="AB5872" s="10">
        <f t="shared" si="183"/>
        <v>61.152000000000001</v>
      </c>
    </row>
    <row r="5873" spans="20:28" x14ac:dyDescent="0.25">
      <c r="T5873" s="9" t="s">
        <v>11</v>
      </c>
      <c r="U5873" s="2">
        <v>5870</v>
      </c>
      <c r="V5873" s="2" t="s">
        <v>24</v>
      </c>
      <c r="W5873" s="2" t="s">
        <v>49</v>
      </c>
      <c r="X5873" s="2">
        <v>25</v>
      </c>
      <c r="Y5873" s="10">
        <v>1478.75</v>
      </c>
      <c r="Z5873" s="11">
        <f>VLOOKUP(W5873,looktax,2,FALSE)</f>
        <v>4.4999999999999998E-2</v>
      </c>
      <c r="AA5873" s="12">
        <f t="shared" si="182"/>
        <v>4.4999999999999998E-2</v>
      </c>
      <c r="AB5873" s="10">
        <f t="shared" si="183"/>
        <v>66.543750000000003</v>
      </c>
    </row>
    <row r="5874" spans="20:28" x14ac:dyDescent="0.25">
      <c r="T5874" s="9" t="s">
        <v>11</v>
      </c>
      <c r="U5874" s="2">
        <v>5871</v>
      </c>
      <c r="V5874" s="2" t="s">
        <v>22</v>
      </c>
      <c r="W5874" s="2" t="s">
        <v>66</v>
      </c>
      <c r="X5874" s="2">
        <v>20</v>
      </c>
      <c r="Y5874" s="10">
        <v>1600</v>
      </c>
      <c r="Z5874" s="11">
        <f>VLOOKUP(W5874,looktax,2,FALSE)</f>
        <v>5.7500000000000002E-2</v>
      </c>
      <c r="AA5874" s="12">
        <f t="shared" si="182"/>
        <v>5.7500000000000002E-2</v>
      </c>
      <c r="AB5874" s="10">
        <f t="shared" si="183"/>
        <v>92</v>
      </c>
    </row>
    <row r="5875" spans="20:28" x14ac:dyDescent="0.25">
      <c r="T5875" s="9" t="s">
        <v>3</v>
      </c>
      <c r="U5875" s="2">
        <v>5872</v>
      </c>
      <c r="V5875" s="2" t="s">
        <v>22</v>
      </c>
      <c r="W5875" s="2" t="s">
        <v>60</v>
      </c>
      <c r="X5875" s="2">
        <v>17</v>
      </c>
      <c r="Y5875" s="10">
        <v>1251.2</v>
      </c>
      <c r="Z5875" s="11">
        <f>VLOOKUP(W5875,looktax,2,FALSE)</f>
        <v>0.05</v>
      </c>
      <c r="AA5875" s="12">
        <f t="shared" si="182"/>
        <v>0</v>
      </c>
      <c r="AB5875" s="10">
        <f t="shared" si="183"/>
        <v>0</v>
      </c>
    </row>
    <row r="5876" spans="20:28" x14ac:dyDescent="0.25">
      <c r="T5876" s="9" t="s">
        <v>11</v>
      </c>
      <c r="U5876" s="2">
        <v>5873</v>
      </c>
      <c r="V5876" s="2" t="s">
        <v>26</v>
      </c>
      <c r="W5876" s="2" t="s">
        <v>65</v>
      </c>
      <c r="X5876" s="2">
        <v>18</v>
      </c>
      <c r="Y5876" s="10">
        <v>2889</v>
      </c>
      <c r="Z5876" s="11">
        <f>VLOOKUP(W5876,looktax,2,FALSE)</f>
        <v>0.05</v>
      </c>
      <c r="AA5876" s="12">
        <f t="shared" si="182"/>
        <v>0.05</v>
      </c>
      <c r="AB5876" s="10">
        <f t="shared" si="183"/>
        <v>144.45000000000002</v>
      </c>
    </row>
    <row r="5877" spans="20:28" x14ac:dyDescent="0.25">
      <c r="T5877" s="9" t="s">
        <v>3</v>
      </c>
      <c r="U5877" s="2">
        <v>5874</v>
      </c>
      <c r="V5877" s="2" t="s">
        <v>23</v>
      </c>
      <c r="W5877" s="2" t="s">
        <v>34</v>
      </c>
      <c r="X5877" s="2">
        <v>32</v>
      </c>
      <c r="Y5877" s="10">
        <v>528</v>
      </c>
      <c r="Z5877" s="11">
        <f>VLOOKUP(W5877,looktax,2,FALSE)</f>
        <v>6.25E-2</v>
      </c>
      <c r="AA5877" s="12">
        <f t="shared" si="182"/>
        <v>0</v>
      </c>
      <c r="AB5877" s="10">
        <f t="shared" si="183"/>
        <v>0</v>
      </c>
    </row>
    <row r="5878" spans="20:28" x14ac:dyDescent="0.25">
      <c r="T5878" s="9" t="s">
        <v>11</v>
      </c>
      <c r="U5878" s="2">
        <v>5875</v>
      </c>
      <c r="V5878" s="2" t="s">
        <v>20</v>
      </c>
      <c r="W5878" s="2" t="s">
        <v>51</v>
      </c>
      <c r="X5878" s="2">
        <v>34</v>
      </c>
      <c r="Y5878" s="10">
        <v>1377</v>
      </c>
      <c r="Z5878" s="11">
        <f>VLOOKUP(W5878,looktax,2,FALSE)</f>
        <v>0.06</v>
      </c>
      <c r="AA5878" s="12">
        <f t="shared" si="182"/>
        <v>0.06</v>
      </c>
      <c r="AB5878" s="10">
        <f t="shared" si="183"/>
        <v>82.61999999999999</v>
      </c>
    </row>
    <row r="5879" spans="20:28" x14ac:dyDescent="0.25">
      <c r="T5879" s="9" t="s">
        <v>11</v>
      </c>
      <c r="U5879" s="2">
        <v>5876</v>
      </c>
      <c r="V5879" s="2" t="s">
        <v>12</v>
      </c>
      <c r="W5879" s="2" t="s">
        <v>31</v>
      </c>
      <c r="X5879" s="2">
        <v>15</v>
      </c>
      <c r="Y5879" s="10">
        <v>2835</v>
      </c>
      <c r="Z5879" s="11">
        <f>VLOOKUP(W5879,looktax,2,FALSE)</f>
        <v>7.4999999999999997E-2</v>
      </c>
      <c r="AA5879" s="12">
        <f t="shared" si="182"/>
        <v>7.4999999999999997E-2</v>
      </c>
      <c r="AB5879" s="10">
        <f t="shared" si="183"/>
        <v>212.625</v>
      </c>
    </row>
    <row r="5880" spans="20:28" x14ac:dyDescent="0.25">
      <c r="T5880" s="9" t="s">
        <v>11</v>
      </c>
      <c r="U5880" s="2">
        <v>5877</v>
      </c>
      <c r="V5880" s="2" t="s">
        <v>12</v>
      </c>
      <c r="W5880" s="2" t="s">
        <v>58</v>
      </c>
      <c r="X5880" s="2">
        <v>16</v>
      </c>
      <c r="Y5880" s="10">
        <v>3696</v>
      </c>
      <c r="Z5880" s="11" t="str">
        <f>VLOOKUP(W5880,looktax,2,FALSE)</f>
        <v>None</v>
      </c>
      <c r="AA5880" s="12">
        <f t="shared" si="182"/>
        <v>0</v>
      </c>
      <c r="AB5880" s="10">
        <f t="shared" si="183"/>
        <v>0</v>
      </c>
    </row>
    <row r="5881" spans="20:28" x14ac:dyDescent="0.25">
      <c r="T5881" s="9" t="s">
        <v>11</v>
      </c>
      <c r="U5881" s="2">
        <v>5878</v>
      </c>
      <c r="V5881" s="2" t="s">
        <v>21</v>
      </c>
      <c r="W5881" s="2" t="s">
        <v>10</v>
      </c>
      <c r="X5881" s="2">
        <v>11</v>
      </c>
      <c r="Y5881" s="10">
        <v>731.5</v>
      </c>
      <c r="Z5881" s="11">
        <f>VLOOKUP(W5881,looktax,2,FALSE)</f>
        <v>0.04</v>
      </c>
      <c r="AA5881" s="12">
        <f t="shared" si="182"/>
        <v>0.04</v>
      </c>
      <c r="AB5881" s="10">
        <f t="shared" si="183"/>
        <v>29.26</v>
      </c>
    </row>
    <row r="5882" spans="20:28" x14ac:dyDescent="0.25">
      <c r="T5882" s="9" t="s">
        <v>11</v>
      </c>
      <c r="U5882" s="2">
        <v>5879</v>
      </c>
      <c r="V5882" s="2" t="s">
        <v>25</v>
      </c>
      <c r="W5882" s="2" t="s">
        <v>27</v>
      </c>
      <c r="X5882" s="2">
        <v>14</v>
      </c>
      <c r="Y5882" s="10">
        <v>955.5</v>
      </c>
      <c r="Z5882" s="11">
        <f>VLOOKUP(W5882,looktax,2,FALSE)</f>
        <v>7.0000000000000007E-2</v>
      </c>
      <c r="AA5882" s="12">
        <f t="shared" si="182"/>
        <v>7.0000000000000007E-2</v>
      </c>
      <c r="AB5882" s="10">
        <f t="shared" si="183"/>
        <v>66.885000000000005</v>
      </c>
    </row>
    <row r="5883" spans="20:28" x14ac:dyDescent="0.25">
      <c r="T5883" s="9" t="s">
        <v>11</v>
      </c>
      <c r="U5883" s="2">
        <v>5880</v>
      </c>
      <c r="V5883" s="2" t="s">
        <v>21</v>
      </c>
      <c r="W5883" s="2" t="s">
        <v>53</v>
      </c>
      <c r="X5883" s="2">
        <v>15</v>
      </c>
      <c r="Y5883" s="10">
        <v>1092</v>
      </c>
      <c r="Z5883" s="11">
        <f>VLOOKUP(W5883,looktax,2,FALSE)</f>
        <v>5.5E-2</v>
      </c>
      <c r="AA5883" s="12">
        <f t="shared" si="182"/>
        <v>5.5E-2</v>
      </c>
      <c r="AB5883" s="10">
        <f t="shared" si="183"/>
        <v>60.06</v>
      </c>
    </row>
    <row r="5884" spans="20:28" x14ac:dyDescent="0.25">
      <c r="T5884" s="9" t="s">
        <v>3</v>
      </c>
      <c r="U5884" s="2">
        <v>5881</v>
      </c>
      <c r="V5884" s="2" t="s">
        <v>26</v>
      </c>
      <c r="W5884" s="2" t="s">
        <v>46</v>
      </c>
      <c r="X5884" s="2">
        <v>14</v>
      </c>
      <c r="Y5884" s="10">
        <v>2016</v>
      </c>
      <c r="Z5884" s="11">
        <f>VLOOKUP(W5884,looktax,2,FALSE)</f>
        <v>5.9499999999999997E-2</v>
      </c>
      <c r="AA5884" s="12">
        <f t="shared" si="182"/>
        <v>0</v>
      </c>
      <c r="AB5884" s="10">
        <f t="shared" si="183"/>
        <v>0</v>
      </c>
    </row>
    <row r="5885" spans="20:28" x14ac:dyDescent="0.25">
      <c r="T5885" s="9" t="s">
        <v>11</v>
      </c>
      <c r="U5885" s="2">
        <v>5882</v>
      </c>
      <c r="V5885" s="2" t="s">
        <v>22</v>
      </c>
      <c r="W5885" s="2" t="s">
        <v>35</v>
      </c>
      <c r="X5885" s="2">
        <v>15</v>
      </c>
      <c r="Y5885" s="10">
        <v>1272</v>
      </c>
      <c r="Z5885" s="11">
        <f>VLOOKUP(W5885,looktax,2,FALSE)</f>
        <v>6.3500000000000001E-2</v>
      </c>
      <c r="AA5885" s="12">
        <f t="shared" si="182"/>
        <v>6.3500000000000001E-2</v>
      </c>
      <c r="AB5885" s="10">
        <f t="shared" si="183"/>
        <v>80.772000000000006</v>
      </c>
    </row>
    <row r="5886" spans="20:28" x14ac:dyDescent="0.25">
      <c r="T5886" s="9" t="s">
        <v>11</v>
      </c>
      <c r="U5886" s="2">
        <v>5883</v>
      </c>
      <c r="V5886" s="2" t="s">
        <v>20</v>
      </c>
      <c r="W5886" s="2" t="s">
        <v>61</v>
      </c>
      <c r="X5886" s="2">
        <v>33</v>
      </c>
      <c r="Y5886" s="10">
        <v>1574.1</v>
      </c>
      <c r="Z5886" s="11">
        <f>VLOOKUP(W5886,looktax,2,FALSE)</f>
        <v>6.8500000000000005E-2</v>
      </c>
      <c r="AA5886" s="12">
        <f t="shared" si="182"/>
        <v>6.8500000000000005E-2</v>
      </c>
      <c r="AB5886" s="10">
        <f t="shared" si="183"/>
        <v>107.82585</v>
      </c>
    </row>
    <row r="5887" spans="20:28" x14ac:dyDescent="0.25">
      <c r="T5887" s="9" t="s">
        <v>11</v>
      </c>
      <c r="U5887" s="2">
        <v>5884</v>
      </c>
      <c r="V5887" s="2" t="s">
        <v>22</v>
      </c>
      <c r="W5887" s="2" t="s">
        <v>72</v>
      </c>
      <c r="X5887" s="2">
        <v>30</v>
      </c>
      <c r="Y5887" s="10">
        <v>2616</v>
      </c>
      <c r="Z5887" s="11">
        <f>VLOOKUP(W5887,looktax,2,FALSE)</f>
        <v>0.06</v>
      </c>
      <c r="AA5887" s="12">
        <f t="shared" si="182"/>
        <v>0.06</v>
      </c>
      <c r="AB5887" s="10">
        <f t="shared" si="183"/>
        <v>156.96</v>
      </c>
    </row>
    <row r="5888" spans="20:28" x14ac:dyDescent="0.25">
      <c r="T5888" s="9" t="s">
        <v>3</v>
      </c>
      <c r="U5888" s="2">
        <v>5885</v>
      </c>
      <c r="V5888" s="2" t="s">
        <v>22</v>
      </c>
      <c r="W5888" s="2" t="s">
        <v>67</v>
      </c>
      <c r="X5888" s="2">
        <v>24</v>
      </c>
      <c r="Y5888" s="10">
        <v>2112</v>
      </c>
      <c r="Z5888" s="11" t="str">
        <f>VLOOKUP(W5888,looktax,2,FALSE)</f>
        <v>None</v>
      </c>
      <c r="AA5888" s="12">
        <f t="shared" si="182"/>
        <v>0</v>
      </c>
      <c r="AB5888" s="10">
        <f t="shared" si="183"/>
        <v>0</v>
      </c>
    </row>
    <row r="5889" spans="20:28" x14ac:dyDescent="0.25">
      <c r="T5889" s="9" t="s">
        <v>3</v>
      </c>
      <c r="U5889" s="2">
        <v>5886</v>
      </c>
      <c r="V5889" s="2" t="s">
        <v>24</v>
      </c>
      <c r="W5889" s="2" t="s">
        <v>33</v>
      </c>
      <c r="X5889" s="2">
        <v>14</v>
      </c>
      <c r="Y5889" s="10">
        <v>982.8</v>
      </c>
      <c r="Z5889" s="11">
        <f>VLOOKUP(W5889,looktax,2,FALSE)</f>
        <v>2.9000000000000001E-2</v>
      </c>
      <c r="AA5889" s="12">
        <f t="shared" si="182"/>
        <v>0</v>
      </c>
      <c r="AB5889" s="10">
        <f t="shared" si="183"/>
        <v>0</v>
      </c>
    </row>
    <row r="5890" spans="20:28" x14ac:dyDescent="0.25">
      <c r="T5890" s="9" t="s">
        <v>11</v>
      </c>
      <c r="U5890" s="2">
        <v>5887</v>
      </c>
      <c r="V5890" s="2" t="s">
        <v>21</v>
      </c>
      <c r="W5890" s="2" t="s">
        <v>57</v>
      </c>
      <c r="X5890" s="2">
        <v>17</v>
      </c>
      <c r="Y5890" s="10">
        <v>1225.7</v>
      </c>
      <c r="Z5890" s="11">
        <f>VLOOKUP(W5890,looktax,2,FALSE)</f>
        <v>5.5E-2</v>
      </c>
      <c r="AA5890" s="12">
        <f t="shared" si="182"/>
        <v>5.5E-2</v>
      </c>
      <c r="AB5890" s="10">
        <f t="shared" si="183"/>
        <v>67.413499999999999</v>
      </c>
    </row>
    <row r="5891" spans="20:28" x14ac:dyDescent="0.25">
      <c r="T5891" s="9" t="s">
        <v>11</v>
      </c>
      <c r="U5891" s="2">
        <v>5888</v>
      </c>
      <c r="V5891" s="2" t="s">
        <v>25</v>
      </c>
      <c r="W5891" s="2" t="s">
        <v>62</v>
      </c>
      <c r="X5891" s="2">
        <v>22</v>
      </c>
      <c r="Y5891" s="10">
        <v>1401.4</v>
      </c>
      <c r="Z5891" s="11">
        <f>VLOOKUP(W5891,looktax,2,FALSE)</f>
        <v>5.1249999999999997E-2</v>
      </c>
      <c r="AA5891" s="12">
        <f t="shared" si="182"/>
        <v>5.1249999999999997E-2</v>
      </c>
      <c r="AB5891" s="10">
        <f t="shared" si="183"/>
        <v>71.821749999999994</v>
      </c>
    </row>
    <row r="5892" spans="20:28" x14ac:dyDescent="0.25">
      <c r="T5892" s="9" t="s">
        <v>11</v>
      </c>
      <c r="U5892" s="2">
        <v>5889</v>
      </c>
      <c r="V5892" s="2" t="s">
        <v>25</v>
      </c>
      <c r="W5892" s="2" t="s">
        <v>29</v>
      </c>
      <c r="X5892" s="2">
        <v>11</v>
      </c>
      <c r="Y5892" s="10">
        <v>700.7</v>
      </c>
      <c r="Z5892" s="11">
        <f>VLOOKUP(W5892,looktax,2,FALSE)</f>
        <v>6.1499999999999999E-2</v>
      </c>
      <c r="AA5892" s="12">
        <f t="shared" si="182"/>
        <v>6.1499999999999999E-2</v>
      </c>
      <c r="AB5892" s="10">
        <f t="shared" si="183"/>
        <v>43.093050000000005</v>
      </c>
    </row>
    <row r="5893" spans="20:28" x14ac:dyDescent="0.25">
      <c r="T5893" s="9" t="s">
        <v>11</v>
      </c>
      <c r="U5893" s="2">
        <v>5890</v>
      </c>
      <c r="V5893" s="2" t="s">
        <v>25</v>
      </c>
      <c r="W5893" s="2" t="s">
        <v>67</v>
      </c>
      <c r="X5893" s="2">
        <v>22</v>
      </c>
      <c r="Y5893" s="10">
        <v>1430</v>
      </c>
      <c r="Z5893" s="11" t="str">
        <f>VLOOKUP(W5893,looktax,2,FALSE)</f>
        <v>None</v>
      </c>
      <c r="AA5893" s="12">
        <f t="shared" ref="AA5893:AA5956" si="184">IF(OR(T5893="nonprofit",Z5893="none"),0,Z5893)</f>
        <v>0</v>
      </c>
      <c r="AB5893" s="10">
        <f t="shared" ref="AB5893:AB5956" si="185">AA5893*Y5893</f>
        <v>0</v>
      </c>
    </row>
    <row r="5894" spans="20:28" x14ac:dyDescent="0.25">
      <c r="T5894" s="9" t="s">
        <v>3</v>
      </c>
      <c r="U5894" s="2">
        <v>5891</v>
      </c>
      <c r="V5894" s="2" t="s">
        <v>12</v>
      </c>
      <c r="W5894" s="2" t="s">
        <v>57</v>
      </c>
      <c r="X5894" s="2">
        <v>16</v>
      </c>
      <c r="Y5894" s="10">
        <v>3561.6</v>
      </c>
      <c r="Z5894" s="11">
        <f>VLOOKUP(W5894,looktax,2,FALSE)</f>
        <v>5.5E-2</v>
      </c>
      <c r="AA5894" s="12">
        <f t="shared" si="184"/>
        <v>0</v>
      </c>
      <c r="AB5894" s="10">
        <f t="shared" si="185"/>
        <v>0</v>
      </c>
    </row>
    <row r="5895" spans="20:28" x14ac:dyDescent="0.25">
      <c r="T5895" s="9" t="s">
        <v>11</v>
      </c>
      <c r="U5895" s="2">
        <v>5892</v>
      </c>
      <c r="V5895" s="2" t="s">
        <v>25</v>
      </c>
      <c r="W5895" s="2" t="s">
        <v>59</v>
      </c>
      <c r="X5895" s="2">
        <v>31</v>
      </c>
      <c r="Y5895" s="10">
        <v>2176.1999999999998</v>
      </c>
      <c r="Z5895" s="11">
        <f>VLOOKUP(W5895,looktax,2,FALSE)</f>
        <v>0.04</v>
      </c>
      <c r="AA5895" s="12">
        <f t="shared" si="184"/>
        <v>0.04</v>
      </c>
      <c r="AB5895" s="10">
        <f t="shared" si="185"/>
        <v>87.047999999999988</v>
      </c>
    </row>
    <row r="5896" spans="20:28" x14ac:dyDescent="0.25">
      <c r="T5896" s="9" t="s">
        <v>3</v>
      </c>
      <c r="U5896" s="2">
        <v>5893</v>
      </c>
      <c r="V5896" s="2" t="s">
        <v>24</v>
      </c>
      <c r="W5896" s="2" t="s">
        <v>74</v>
      </c>
      <c r="X5896" s="2">
        <v>20</v>
      </c>
      <c r="Y5896" s="10">
        <v>1183</v>
      </c>
      <c r="Z5896" s="11">
        <f>VLOOKUP(W5896,looktax,2,FALSE)</f>
        <v>5.7500000000000002E-2</v>
      </c>
      <c r="AA5896" s="12">
        <f t="shared" si="184"/>
        <v>0</v>
      </c>
      <c r="AB5896" s="10">
        <f t="shared" si="185"/>
        <v>0</v>
      </c>
    </row>
    <row r="5897" spans="20:28" x14ac:dyDescent="0.25">
      <c r="T5897" s="9" t="s">
        <v>11</v>
      </c>
      <c r="U5897" s="2">
        <v>5894</v>
      </c>
      <c r="V5897" s="2" t="s">
        <v>22</v>
      </c>
      <c r="W5897" s="2" t="s">
        <v>48</v>
      </c>
      <c r="X5897" s="2">
        <v>13</v>
      </c>
      <c r="Y5897" s="10">
        <v>1040</v>
      </c>
      <c r="Z5897" s="11">
        <f>VLOOKUP(W5897,looktax,2,FALSE)</f>
        <v>7.0000000000000007E-2</v>
      </c>
      <c r="AA5897" s="12">
        <f t="shared" si="184"/>
        <v>7.0000000000000007E-2</v>
      </c>
      <c r="AB5897" s="10">
        <f t="shared" si="185"/>
        <v>72.800000000000011</v>
      </c>
    </row>
    <row r="5898" spans="20:28" x14ac:dyDescent="0.25">
      <c r="T5898" s="9" t="s">
        <v>11</v>
      </c>
      <c r="U5898" s="2">
        <v>5895</v>
      </c>
      <c r="V5898" s="2" t="s">
        <v>21</v>
      </c>
      <c r="W5898" s="2" t="s">
        <v>54</v>
      </c>
      <c r="X5898" s="2">
        <v>30</v>
      </c>
      <c r="Y5898" s="10">
        <v>2247</v>
      </c>
      <c r="Z5898" s="11">
        <f>VLOOKUP(W5898,looktax,2,FALSE)</f>
        <v>6.25E-2</v>
      </c>
      <c r="AA5898" s="12">
        <f t="shared" si="184"/>
        <v>6.25E-2</v>
      </c>
      <c r="AB5898" s="10">
        <f t="shared" si="185"/>
        <v>140.4375</v>
      </c>
    </row>
    <row r="5899" spans="20:28" x14ac:dyDescent="0.25">
      <c r="T5899" s="9" t="s">
        <v>11</v>
      </c>
      <c r="U5899" s="2">
        <v>5896</v>
      </c>
      <c r="V5899" s="2" t="s">
        <v>24</v>
      </c>
      <c r="W5899" s="2" t="s">
        <v>29</v>
      </c>
      <c r="X5899" s="2">
        <v>25</v>
      </c>
      <c r="Y5899" s="10">
        <v>1478.75</v>
      </c>
      <c r="Z5899" s="11">
        <f>VLOOKUP(W5899,looktax,2,FALSE)</f>
        <v>6.1499999999999999E-2</v>
      </c>
      <c r="AA5899" s="12">
        <f t="shared" si="184"/>
        <v>6.1499999999999999E-2</v>
      </c>
      <c r="AB5899" s="10">
        <f t="shared" si="185"/>
        <v>90.943124999999995</v>
      </c>
    </row>
    <row r="5900" spans="20:28" x14ac:dyDescent="0.25">
      <c r="T5900" s="9" t="s">
        <v>3</v>
      </c>
      <c r="U5900" s="2">
        <v>5897</v>
      </c>
      <c r="V5900" s="2" t="s">
        <v>25</v>
      </c>
      <c r="W5900" s="2" t="s">
        <v>31</v>
      </c>
      <c r="X5900" s="2">
        <v>27</v>
      </c>
      <c r="Y5900" s="10">
        <v>1667.25</v>
      </c>
      <c r="Z5900" s="11">
        <f>VLOOKUP(W5900,looktax,2,FALSE)</f>
        <v>7.4999999999999997E-2</v>
      </c>
      <c r="AA5900" s="12">
        <f t="shared" si="184"/>
        <v>0</v>
      </c>
      <c r="AB5900" s="10">
        <f t="shared" si="185"/>
        <v>0</v>
      </c>
    </row>
    <row r="5901" spans="20:28" x14ac:dyDescent="0.25">
      <c r="T5901" s="9" t="s">
        <v>3</v>
      </c>
      <c r="U5901" s="2">
        <v>5898</v>
      </c>
      <c r="V5901" s="2" t="s">
        <v>23</v>
      </c>
      <c r="W5901" s="2" t="s">
        <v>42</v>
      </c>
      <c r="X5901" s="2">
        <v>13</v>
      </c>
      <c r="Y5901" s="10">
        <v>191.1</v>
      </c>
      <c r="Z5901" s="11">
        <f>VLOOKUP(W5901,looktax,2,FALSE)</f>
        <v>0.06</v>
      </c>
      <c r="AA5901" s="12">
        <f t="shared" si="184"/>
        <v>0</v>
      </c>
      <c r="AB5901" s="10">
        <f t="shared" si="185"/>
        <v>0</v>
      </c>
    </row>
    <row r="5902" spans="20:28" x14ac:dyDescent="0.25">
      <c r="T5902" s="9" t="s">
        <v>11</v>
      </c>
      <c r="U5902" s="2">
        <v>5899</v>
      </c>
      <c r="V5902" s="2" t="s">
        <v>20</v>
      </c>
      <c r="W5902" s="2" t="s">
        <v>70</v>
      </c>
      <c r="X5902" s="2">
        <v>14</v>
      </c>
      <c r="Y5902" s="10">
        <v>592.20000000000005</v>
      </c>
      <c r="Z5902" s="11">
        <f>VLOOKUP(W5902,looktax,2,FALSE)</f>
        <v>5.2999999999999999E-2</v>
      </c>
      <c r="AA5902" s="12">
        <f t="shared" si="184"/>
        <v>5.2999999999999999E-2</v>
      </c>
      <c r="AB5902" s="10">
        <f t="shared" si="185"/>
        <v>31.386600000000001</v>
      </c>
    </row>
    <row r="5903" spans="20:28" x14ac:dyDescent="0.25">
      <c r="T5903" s="9" t="s">
        <v>11</v>
      </c>
      <c r="U5903" s="2">
        <v>5900</v>
      </c>
      <c r="V5903" s="2" t="s">
        <v>21</v>
      </c>
      <c r="W5903" s="2" t="s">
        <v>40</v>
      </c>
      <c r="X5903" s="2">
        <v>30</v>
      </c>
      <c r="Y5903" s="10">
        <v>1974</v>
      </c>
      <c r="Z5903" s="11">
        <f>VLOOKUP(W5903,looktax,2,FALSE)</f>
        <v>0.06</v>
      </c>
      <c r="AA5903" s="12">
        <f t="shared" si="184"/>
        <v>0.06</v>
      </c>
      <c r="AB5903" s="10">
        <f t="shared" si="185"/>
        <v>118.44</v>
      </c>
    </row>
    <row r="5904" spans="20:28" x14ac:dyDescent="0.25">
      <c r="T5904" s="9" t="s">
        <v>11</v>
      </c>
      <c r="U5904" s="2">
        <v>5901</v>
      </c>
      <c r="V5904" s="2" t="s">
        <v>22</v>
      </c>
      <c r="W5904" s="2" t="s">
        <v>63</v>
      </c>
      <c r="X5904" s="2">
        <v>31</v>
      </c>
      <c r="Y5904" s="10">
        <v>2480</v>
      </c>
      <c r="Z5904" s="11">
        <f>VLOOKUP(W5904,looktax,2,FALSE)</f>
        <v>0.04</v>
      </c>
      <c r="AA5904" s="12">
        <f t="shared" si="184"/>
        <v>0.04</v>
      </c>
      <c r="AB5904" s="10">
        <f t="shared" si="185"/>
        <v>99.2</v>
      </c>
    </row>
    <row r="5905" spans="20:28" x14ac:dyDescent="0.25">
      <c r="T5905" s="9" t="s">
        <v>11</v>
      </c>
      <c r="U5905" s="2">
        <v>5902</v>
      </c>
      <c r="V5905" s="2" t="s">
        <v>23</v>
      </c>
      <c r="W5905" s="2" t="s">
        <v>29</v>
      </c>
      <c r="X5905" s="2">
        <v>24</v>
      </c>
      <c r="Y5905" s="10">
        <v>381.6</v>
      </c>
      <c r="Z5905" s="11">
        <f>VLOOKUP(W5905,looktax,2,FALSE)</f>
        <v>6.1499999999999999E-2</v>
      </c>
      <c r="AA5905" s="12">
        <f t="shared" si="184"/>
        <v>6.1499999999999999E-2</v>
      </c>
      <c r="AB5905" s="10">
        <f t="shared" si="185"/>
        <v>23.468400000000003</v>
      </c>
    </row>
    <row r="5906" spans="20:28" x14ac:dyDescent="0.25">
      <c r="T5906" s="9" t="s">
        <v>11</v>
      </c>
      <c r="U5906" s="2">
        <v>5903</v>
      </c>
      <c r="V5906" s="2" t="s">
        <v>21</v>
      </c>
      <c r="W5906" s="2" t="s">
        <v>61</v>
      </c>
      <c r="X5906" s="2">
        <v>18</v>
      </c>
      <c r="Y5906" s="10">
        <v>1272.5999999999999</v>
      </c>
      <c r="Z5906" s="11">
        <f>VLOOKUP(W5906,looktax,2,FALSE)</f>
        <v>6.8500000000000005E-2</v>
      </c>
      <c r="AA5906" s="12">
        <f t="shared" si="184"/>
        <v>6.8500000000000005E-2</v>
      </c>
      <c r="AB5906" s="10">
        <f t="shared" si="185"/>
        <v>87.173100000000005</v>
      </c>
    </row>
    <row r="5907" spans="20:28" x14ac:dyDescent="0.25">
      <c r="T5907" s="9" t="s">
        <v>11</v>
      </c>
      <c r="U5907" s="2">
        <v>5904</v>
      </c>
      <c r="V5907" s="2" t="s">
        <v>24</v>
      </c>
      <c r="W5907" s="2" t="s">
        <v>54</v>
      </c>
      <c r="X5907" s="2">
        <v>17</v>
      </c>
      <c r="Y5907" s="10">
        <v>1204.45</v>
      </c>
      <c r="Z5907" s="11">
        <f>VLOOKUP(W5907,looktax,2,FALSE)</f>
        <v>6.25E-2</v>
      </c>
      <c r="AA5907" s="12">
        <f t="shared" si="184"/>
        <v>6.25E-2</v>
      </c>
      <c r="AB5907" s="10">
        <f t="shared" si="185"/>
        <v>75.278125000000003</v>
      </c>
    </row>
    <row r="5908" spans="20:28" x14ac:dyDescent="0.25">
      <c r="T5908" s="9" t="s">
        <v>11</v>
      </c>
      <c r="U5908" s="2">
        <v>5905</v>
      </c>
      <c r="V5908" s="2" t="s">
        <v>20</v>
      </c>
      <c r="W5908" s="2" t="s">
        <v>51</v>
      </c>
      <c r="X5908" s="2">
        <v>17</v>
      </c>
      <c r="Y5908" s="10">
        <v>841.5</v>
      </c>
      <c r="Z5908" s="11">
        <f>VLOOKUP(W5908,looktax,2,FALSE)</f>
        <v>0.06</v>
      </c>
      <c r="AA5908" s="12">
        <f t="shared" si="184"/>
        <v>0.06</v>
      </c>
      <c r="AB5908" s="10">
        <f t="shared" si="185"/>
        <v>50.489999999999995</v>
      </c>
    </row>
    <row r="5909" spans="20:28" x14ac:dyDescent="0.25">
      <c r="T5909" s="9" t="s">
        <v>11</v>
      </c>
      <c r="U5909" s="2">
        <v>5906</v>
      </c>
      <c r="V5909" s="2" t="s">
        <v>25</v>
      </c>
      <c r="W5909" s="2" t="s">
        <v>44</v>
      </c>
      <c r="X5909" s="2">
        <v>27</v>
      </c>
      <c r="Y5909" s="10">
        <v>1772.55</v>
      </c>
      <c r="Z5909" s="11" t="str">
        <f>VLOOKUP(W5909,looktax,2,FALSE)</f>
        <v>None</v>
      </c>
      <c r="AA5909" s="12">
        <f t="shared" si="184"/>
        <v>0</v>
      </c>
      <c r="AB5909" s="10">
        <f t="shared" si="185"/>
        <v>0</v>
      </c>
    </row>
    <row r="5910" spans="20:28" x14ac:dyDescent="0.25">
      <c r="T5910" s="9" t="s">
        <v>11</v>
      </c>
      <c r="U5910" s="2">
        <v>5907</v>
      </c>
      <c r="V5910" s="2" t="s">
        <v>24</v>
      </c>
      <c r="W5910" s="2" t="s">
        <v>46</v>
      </c>
      <c r="X5910" s="2">
        <v>20</v>
      </c>
      <c r="Y5910" s="10">
        <v>1430</v>
      </c>
      <c r="Z5910" s="11">
        <f>VLOOKUP(W5910,looktax,2,FALSE)</f>
        <v>5.9499999999999997E-2</v>
      </c>
      <c r="AA5910" s="12">
        <f t="shared" si="184"/>
        <v>5.9499999999999997E-2</v>
      </c>
      <c r="AB5910" s="10">
        <f t="shared" si="185"/>
        <v>85.084999999999994</v>
      </c>
    </row>
    <row r="5911" spans="20:28" x14ac:dyDescent="0.25">
      <c r="T5911" s="9" t="s">
        <v>11</v>
      </c>
      <c r="U5911" s="2">
        <v>5908</v>
      </c>
      <c r="V5911" s="2" t="s">
        <v>22</v>
      </c>
      <c r="W5911" s="2" t="s">
        <v>35</v>
      </c>
      <c r="X5911" s="2">
        <v>33</v>
      </c>
      <c r="Y5911" s="10">
        <v>2613.6</v>
      </c>
      <c r="Z5911" s="11">
        <f>VLOOKUP(W5911,looktax,2,FALSE)</f>
        <v>6.3500000000000001E-2</v>
      </c>
      <c r="AA5911" s="12">
        <f t="shared" si="184"/>
        <v>6.3500000000000001E-2</v>
      </c>
      <c r="AB5911" s="10">
        <f t="shared" si="185"/>
        <v>165.96359999999999</v>
      </c>
    </row>
    <row r="5912" spans="20:28" x14ac:dyDescent="0.25">
      <c r="T5912" s="9" t="s">
        <v>11</v>
      </c>
      <c r="U5912" s="2">
        <v>5909</v>
      </c>
      <c r="V5912" s="2" t="s">
        <v>23</v>
      </c>
      <c r="W5912" s="2" t="s">
        <v>45</v>
      </c>
      <c r="X5912" s="2">
        <v>23</v>
      </c>
      <c r="Y5912" s="10">
        <v>355.35</v>
      </c>
      <c r="Z5912" s="11">
        <f>VLOOKUP(W5912,looktax,2,FALSE)</f>
        <v>0.06</v>
      </c>
      <c r="AA5912" s="12">
        <f t="shared" si="184"/>
        <v>0.06</v>
      </c>
      <c r="AB5912" s="10">
        <f t="shared" si="185"/>
        <v>21.321000000000002</v>
      </c>
    </row>
    <row r="5913" spans="20:28" x14ac:dyDescent="0.25">
      <c r="T5913" s="9" t="s">
        <v>11</v>
      </c>
      <c r="U5913" s="2">
        <v>5910</v>
      </c>
      <c r="V5913" s="2" t="s">
        <v>22</v>
      </c>
      <c r="W5913" s="2" t="s">
        <v>46</v>
      </c>
      <c r="X5913" s="2">
        <v>24</v>
      </c>
      <c r="Y5913" s="10">
        <v>2054.4</v>
      </c>
      <c r="Z5913" s="11">
        <f>VLOOKUP(W5913,looktax,2,FALSE)</f>
        <v>5.9499999999999997E-2</v>
      </c>
      <c r="AA5913" s="12">
        <f t="shared" si="184"/>
        <v>5.9499999999999997E-2</v>
      </c>
      <c r="AB5913" s="10">
        <f t="shared" si="185"/>
        <v>122.2368</v>
      </c>
    </row>
    <row r="5914" spans="20:28" x14ac:dyDescent="0.25">
      <c r="T5914" s="9" t="s">
        <v>11</v>
      </c>
      <c r="U5914" s="2">
        <v>5911</v>
      </c>
      <c r="V5914" s="2" t="s">
        <v>21</v>
      </c>
      <c r="W5914" s="2" t="s">
        <v>69</v>
      </c>
      <c r="X5914" s="2">
        <v>15</v>
      </c>
      <c r="Y5914" s="10">
        <v>945</v>
      </c>
      <c r="Z5914" s="11">
        <f>VLOOKUP(W5914,looktax,2,FALSE)</f>
        <v>7.0000000000000007E-2</v>
      </c>
      <c r="AA5914" s="12">
        <f t="shared" si="184"/>
        <v>7.0000000000000007E-2</v>
      </c>
      <c r="AB5914" s="10">
        <f t="shared" si="185"/>
        <v>66.150000000000006</v>
      </c>
    </row>
    <row r="5915" spans="20:28" x14ac:dyDescent="0.25">
      <c r="T5915" s="9" t="s">
        <v>11</v>
      </c>
      <c r="U5915" s="2">
        <v>5912</v>
      </c>
      <c r="V5915" s="2" t="s">
        <v>24</v>
      </c>
      <c r="W5915" s="2" t="s">
        <v>36</v>
      </c>
      <c r="X5915" s="2">
        <v>14</v>
      </c>
      <c r="Y5915" s="10">
        <v>919.1</v>
      </c>
      <c r="Z5915" s="11">
        <f>VLOOKUP(W5915,looktax,2,FALSE)</f>
        <v>7.0000000000000007E-2</v>
      </c>
      <c r="AA5915" s="12">
        <f t="shared" si="184"/>
        <v>7.0000000000000007E-2</v>
      </c>
      <c r="AB5915" s="10">
        <f t="shared" si="185"/>
        <v>64.337000000000003</v>
      </c>
    </row>
    <row r="5916" spans="20:28" x14ac:dyDescent="0.25">
      <c r="T5916" s="9" t="s">
        <v>11</v>
      </c>
      <c r="U5916" s="2">
        <v>5913</v>
      </c>
      <c r="V5916" s="2" t="s">
        <v>25</v>
      </c>
      <c r="W5916" s="2" t="s">
        <v>15</v>
      </c>
      <c r="X5916" s="2">
        <v>35</v>
      </c>
      <c r="Y5916" s="10">
        <v>2343.25</v>
      </c>
      <c r="Z5916" s="11" t="str">
        <f>VLOOKUP(W5916,looktax,2,FALSE)</f>
        <v>None</v>
      </c>
      <c r="AA5916" s="12">
        <f t="shared" si="184"/>
        <v>0</v>
      </c>
      <c r="AB5916" s="10">
        <f t="shared" si="185"/>
        <v>0</v>
      </c>
    </row>
    <row r="5917" spans="20:28" x14ac:dyDescent="0.25">
      <c r="T5917" s="9" t="s">
        <v>11</v>
      </c>
      <c r="U5917" s="2">
        <v>5914</v>
      </c>
      <c r="V5917" s="2" t="s">
        <v>12</v>
      </c>
      <c r="W5917" s="2" t="s">
        <v>36</v>
      </c>
      <c r="X5917" s="2">
        <v>24</v>
      </c>
      <c r="Y5917" s="10">
        <v>5241.6000000000004</v>
      </c>
      <c r="Z5917" s="11">
        <f>VLOOKUP(W5917,looktax,2,FALSE)</f>
        <v>7.0000000000000007E-2</v>
      </c>
      <c r="AA5917" s="12">
        <f t="shared" si="184"/>
        <v>7.0000000000000007E-2</v>
      </c>
      <c r="AB5917" s="10">
        <f t="shared" si="185"/>
        <v>366.91200000000003</v>
      </c>
    </row>
    <row r="5918" spans="20:28" x14ac:dyDescent="0.25">
      <c r="T5918" s="9" t="s">
        <v>3</v>
      </c>
      <c r="U5918" s="2">
        <v>5915</v>
      </c>
      <c r="V5918" s="2" t="s">
        <v>20</v>
      </c>
      <c r="W5918" s="2" t="s">
        <v>63</v>
      </c>
      <c r="X5918" s="2">
        <v>11</v>
      </c>
      <c r="Y5918" s="10">
        <v>490.05</v>
      </c>
      <c r="Z5918" s="11">
        <f>VLOOKUP(W5918,looktax,2,FALSE)</f>
        <v>0.04</v>
      </c>
      <c r="AA5918" s="12">
        <f t="shared" si="184"/>
        <v>0</v>
      </c>
      <c r="AB5918" s="10">
        <f t="shared" si="185"/>
        <v>0</v>
      </c>
    </row>
    <row r="5919" spans="20:28" x14ac:dyDescent="0.25">
      <c r="T5919" s="9" t="s">
        <v>3</v>
      </c>
      <c r="U5919" s="2">
        <v>5916</v>
      </c>
      <c r="V5919" s="2" t="s">
        <v>26</v>
      </c>
      <c r="W5919" s="2" t="s">
        <v>33</v>
      </c>
      <c r="X5919" s="2">
        <v>34</v>
      </c>
      <c r="Y5919" s="10">
        <v>4845</v>
      </c>
      <c r="Z5919" s="11">
        <f>VLOOKUP(W5919,looktax,2,FALSE)</f>
        <v>2.9000000000000001E-2</v>
      </c>
      <c r="AA5919" s="12">
        <f t="shared" si="184"/>
        <v>0</v>
      </c>
      <c r="AB5919" s="10">
        <f t="shared" si="185"/>
        <v>0</v>
      </c>
    </row>
    <row r="5920" spans="20:28" x14ac:dyDescent="0.25">
      <c r="T5920" s="9" t="s">
        <v>11</v>
      </c>
      <c r="U5920" s="2">
        <v>5917</v>
      </c>
      <c r="V5920" s="2" t="s">
        <v>22</v>
      </c>
      <c r="W5920" s="2" t="s">
        <v>73</v>
      </c>
      <c r="X5920" s="2">
        <v>26</v>
      </c>
      <c r="Y5920" s="10">
        <v>1976</v>
      </c>
      <c r="Z5920" s="11">
        <f>VLOOKUP(W5920,looktax,2,FALSE)</f>
        <v>0.04</v>
      </c>
      <c r="AA5920" s="12">
        <f t="shared" si="184"/>
        <v>0.04</v>
      </c>
      <c r="AB5920" s="10">
        <f t="shared" si="185"/>
        <v>79.040000000000006</v>
      </c>
    </row>
    <row r="5921" spans="20:28" x14ac:dyDescent="0.25">
      <c r="T5921" s="9" t="s">
        <v>11</v>
      </c>
      <c r="U5921" s="2">
        <v>5918</v>
      </c>
      <c r="V5921" s="2" t="s">
        <v>20</v>
      </c>
      <c r="W5921" s="2" t="s">
        <v>57</v>
      </c>
      <c r="X5921" s="2">
        <v>34</v>
      </c>
      <c r="Y5921" s="10">
        <v>1499.4</v>
      </c>
      <c r="Z5921" s="11">
        <f>VLOOKUP(W5921,looktax,2,FALSE)</f>
        <v>5.5E-2</v>
      </c>
      <c r="AA5921" s="12">
        <f t="shared" si="184"/>
        <v>5.5E-2</v>
      </c>
      <c r="AB5921" s="10">
        <f t="shared" si="185"/>
        <v>82.466999999999999</v>
      </c>
    </row>
    <row r="5922" spans="20:28" x14ac:dyDescent="0.25">
      <c r="T5922" s="9" t="s">
        <v>11</v>
      </c>
      <c r="U5922" s="2">
        <v>5919</v>
      </c>
      <c r="V5922" s="2" t="s">
        <v>20</v>
      </c>
      <c r="W5922" s="2" t="s">
        <v>44</v>
      </c>
      <c r="X5922" s="2">
        <v>28</v>
      </c>
      <c r="Y5922" s="10">
        <v>1159.2</v>
      </c>
      <c r="Z5922" s="11" t="str">
        <f>VLOOKUP(W5922,looktax,2,FALSE)</f>
        <v>None</v>
      </c>
      <c r="AA5922" s="12">
        <f t="shared" si="184"/>
        <v>0</v>
      </c>
      <c r="AB5922" s="10">
        <f t="shared" si="185"/>
        <v>0</v>
      </c>
    </row>
    <row r="5923" spans="20:28" x14ac:dyDescent="0.25">
      <c r="T5923" s="9" t="s">
        <v>11</v>
      </c>
      <c r="U5923" s="2">
        <v>5920</v>
      </c>
      <c r="V5923" s="2" t="s">
        <v>26</v>
      </c>
      <c r="W5923" s="2" t="s">
        <v>71</v>
      </c>
      <c r="X5923" s="2">
        <v>22</v>
      </c>
      <c r="Y5923" s="10">
        <v>3465</v>
      </c>
      <c r="Z5923" s="11">
        <f>VLOOKUP(W5923,looktax,2,FALSE)</f>
        <v>6.5000000000000002E-2</v>
      </c>
      <c r="AA5923" s="12">
        <f t="shared" si="184"/>
        <v>6.5000000000000002E-2</v>
      </c>
      <c r="AB5923" s="10">
        <f t="shared" si="185"/>
        <v>225.22499999999999</v>
      </c>
    </row>
    <row r="5924" spans="20:28" x14ac:dyDescent="0.25">
      <c r="T5924" s="9" t="s">
        <v>11</v>
      </c>
      <c r="U5924" s="2">
        <v>5921</v>
      </c>
      <c r="V5924" s="2" t="s">
        <v>12</v>
      </c>
      <c r="W5924" s="2" t="s">
        <v>10</v>
      </c>
      <c r="X5924" s="2">
        <v>15</v>
      </c>
      <c r="Y5924" s="10">
        <v>3433.5</v>
      </c>
      <c r="Z5924" s="11">
        <f>VLOOKUP(W5924,looktax,2,FALSE)</f>
        <v>0.04</v>
      </c>
      <c r="AA5924" s="12">
        <f t="shared" si="184"/>
        <v>0.04</v>
      </c>
      <c r="AB5924" s="10">
        <f t="shared" si="185"/>
        <v>137.34</v>
      </c>
    </row>
    <row r="5925" spans="20:28" x14ac:dyDescent="0.25">
      <c r="T5925" s="9" t="s">
        <v>3</v>
      </c>
      <c r="U5925" s="2">
        <v>5922</v>
      </c>
      <c r="V5925" s="2" t="s">
        <v>12</v>
      </c>
      <c r="W5925" s="2" t="s">
        <v>49</v>
      </c>
      <c r="X5925" s="2">
        <v>29</v>
      </c>
      <c r="Y5925" s="10">
        <v>5541.9</v>
      </c>
      <c r="Z5925" s="11">
        <f>VLOOKUP(W5925,looktax,2,FALSE)</f>
        <v>4.4999999999999998E-2</v>
      </c>
      <c r="AA5925" s="12">
        <f t="shared" si="184"/>
        <v>0</v>
      </c>
      <c r="AB5925" s="10">
        <f t="shared" si="185"/>
        <v>0</v>
      </c>
    </row>
    <row r="5926" spans="20:28" x14ac:dyDescent="0.25">
      <c r="T5926" s="9" t="s">
        <v>11</v>
      </c>
      <c r="U5926" s="2">
        <v>5923</v>
      </c>
      <c r="V5926" s="2" t="s">
        <v>23</v>
      </c>
      <c r="W5926" s="2" t="s">
        <v>66</v>
      </c>
      <c r="X5926" s="2">
        <v>20</v>
      </c>
      <c r="Y5926" s="10">
        <v>291</v>
      </c>
      <c r="Z5926" s="11">
        <f>VLOOKUP(W5926,looktax,2,FALSE)</f>
        <v>5.7500000000000002E-2</v>
      </c>
      <c r="AA5926" s="12">
        <f t="shared" si="184"/>
        <v>5.7500000000000002E-2</v>
      </c>
      <c r="AB5926" s="10">
        <f t="shared" si="185"/>
        <v>16.732500000000002</v>
      </c>
    </row>
    <row r="5927" spans="20:28" x14ac:dyDescent="0.25">
      <c r="T5927" s="9" t="s">
        <v>11</v>
      </c>
      <c r="U5927" s="2">
        <v>5924</v>
      </c>
      <c r="V5927" s="2" t="s">
        <v>22</v>
      </c>
      <c r="W5927" s="2" t="s">
        <v>32</v>
      </c>
      <c r="X5927" s="2">
        <v>34</v>
      </c>
      <c r="Y5927" s="10">
        <v>2774.4</v>
      </c>
      <c r="Z5927" s="11">
        <f>VLOOKUP(W5927,looktax,2,FALSE)</f>
        <v>6.8750000000000006E-2</v>
      </c>
      <c r="AA5927" s="12">
        <f t="shared" si="184"/>
        <v>6.8750000000000006E-2</v>
      </c>
      <c r="AB5927" s="10">
        <f t="shared" si="185"/>
        <v>190.74</v>
      </c>
    </row>
    <row r="5928" spans="20:28" x14ac:dyDescent="0.25">
      <c r="T5928" s="9" t="s">
        <v>11</v>
      </c>
      <c r="U5928" s="2">
        <v>5925</v>
      </c>
      <c r="V5928" s="2" t="s">
        <v>25</v>
      </c>
      <c r="W5928" s="2" t="s">
        <v>55</v>
      </c>
      <c r="X5928" s="2">
        <v>10</v>
      </c>
      <c r="Y5928" s="10">
        <v>682.5</v>
      </c>
      <c r="Z5928" s="11">
        <f>VLOOKUP(W5928,looktax,2,FALSE)</f>
        <v>7.0000000000000007E-2</v>
      </c>
      <c r="AA5928" s="12">
        <f t="shared" si="184"/>
        <v>7.0000000000000007E-2</v>
      </c>
      <c r="AB5928" s="10">
        <f t="shared" si="185"/>
        <v>47.775000000000006</v>
      </c>
    </row>
    <row r="5929" spans="20:28" x14ac:dyDescent="0.25">
      <c r="T5929" s="9" t="s">
        <v>11</v>
      </c>
      <c r="U5929" s="2">
        <v>5926</v>
      </c>
      <c r="V5929" s="2" t="s">
        <v>22</v>
      </c>
      <c r="W5929" s="2" t="s">
        <v>64</v>
      </c>
      <c r="X5929" s="2">
        <v>20</v>
      </c>
      <c r="Y5929" s="10">
        <v>1744</v>
      </c>
      <c r="Z5929" s="11">
        <f>VLOOKUP(W5929,looktax,2,FALSE)</f>
        <v>4.7500000000000001E-2</v>
      </c>
      <c r="AA5929" s="12">
        <f t="shared" si="184"/>
        <v>4.7500000000000001E-2</v>
      </c>
      <c r="AB5929" s="10">
        <f t="shared" si="185"/>
        <v>82.84</v>
      </c>
    </row>
    <row r="5930" spans="20:28" x14ac:dyDescent="0.25">
      <c r="T5930" s="9" t="s">
        <v>11</v>
      </c>
      <c r="U5930" s="2">
        <v>5927</v>
      </c>
      <c r="V5930" s="2" t="s">
        <v>23</v>
      </c>
      <c r="W5930" s="2" t="s">
        <v>67</v>
      </c>
      <c r="X5930" s="2">
        <v>30</v>
      </c>
      <c r="Y5930" s="10">
        <v>432</v>
      </c>
      <c r="Z5930" s="11" t="str">
        <f>VLOOKUP(W5930,looktax,2,FALSE)</f>
        <v>None</v>
      </c>
      <c r="AA5930" s="12">
        <f t="shared" si="184"/>
        <v>0</v>
      </c>
      <c r="AB5930" s="10">
        <f t="shared" si="185"/>
        <v>0</v>
      </c>
    </row>
    <row r="5931" spans="20:28" x14ac:dyDescent="0.25">
      <c r="T5931" s="9" t="s">
        <v>11</v>
      </c>
      <c r="U5931" s="2">
        <v>5928</v>
      </c>
      <c r="V5931" s="2" t="s">
        <v>22</v>
      </c>
      <c r="W5931" s="2" t="s">
        <v>55</v>
      </c>
      <c r="X5931" s="2">
        <v>17</v>
      </c>
      <c r="Y5931" s="10">
        <v>1414.4</v>
      </c>
      <c r="Z5931" s="11">
        <f>VLOOKUP(W5931,looktax,2,FALSE)</f>
        <v>7.0000000000000007E-2</v>
      </c>
      <c r="AA5931" s="12">
        <f t="shared" si="184"/>
        <v>7.0000000000000007E-2</v>
      </c>
      <c r="AB5931" s="10">
        <f t="shared" si="185"/>
        <v>99.00800000000001</v>
      </c>
    </row>
    <row r="5932" spans="20:28" x14ac:dyDescent="0.25">
      <c r="T5932" s="9" t="s">
        <v>11</v>
      </c>
      <c r="U5932" s="2">
        <v>5929</v>
      </c>
      <c r="V5932" s="2" t="s">
        <v>23</v>
      </c>
      <c r="W5932" s="2" t="s">
        <v>54</v>
      </c>
      <c r="X5932" s="2">
        <v>30</v>
      </c>
      <c r="Y5932" s="10">
        <v>468</v>
      </c>
      <c r="Z5932" s="11">
        <f>VLOOKUP(W5932,looktax,2,FALSE)</f>
        <v>6.25E-2</v>
      </c>
      <c r="AA5932" s="12">
        <f t="shared" si="184"/>
        <v>6.25E-2</v>
      </c>
      <c r="AB5932" s="10">
        <f t="shared" si="185"/>
        <v>29.25</v>
      </c>
    </row>
    <row r="5933" spans="20:28" x14ac:dyDescent="0.25">
      <c r="T5933" s="9" t="s">
        <v>11</v>
      </c>
      <c r="U5933" s="2">
        <v>5930</v>
      </c>
      <c r="V5933" s="2" t="s">
        <v>23</v>
      </c>
      <c r="W5933" s="2" t="s">
        <v>52</v>
      </c>
      <c r="X5933" s="2">
        <v>29</v>
      </c>
      <c r="Y5933" s="10">
        <v>439.35</v>
      </c>
      <c r="Z5933" s="11">
        <f>VLOOKUP(W5933,looktax,2,FALSE)</f>
        <v>0.06</v>
      </c>
      <c r="AA5933" s="12">
        <f t="shared" si="184"/>
        <v>0.06</v>
      </c>
      <c r="AB5933" s="10">
        <f t="shared" si="185"/>
        <v>26.361000000000001</v>
      </c>
    </row>
    <row r="5934" spans="20:28" x14ac:dyDescent="0.25">
      <c r="T5934" s="9" t="s">
        <v>11</v>
      </c>
      <c r="U5934" s="2">
        <v>5931</v>
      </c>
      <c r="V5934" s="2" t="s">
        <v>23</v>
      </c>
      <c r="W5934" s="2" t="s">
        <v>42</v>
      </c>
      <c r="X5934" s="2">
        <v>35</v>
      </c>
      <c r="Y5934" s="10">
        <v>556.5</v>
      </c>
      <c r="Z5934" s="11">
        <f>VLOOKUP(W5934,looktax,2,FALSE)</f>
        <v>0.06</v>
      </c>
      <c r="AA5934" s="12">
        <f t="shared" si="184"/>
        <v>0.06</v>
      </c>
      <c r="AB5934" s="10">
        <f t="shared" si="185"/>
        <v>33.39</v>
      </c>
    </row>
    <row r="5935" spans="20:28" x14ac:dyDescent="0.25">
      <c r="T5935" s="9" t="s">
        <v>11</v>
      </c>
      <c r="U5935" s="2">
        <v>5932</v>
      </c>
      <c r="V5935" s="2" t="s">
        <v>20</v>
      </c>
      <c r="W5935" s="2" t="s">
        <v>62</v>
      </c>
      <c r="X5935" s="2">
        <v>20</v>
      </c>
      <c r="Y5935" s="10">
        <v>891</v>
      </c>
      <c r="Z5935" s="11">
        <f>VLOOKUP(W5935,looktax,2,FALSE)</f>
        <v>5.1249999999999997E-2</v>
      </c>
      <c r="AA5935" s="12">
        <f t="shared" si="184"/>
        <v>5.1249999999999997E-2</v>
      </c>
      <c r="AB5935" s="10">
        <f t="shared" si="185"/>
        <v>45.66375</v>
      </c>
    </row>
    <row r="5936" spans="20:28" x14ac:dyDescent="0.25">
      <c r="T5936" s="9" t="s">
        <v>11</v>
      </c>
      <c r="U5936" s="2">
        <v>5933</v>
      </c>
      <c r="V5936" s="2" t="s">
        <v>24</v>
      </c>
      <c r="W5936" s="2" t="s">
        <v>31</v>
      </c>
      <c r="X5936" s="2">
        <v>11</v>
      </c>
      <c r="Y5936" s="10">
        <v>722.15</v>
      </c>
      <c r="Z5936" s="11">
        <f>VLOOKUP(W5936,looktax,2,FALSE)</f>
        <v>7.4999999999999997E-2</v>
      </c>
      <c r="AA5936" s="12">
        <f t="shared" si="184"/>
        <v>7.4999999999999997E-2</v>
      </c>
      <c r="AB5936" s="10">
        <f t="shared" si="185"/>
        <v>54.161249999999995</v>
      </c>
    </row>
    <row r="5937" spans="20:28" x14ac:dyDescent="0.25">
      <c r="T5937" s="9" t="s">
        <v>11</v>
      </c>
      <c r="U5937" s="2">
        <v>5934</v>
      </c>
      <c r="V5937" s="2" t="s">
        <v>21</v>
      </c>
      <c r="W5937" s="2" t="s">
        <v>35</v>
      </c>
      <c r="X5937" s="2">
        <v>12</v>
      </c>
      <c r="Y5937" s="10">
        <v>890.4</v>
      </c>
      <c r="Z5937" s="11">
        <f>VLOOKUP(W5937,looktax,2,FALSE)</f>
        <v>6.3500000000000001E-2</v>
      </c>
      <c r="AA5937" s="12">
        <f t="shared" si="184"/>
        <v>6.3500000000000001E-2</v>
      </c>
      <c r="AB5937" s="10">
        <f t="shared" si="185"/>
        <v>56.540399999999998</v>
      </c>
    </row>
    <row r="5938" spans="20:28" x14ac:dyDescent="0.25">
      <c r="T5938" s="9" t="s">
        <v>11</v>
      </c>
      <c r="U5938" s="2">
        <v>5935</v>
      </c>
      <c r="V5938" s="2" t="s">
        <v>24</v>
      </c>
      <c r="W5938" s="2" t="s">
        <v>31</v>
      </c>
      <c r="X5938" s="2">
        <v>21</v>
      </c>
      <c r="Y5938" s="10">
        <v>1378.65</v>
      </c>
      <c r="Z5938" s="11">
        <f>VLOOKUP(W5938,looktax,2,FALSE)</f>
        <v>7.4999999999999997E-2</v>
      </c>
      <c r="AA5938" s="12">
        <f t="shared" si="184"/>
        <v>7.4999999999999997E-2</v>
      </c>
      <c r="AB5938" s="10">
        <f t="shared" si="185"/>
        <v>103.39875000000001</v>
      </c>
    </row>
    <row r="5939" spans="20:28" x14ac:dyDescent="0.25">
      <c r="T5939" s="9" t="s">
        <v>11</v>
      </c>
      <c r="U5939" s="2">
        <v>5936</v>
      </c>
      <c r="V5939" s="2" t="s">
        <v>25</v>
      </c>
      <c r="W5939" s="2" t="s">
        <v>42</v>
      </c>
      <c r="X5939" s="2">
        <v>10</v>
      </c>
      <c r="Y5939" s="10">
        <v>637</v>
      </c>
      <c r="Z5939" s="11">
        <f>VLOOKUP(W5939,looktax,2,FALSE)</f>
        <v>0.06</v>
      </c>
      <c r="AA5939" s="12">
        <f t="shared" si="184"/>
        <v>0.06</v>
      </c>
      <c r="AB5939" s="10">
        <f t="shared" si="185"/>
        <v>38.22</v>
      </c>
    </row>
    <row r="5940" spans="20:28" x14ac:dyDescent="0.25">
      <c r="T5940" s="9" t="s">
        <v>11</v>
      </c>
      <c r="U5940" s="2">
        <v>5937</v>
      </c>
      <c r="V5940" s="2" t="s">
        <v>23</v>
      </c>
      <c r="W5940" s="2" t="s">
        <v>19</v>
      </c>
      <c r="X5940" s="2">
        <v>24</v>
      </c>
      <c r="Y5940" s="10">
        <v>370.8</v>
      </c>
      <c r="Z5940" s="11">
        <f>VLOOKUP(W5940,looktax,2,FALSE)</f>
        <v>5.6000000000000001E-2</v>
      </c>
      <c r="AA5940" s="12">
        <f t="shared" si="184"/>
        <v>5.6000000000000001E-2</v>
      </c>
      <c r="AB5940" s="10">
        <f t="shared" si="185"/>
        <v>20.764800000000001</v>
      </c>
    </row>
    <row r="5941" spans="20:28" x14ac:dyDescent="0.25">
      <c r="T5941" s="9" t="s">
        <v>11</v>
      </c>
      <c r="U5941" s="2">
        <v>5938</v>
      </c>
      <c r="V5941" s="2" t="s">
        <v>22</v>
      </c>
      <c r="W5941" s="2" t="s">
        <v>68</v>
      </c>
      <c r="X5941" s="2">
        <v>21</v>
      </c>
      <c r="Y5941" s="10">
        <v>1747.2</v>
      </c>
      <c r="Z5941" s="11">
        <f>VLOOKUP(W5941,looktax,2,FALSE)</f>
        <v>0.06</v>
      </c>
      <c r="AA5941" s="12">
        <f t="shared" si="184"/>
        <v>0.06</v>
      </c>
      <c r="AB5941" s="10">
        <f t="shared" si="185"/>
        <v>104.83199999999999</v>
      </c>
    </row>
    <row r="5942" spans="20:28" x14ac:dyDescent="0.25">
      <c r="T5942" s="9" t="s">
        <v>11</v>
      </c>
      <c r="U5942" s="2">
        <v>5939</v>
      </c>
      <c r="V5942" s="2" t="s">
        <v>20</v>
      </c>
      <c r="W5942" s="2" t="s">
        <v>10</v>
      </c>
      <c r="X5942" s="2">
        <v>32</v>
      </c>
      <c r="Y5942" s="10">
        <v>1310.4000000000001</v>
      </c>
      <c r="Z5942" s="11">
        <f>VLOOKUP(W5942,looktax,2,FALSE)</f>
        <v>0.04</v>
      </c>
      <c r="AA5942" s="12">
        <f t="shared" si="184"/>
        <v>0.04</v>
      </c>
      <c r="AB5942" s="10">
        <f t="shared" si="185"/>
        <v>52.416000000000004</v>
      </c>
    </row>
    <row r="5943" spans="20:28" x14ac:dyDescent="0.25">
      <c r="T5943" s="9" t="s">
        <v>11</v>
      </c>
      <c r="U5943" s="2">
        <v>5940</v>
      </c>
      <c r="V5943" s="2" t="s">
        <v>25</v>
      </c>
      <c r="W5943" s="2" t="s">
        <v>53</v>
      </c>
      <c r="X5943" s="2">
        <v>31</v>
      </c>
      <c r="Y5943" s="10">
        <v>1954.55</v>
      </c>
      <c r="Z5943" s="11">
        <f>VLOOKUP(W5943,looktax,2,FALSE)</f>
        <v>5.5E-2</v>
      </c>
      <c r="AA5943" s="12">
        <f t="shared" si="184"/>
        <v>5.5E-2</v>
      </c>
      <c r="AB5943" s="10">
        <f t="shared" si="185"/>
        <v>107.50024999999999</v>
      </c>
    </row>
    <row r="5944" spans="20:28" x14ac:dyDescent="0.25">
      <c r="T5944" s="9" t="s">
        <v>3</v>
      </c>
      <c r="U5944" s="2">
        <v>5941</v>
      </c>
      <c r="V5944" s="2" t="s">
        <v>22</v>
      </c>
      <c r="W5944" s="2" t="s">
        <v>33</v>
      </c>
      <c r="X5944" s="2">
        <v>23</v>
      </c>
      <c r="Y5944" s="10">
        <v>1766.4</v>
      </c>
      <c r="Z5944" s="11">
        <f>VLOOKUP(W5944,looktax,2,FALSE)</f>
        <v>2.9000000000000001E-2</v>
      </c>
      <c r="AA5944" s="12">
        <f t="shared" si="184"/>
        <v>0</v>
      </c>
      <c r="AB5944" s="10">
        <f t="shared" si="185"/>
        <v>0</v>
      </c>
    </row>
    <row r="5945" spans="20:28" x14ac:dyDescent="0.25">
      <c r="T5945" s="9" t="s">
        <v>11</v>
      </c>
      <c r="U5945" s="2">
        <v>5942</v>
      </c>
      <c r="V5945" s="2" t="s">
        <v>22</v>
      </c>
      <c r="W5945" s="2" t="s">
        <v>47</v>
      </c>
      <c r="X5945" s="2">
        <v>16</v>
      </c>
      <c r="Y5945" s="10">
        <v>1344</v>
      </c>
      <c r="Z5945" s="11">
        <f>VLOOKUP(W5945,looktax,2,FALSE)</f>
        <v>0.04</v>
      </c>
      <c r="AA5945" s="12">
        <f t="shared" si="184"/>
        <v>0.04</v>
      </c>
      <c r="AB5945" s="10">
        <f t="shared" si="185"/>
        <v>53.76</v>
      </c>
    </row>
    <row r="5946" spans="20:28" x14ac:dyDescent="0.25">
      <c r="T5946" s="9" t="s">
        <v>11</v>
      </c>
      <c r="U5946" s="2">
        <v>5943</v>
      </c>
      <c r="V5946" s="2" t="s">
        <v>20</v>
      </c>
      <c r="W5946" s="2" t="s">
        <v>13</v>
      </c>
      <c r="X5946" s="2">
        <v>31</v>
      </c>
      <c r="Y5946" s="10">
        <v>1283.4000000000001</v>
      </c>
      <c r="Z5946" s="11">
        <f>VLOOKUP(W5946,looktax,2,FALSE)</f>
        <v>6.25E-2</v>
      </c>
      <c r="AA5946" s="12">
        <f t="shared" si="184"/>
        <v>6.25E-2</v>
      </c>
      <c r="AB5946" s="10">
        <f t="shared" si="185"/>
        <v>80.212500000000006</v>
      </c>
    </row>
    <row r="5947" spans="20:28" x14ac:dyDescent="0.25">
      <c r="T5947" s="9" t="s">
        <v>11</v>
      </c>
      <c r="U5947" s="2">
        <v>5944</v>
      </c>
      <c r="V5947" s="2" t="s">
        <v>26</v>
      </c>
      <c r="W5947" s="2" t="s">
        <v>37</v>
      </c>
      <c r="X5947" s="2">
        <v>15</v>
      </c>
      <c r="Y5947" s="10">
        <v>2272.5</v>
      </c>
      <c r="Z5947" s="11" t="str">
        <f>VLOOKUP(W5947,looktax,2,FALSE)</f>
        <v>None</v>
      </c>
      <c r="AA5947" s="12">
        <f t="shared" si="184"/>
        <v>0</v>
      </c>
      <c r="AB5947" s="10">
        <f t="shared" si="185"/>
        <v>0</v>
      </c>
    </row>
    <row r="5948" spans="20:28" x14ac:dyDescent="0.25">
      <c r="T5948" s="9" t="s">
        <v>11</v>
      </c>
      <c r="U5948" s="2">
        <v>5945</v>
      </c>
      <c r="V5948" s="2" t="s">
        <v>21</v>
      </c>
      <c r="W5948" s="2" t="s">
        <v>37</v>
      </c>
      <c r="X5948" s="2">
        <v>16</v>
      </c>
      <c r="Y5948" s="10">
        <v>1019.2</v>
      </c>
      <c r="Z5948" s="11" t="str">
        <f>VLOOKUP(W5948,looktax,2,FALSE)</f>
        <v>None</v>
      </c>
      <c r="AA5948" s="12">
        <f t="shared" si="184"/>
        <v>0</v>
      </c>
      <c r="AB5948" s="10">
        <f t="shared" si="185"/>
        <v>0</v>
      </c>
    </row>
    <row r="5949" spans="20:28" x14ac:dyDescent="0.25">
      <c r="T5949" s="9" t="s">
        <v>3</v>
      </c>
      <c r="U5949" s="2">
        <v>5946</v>
      </c>
      <c r="V5949" s="2" t="s">
        <v>24</v>
      </c>
      <c r="W5949" s="2" t="s">
        <v>71</v>
      </c>
      <c r="X5949" s="2">
        <v>15</v>
      </c>
      <c r="Y5949" s="10">
        <v>965.25</v>
      </c>
      <c r="Z5949" s="11">
        <f>VLOOKUP(W5949,looktax,2,FALSE)</f>
        <v>6.5000000000000002E-2</v>
      </c>
      <c r="AA5949" s="12">
        <f t="shared" si="184"/>
        <v>0</v>
      </c>
      <c r="AB5949" s="10">
        <f t="shared" si="185"/>
        <v>0</v>
      </c>
    </row>
    <row r="5950" spans="20:28" x14ac:dyDescent="0.25">
      <c r="T5950" s="9" t="s">
        <v>11</v>
      </c>
      <c r="U5950" s="2">
        <v>5947</v>
      </c>
      <c r="V5950" s="2" t="s">
        <v>12</v>
      </c>
      <c r="W5950" s="2" t="s">
        <v>41</v>
      </c>
      <c r="X5950" s="2">
        <v>10</v>
      </c>
      <c r="Y5950" s="10">
        <v>2058</v>
      </c>
      <c r="Z5950" s="11">
        <f>VLOOKUP(W5950,looktax,2,FALSE)</f>
        <v>0.04</v>
      </c>
      <c r="AA5950" s="12">
        <f t="shared" si="184"/>
        <v>0.04</v>
      </c>
      <c r="AB5950" s="10">
        <f t="shared" si="185"/>
        <v>82.320000000000007</v>
      </c>
    </row>
    <row r="5951" spans="20:28" x14ac:dyDescent="0.25">
      <c r="T5951" s="9" t="s">
        <v>11</v>
      </c>
      <c r="U5951" s="2">
        <v>5948</v>
      </c>
      <c r="V5951" s="2" t="s">
        <v>26</v>
      </c>
      <c r="W5951" s="2" t="s">
        <v>71</v>
      </c>
      <c r="X5951" s="2">
        <v>26</v>
      </c>
      <c r="Y5951" s="10">
        <v>3744</v>
      </c>
      <c r="Z5951" s="11">
        <f>VLOOKUP(W5951,looktax,2,FALSE)</f>
        <v>6.5000000000000002E-2</v>
      </c>
      <c r="AA5951" s="12">
        <f t="shared" si="184"/>
        <v>6.5000000000000002E-2</v>
      </c>
      <c r="AB5951" s="10">
        <f t="shared" si="185"/>
        <v>243.36</v>
      </c>
    </row>
    <row r="5952" spans="20:28" x14ac:dyDescent="0.25">
      <c r="T5952" s="9" t="s">
        <v>11</v>
      </c>
      <c r="U5952" s="2">
        <v>5949</v>
      </c>
      <c r="V5952" s="2" t="s">
        <v>23</v>
      </c>
      <c r="W5952" s="2" t="s">
        <v>69</v>
      </c>
      <c r="X5952" s="2">
        <v>34</v>
      </c>
      <c r="Y5952" s="10">
        <v>474.3</v>
      </c>
      <c r="Z5952" s="11">
        <f>VLOOKUP(W5952,looktax,2,FALSE)</f>
        <v>7.0000000000000007E-2</v>
      </c>
      <c r="AA5952" s="12">
        <f t="shared" si="184"/>
        <v>7.0000000000000007E-2</v>
      </c>
      <c r="AB5952" s="10">
        <f t="shared" si="185"/>
        <v>33.201000000000001</v>
      </c>
    </row>
    <row r="5953" spans="20:28" x14ac:dyDescent="0.25">
      <c r="T5953" s="9" t="s">
        <v>11</v>
      </c>
      <c r="U5953" s="2">
        <v>5950</v>
      </c>
      <c r="V5953" s="2" t="s">
        <v>26</v>
      </c>
      <c r="W5953" s="2" t="s">
        <v>46</v>
      </c>
      <c r="X5953" s="2">
        <v>22</v>
      </c>
      <c r="Y5953" s="10">
        <v>3465</v>
      </c>
      <c r="Z5953" s="11">
        <f>VLOOKUP(W5953,looktax,2,FALSE)</f>
        <v>5.9499999999999997E-2</v>
      </c>
      <c r="AA5953" s="12">
        <f t="shared" si="184"/>
        <v>5.9499999999999997E-2</v>
      </c>
      <c r="AB5953" s="10">
        <f t="shared" si="185"/>
        <v>206.16749999999999</v>
      </c>
    </row>
    <row r="5954" spans="20:28" x14ac:dyDescent="0.25">
      <c r="T5954" s="9" t="s">
        <v>11</v>
      </c>
      <c r="U5954" s="2">
        <v>5951</v>
      </c>
      <c r="V5954" s="2" t="s">
        <v>23</v>
      </c>
      <c r="W5954" s="2" t="s">
        <v>31</v>
      </c>
      <c r="X5954" s="2">
        <v>28</v>
      </c>
      <c r="Y5954" s="10">
        <v>432.6</v>
      </c>
      <c r="Z5954" s="11">
        <f>VLOOKUP(W5954,looktax,2,FALSE)</f>
        <v>7.4999999999999997E-2</v>
      </c>
      <c r="AA5954" s="12">
        <f t="shared" si="184"/>
        <v>7.4999999999999997E-2</v>
      </c>
      <c r="AB5954" s="10">
        <f t="shared" si="185"/>
        <v>32.445</v>
      </c>
    </row>
    <row r="5955" spans="20:28" x14ac:dyDescent="0.25">
      <c r="T5955" s="9" t="s">
        <v>11</v>
      </c>
      <c r="U5955" s="2">
        <v>5952</v>
      </c>
      <c r="V5955" s="2" t="s">
        <v>25</v>
      </c>
      <c r="W5955" s="2" t="s">
        <v>61</v>
      </c>
      <c r="X5955" s="2">
        <v>14</v>
      </c>
      <c r="Y5955" s="10">
        <v>928.2</v>
      </c>
      <c r="Z5955" s="11">
        <f>VLOOKUP(W5955,looktax,2,FALSE)</f>
        <v>6.8500000000000005E-2</v>
      </c>
      <c r="AA5955" s="12">
        <f t="shared" si="184"/>
        <v>6.8500000000000005E-2</v>
      </c>
      <c r="AB5955" s="10">
        <f t="shared" si="185"/>
        <v>63.581700000000005</v>
      </c>
    </row>
    <row r="5956" spans="20:28" x14ac:dyDescent="0.25">
      <c r="T5956" s="9" t="s">
        <v>11</v>
      </c>
      <c r="U5956" s="2">
        <v>5953</v>
      </c>
      <c r="V5956" s="2" t="s">
        <v>20</v>
      </c>
      <c r="W5956" s="2" t="s">
        <v>58</v>
      </c>
      <c r="X5956" s="2">
        <v>35</v>
      </c>
      <c r="Y5956" s="10">
        <v>1449</v>
      </c>
      <c r="Z5956" s="11" t="str">
        <f>VLOOKUP(W5956,looktax,2,FALSE)</f>
        <v>None</v>
      </c>
      <c r="AA5956" s="12">
        <f t="shared" si="184"/>
        <v>0</v>
      </c>
      <c r="AB5956" s="10">
        <f t="shared" si="185"/>
        <v>0</v>
      </c>
    </row>
    <row r="5957" spans="20:28" x14ac:dyDescent="0.25">
      <c r="T5957" s="9" t="s">
        <v>11</v>
      </c>
      <c r="U5957" s="2">
        <v>5954</v>
      </c>
      <c r="V5957" s="2" t="s">
        <v>21</v>
      </c>
      <c r="W5957" s="2" t="s">
        <v>52</v>
      </c>
      <c r="X5957" s="2">
        <v>25</v>
      </c>
      <c r="Y5957" s="10">
        <v>1907.5</v>
      </c>
      <c r="Z5957" s="11">
        <f>VLOOKUP(W5957,looktax,2,FALSE)</f>
        <v>0.06</v>
      </c>
      <c r="AA5957" s="12">
        <f t="shared" ref="AA5957:AA6020" si="186">IF(OR(T5957="nonprofit",Z5957="none"),0,Z5957)</f>
        <v>0.06</v>
      </c>
      <c r="AB5957" s="10">
        <f t="shared" ref="AB5957:AB6020" si="187">AA5957*Y5957</f>
        <v>114.45</v>
      </c>
    </row>
    <row r="5958" spans="20:28" x14ac:dyDescent="0.25">
      <c r="T5958" s="9" t="s">
        <v>11</v>
      </c>
      <c r="U5958" s="2">
        <v>5955</v>
      </c>
      <c r="V5958" s="2" t="s">
        <v>20</v>
      </c>
      <c r="W5958" s="2" t="s">
        <v>48</v>
      </c>
      <c r="X5958" s="2">
        <v>11</v>
      </c>
      <c r="Y5958" s="10">
        <v>495</v>
      </c>
      <c r="Z5958" s="11">
        <f>VLOOKUP(W5958,looktax,2,FALSE)</f>
        <v>7.0000000000000007E-2</v>
      </c>
      <c r="AA5958" s="12">
        <f t="shared" si="186"/>
        <v>7.0000000000000007E-2</v>
      </c>
      <c r="AB5958" s="10">
        <f t="shared" si="187"/>
        <v>34.650000000000006</v>
      </c>
    </row>
    <row r="5959" spans="20:28" x14ac:dyDescent="0.25">
      <c r="T5959" s="9" t="s">
        <v>11</v>
      </c>
      <c r="U5959" s="2">
        <v>5956</v>
      </c>
      <c r="V5959" s="2" t="s">
        <v>25</v>
      </c>
      <c r="W5959" s="2" t="s">
        <v>62</v>
      </c>
      <c r="X5959" s="2">
        <v>23</v>
      </c>
      <c r="Y5959" s="10">
        <v>1554.8</v>
      </c>
      <c r="Z5959" s="11">
        <f>VLOOKUP(W5959,looktax,2,FALSE)</f>
        <v>5.1249999999999997E-2</v>
      </c>
      <c r="AA5959" s="12">
        <f t="shared" si="186"/>
        <v>5.1249999999999997E-2</v>
      </c>
      <c r="AB5959" s="10">
        <f t="shared" si="187"/>
        <v>79.683499999999995</v>
      </c>
    </row>
    <row r="5960" spans="20:28" x14ac:dyDescent="0.25">
      <c r="T5960" s="9" t="s">
        <v>11</v>
      </c>
      <c r="U5960" s="2">
        <v>5957</v>
      </c>
      <c r="V5960" s="2" t="s">
        <v>20</v>
      </c>
      <c r="W5960" s="2" t="s">
        <v>70</v>
      </c>
      <c r="X5960" s="2">
        <v>20</v>
      </c>
      <c r="Y5960" s="10">
        <v>891</v>
      </c>
      <c r="Z5960" s="11">
        <f>VLOOKUP(W5960,looktax,2,FALSE)</f>
        <v>5.2999999999999999E-2</v>
      </c>
      <c r="AA5960" s="12">
        <f t="shared" si="186"/>
        <v>5.2999999999999999E-2</v>
      </c>
      <c r="AB5960" s="10">
        <f t="shared" si="187"/>
        <v>47.222999999999999</v>
      </c>
    </row>
    <row r="5961" spans="20:28" x14ac:dyDescent="0.25">
      <c r="T5961" s="9" t="s">
        <v>11</v>
      </c>
      <c r="U5961" s="2">
        <v>5958</v>
      </c>
      <c r="V5961" s="2" t="s">
        <v>21</v>
      </c>
      <c r="W5961" s="2" t="s">
        <v>44</v>
      </c>
      <c r="X5961" s="2">
        <v>33</v>
      </c>
      <c r="Y5961" s="10">
        <v>2125.1999999999998</v>
      </c>
      <c r="Z5961" s="11" t="str">
        <f>VLOOKUP(W5961,looktax,2,FALSE)</f>
        <v>None</v>
      </c>
      <c r="AA5961" s="12">
        <f t="shared" si="186"/>
        <v>0</v>
      </c>
      <c r="AB5961" s="10">
        <f t="shared" si="187"/>
        <v>0</v>
      </c>
    </row>
    <row r="5962" spans="20:28" x14ac:dyDescent="0.25">
      <c r="T5962" s="9" t="s">
        <v>11</v>
      </c>
      <c r="U5962" s="2">
        <v>5959</v>
      </c>
      <c r="V5962" s="2" t="s">
        <v>26</v>
      </c>
      <c r="W5962" s="2" t="s">
        <v>62</v>
      </c>
      <c r="X5962" s="2">
        <v>11</v>
      </c>
      <c r="Y5962" s="10">
        <v>1567.5</v>
      </c>
      <c r="Z5962" s="11">
        <f>VLOOKUP(W5962,looktax,2,FALSE)</f>
        <v>5.1249999999999997E-2</v>
      </c>
      <c r="AA5962" s="12">
        <f t="shared" si="186"/>
        <v>5.1249999999999997E-2</v>
      </c>
      <c r="AB5962" s="10">
        <f t="shared" si="187"/>
        <v>80.334374999999994</v>
      </c>
    </row>
    <row r="5963" spans="20:28" x14ac:dyDescent="0.25">
      <c r="T5963" s="9" t="s">
        <v>11</v>
      </c>
      <c r="U5963" s="2">
        <v>5960</v>
      </c>
      <c r="V5963" s="2" t="s">
        <v>23</v>
      </c>
      <c r="W5963" s="2" t="s">
        <v>62</v>
      </c>
      <c r="X5963" s="2">
        <v>13</v>
      </c>
      <c r="Y5963" s="10">
        <v>208.65</v>
      </c>
      <c r="Z5963" s="11">
        <f>VLOOKUP(W5963,looktax,2,FALSE)</f>
        <v>5.1249999999999997E-2</v>
      </c>
      <c r="AA5963" s="12">
        <f t="shared" si="186"/>
        <v>5.1249999999999997E-2</v>
      </c>
      <c r="AB5963" s="10">
        <f t="shared" si="187"/>
        <v>10.693312499999999</v>
      </c>
    </row>
    <row r="5964" spans="20:28" x14ac:dyDescent="0.25">
      <c r="T5964" s="9" t="s">
        <v>3</v>
      </c>
      <c r="U5964" s="2">
        <v>5961</v>
      </c>
      <c r="V5964" s="2" t="s">
        <v>21</v>
      </c>
      <c r="W5964" s="2" t="s">
        <v>45</v>
      </c>
      <c r="X5964" s="2">
        <v>28</v>
      </c>
      <c r="Y5964" s="10">
        <v>1920.8</v>
      </c>
      <c r="Z5964" s="11">
        <f>VLOOKUP(W5964,looktax,2,FALSE)</f>
        <v>0.06</v>
      </c>
      <c r="AA5964" s="12">
        <f t="shared" si="186"/>
        <v>0</v>
      </c>
      <c r="AB5964" s="10">
        <f t="shared" si="187"/>
        <v>0</v>
      </c>
    </row>
    <row r="5965" spans="20:28" x14ac:dyDescent="0.25">
      <c r="T5965" s="9" t="s">
        <v>11</v>
      </c>
      <c r="U5965" s="2">
        <v>5962</v>
      </c>
      <c r="V5965" s="2" t="s">
        <v>24</v>
      </c>
      <c r="W5965" s="2" t="s">
        <v>32</v>
      </c>
      <c r="X5965" s="2">
        <v>28</v>
      </c>
      <c r="Y5965" s="10">
        <v>2002</v>
      </c>
      <c r="Z5965" s="11">
        <f>VLOOKUP(W5965,looktax,2,FALSE)</f>
        <v>6.8750000000000006E-2</v>
      </c>
      <c r="AA5965" s="12">
        <f t="shared" si="186"/>
        <v>6.8750000000000006E-2</v>
      </c>
      <c r="AB5965" s="10">
        <f t="shared" si="187"/>
        <v>137.63750000000002</v>
      </c>
    </row>
    <row r="5966" spans="20:28" x14ac:dyDescent="0.25">
      <c r="T5966" s="9" t="s">
        <v>11</v>
      </c>
      <c r="U5966" s="2">
        <v>5963</v>
      </c>
      <c r="V5966" s="2" t="s">
        <v>12</v>
      </c>
      <c r="W5966" s="2" t="s">
        <v>73</v>
      </c>
      <c r="X5966" s="2">
        <v>26</v>
      </c>
      <c r="Y5966" s="10">
        <v>5951.4</v>
      </c>
      <c r="Z5966" s="11">
        <f>VLOOKUP(W5966,looktax,2,FALSE)</f>
        <v>0.04</v>
      </c>
      <c r="AA5966" s="12">
        <f t="shared" si="186"/>
        <v>0.04</v>
      </c>
      <c r="AB5966" s="10">
        <f t="shared" si="187"/>
        <v>238.05599999999998</v>
      </c>
    </row>
    <row r="5967" spans="20:28" x14ac:dyDescent="0.25">
      <c r="T5967" s="9" t="s">
        <v>11</v>
      </c>
      <c r="U5967" s="2">
        <v>5964</v>
      </c>
      <c r="V5967" s="2" t="s">
        <v>21</v>
      </c>
      <c r="W5967" s="2" t="s">
        <v>38</v>
      </c>
      <c r="X5967" s="2">
        <v>23</v>
      </c>
      <c r="Y5967" s="10">
        <v>1497.3</v>
      </c>
      <c r="Z5967" s="11">
        <f>VLOOKUP(W5967,looktax,2,FALSE)</f>
        <v>4.2250000000000003E-2</v>
      </c>
      <c r="AA5967" s="12">
        <f t="shared" si="186"/>
        <v>4.2250000000000003E-2</v>
      </c>
      <c r="AB5967" s="10">
        <f t="shared" si="187"/>
        <v>63.260925</v>
      </c>
    </row>
    <row r="5968" spans="20:28" x14ac:dyDescent="0.25">
      <c r="T5968" s="9" t="s">
        <v>11</v>
      </c>
      <c r="U5968" s="2">
        <v>5965</v>
      </c>
      <c r="V5968" s="2" t="s">
        <v>23</v>
      </c>
      <c r="W5968" s="2" t="s">
        <v>58</v>
      </c>
      <c r="X5968" s="2">
        <v>27</v>
      </c>
      <c r="Y5968" s="10">
        <v>384.75</v>
      </c>
      <c r="Z5968" s="11" t="str">
        <f>VLOOKUP(W5968,looktax,2,FALSE)</f>
        <v>None</v>
      </c>
      <c r="AA5968" s="12">
        <f t="shared" si="186"/>
        <v>0</v>
      </c>
      <c r="AB5968" s="10">
        <f t="shared" si="187"/>
        <v>0</v>
      </c>
    </row>
    <row r="5969" spans="20:28" x14ac:dyDescent="0.25">
      <c r="T5969" s="9" t="s">
        <v>11</v>
      </c>
      <c r="U5969" s="2">
        <v>5966</v>
      </c>
      <c r="V5969" s="2" t="s">
        <v>21</v>
      </c>
      <c r="W5969" s="2" t="s">
        <v>48</v>
      </c>
      <c r="X5969" s="2">
        <v>19</v>
      </c>
      <c r="Y5969" s="10">
        <v>1303.4000000000001</v>
      </c>
      <c r="Z5969" s="11">
        <f>VLOOKUP(W5969,looktax,2,FALSE)</f>
        <v>7.0000000000000007E-2</v>
      </c>
      <c r="AA5969" s="12">
        <f t="shared" si="186"/>
        <v>7.0000000000000007E-2</v>
      </c>
      <c r="AB5969" s="10">
        <f t="shared" si="187"/>
        <v>91.238000000000014</v>
      </c>
    </row>
    <row r="5970" spans="20:28" x14ac:dyDescent="0.25">
      <c r="T5970" s="9" t="s">
        <v>11</v>
      </c>
      <c r="U5970" s="2">
        <v>5967</v>
      </c>
      <c r="V5970" s="2" t="s">
        <v>20</v>
      </c>
      <c r="W5970" s="2" t="s">
        <v>27</v>
      </c>
      <c r="X5970" s="2">
        <v>31</v>
      </c>
      <c r="Y5970" s="10">
        <v>1506.6</v>
      </c>
      <c r="Z5970" s="11">
        <f>VLOOKUP(W5970,looktax,2,FALSE)</f>
        <v>7.0000000000000007E-2</v>
      </c>
      <c r="AA5970" s="12">
        <f t="shared" si="186"/>
        <v>7.0000000000000007E-2</v>
      </c>
      <c r="AB5970" s="10">
        <f t="shared" si="187"/>
        <v>105.462</v>
      </c>
    </row>
    <row r="5971" spans="20:28" x14ac:dyDescent="0.25">
      <c r="T5971" s="9" t="s">
        <v>11</v>
      </c>
      <c r="U5971" s="2">
        <v>5968</v>
      </c>
      <c r="V5971" s="2" t="s">
        <v>24</v>
      </c>
      <c r="W5971" s="2" t="s">
        <v>47</v>
      </c>
      <c r="X5971" s="2">
        <v>13</v>
      </c>
      <c r="Y5971" s="10">
        <v>929.5</v>
      </c>
      <c r="Z5971" s="11">
        <f>VLOOKUP(W5971,looktax,2,FALSE)</f>
        <v>0.04</v>
      </c>
      <c r="AA5971" s="12">
        <f t="shared" si="186"/>
        <v>0.04</v>
      </c>
      <c r="AB5971" s="10">
        <f t="shared" si="187"/>
        <v>37.18</v>
      </c>
    </row>
    <row r="5972" spans="20:28" x14ac:dyDescent="0.25">
      <c r="T5972" s="9" t="s">
        <v>3</v>
      </c>
      <c r="U5972" s="2">
        <v>5969</v>
      </c>
      <c r="V5972" s="2" t="s">
        <v>21</v>
      </c>
      <c r="W5972" s="2" t="s">
        <v>55</v>
      </c>
      <c r="X5972" s="2">
        <v>34</v>
      </c>
      <c r="Y5972" s="10">
        <v>2142</v>
      </c>
      <c r="Z5972" s="11">
        <f>VLOOKUP(W5972,looktax,2,FALSE)</f>
        <v>7.0000000000000007E-2</v>
      </c>
      <c r="AA5972" s="12">
        <f t="shared" si="186"/>
        <v>0</v>
      </c>
      <c r="AB5972" s="10">
        <f t="shared" si="187"/>
        <v>0</v>
      </c>
    </row>
    <row r="5973" spans="20:28" x14ac:dyDescent="0.25">
      <c r="T5973" s="9" t="s">
        <v>11</v>
      </c>
      <c r="U5973" s="2">
        <v>5970</v>
      </c>
      <c r="V5973" s="2" t="s">
        <v>25</v>
      </c>
      <c r="W5973" s="2" t="s">
        <v>35</v>
      </c>
      <c r="X5973" s="2">
        <v>30</v>
      </c>
      <c r="Y5973" s="10">
        <v>1911</v>
      </c>
      <c r="Z5973" s="11">
        <f>VLOOKUP(W5973,looktax,2,FALSE)</f>
        <v>6.3500000000000001E-2</v>
      </c>
      <c r="AA5973" s="12">
        <f t="shared" si="186"/>
        <v>6.3500000000000001E-2</v>
      </c>
      <c r="AB5973" s="10">
        <f t="shared" si="187"/>
        <v>121.3485</v>
      </c>
    </row>
    <row r="5974" spans="20:28" x14ac:dyDescent="0.25">
      <c r="T5974" s="9" t="s">
        <v>11</v>
      </c>
      <c r="U5974" s="2">
        <v>5971</v>
      </c>
      <c r="V5974" s="2" t="s">
        <v>20</v>
      </c>
      <c r="W5974" s="2" t="s">
        <v>47</v>
      </c>
      <c r="X5974" s="2">
        <v>22</v>
      </c>
      <c r="Y5974" s="10">
        <v>980.1</v>
      </c>
      <c r="Z5974" s="11">
        <f>VLOOKUP(W5974,looktax,2,FALSE)</f>
        <v>0.04</v>
      </c>
      <c r="AA5974" s="12">
        <f t="shared" si="186"/>
        <v>0.04</v>
      </c>
      <c r="AB5974" s="10">
        <f t="shared" si="187"/>
        <v>39.204000000000001</v>
      </c>
    </row>
    <row r="5975" spans="20:28" x14ac:dyDescent="0.25">
      <c r="T5975" s="9" t="s">
        <v>11</v>
      </c>
      <c r="U5975" s="2">
        <v>5972</v>
      </c>
      <c r="V5975" s="2" t="s">
        <v>26</v>
      </c>
      <c r="W5975" s="2" t="s">
        <v>19</v>
      </c>
      <c r="X5975" s="2">
        <v>22</v>
      </c>
      <c r="Y5975" s="10">
        <v>3399</v>
      </c>
      <c r="Z5975" s="11">
        <f>VLOOKUP(W5975,looktax,2,FALSE)</f>
        <v>5.6000000000000001E-2</v>
      </c>
      <c r="AA5975" s="12">
        <f t="shared" si="186"/>
        <v>5.6000000000000001E-2</v>
      </c>
      <c r="AB5975" s="10">
        <f t="shared" si="187"/>
        <v>190.34399999999999</v>
      </c>
    </row>
    <row r="5976" spans="20:28" x14ac:dyDescent="0.25">
      <c r="T5976" s="9" t="s">
        <v>11</v>
      </c>
      <c r="U5976" s="2">
        <v>5973</v>
      </c>
      <c r="V5976" s="2" t="s">
        <v>12</v>
      </c>
      <c r="W5976" s="2" t="s">
        <v>34</v>
      </c>
      <c r="X5976" s="2">
        <v>22</v>
      </c>
      <c r="Y5976" s="10">
        <v>4435.2</v>
      </c>
      <c r="Z5976" s="11">
        <f>VLOOKUP(W5976,looktax,2,FALSE)</f>
        <v>6.25E-2</v>
      </c>
      <c r="AA5976" s="12">
        <f t="shared" si="186"/>
        <v>6.25E-2</v>
      </c>
      <c r="AB5976" s="10">
        <f t="shared" si="187"/>
        <v>277.2</v>
      </c>
    </row>
    <row r="5977" spans="20:28" x14ac:dyDescent="0.25">
      <c r="T5977" s="9" t="s">
        <v>11</v>
      </c>
      <c r="U5977" s="2">
        <v>5974</v>
      </c>
      <c r="V5977" s="2" t="s">
        <v>21</v>
      </c>
      <c r="W5977" s="2" t="s">
        <v>71</v>
      </c>
      <c r="X5977" s="2">
        <v>26</v>
      </c>
      <c r="Y5977" s="10">
        <v>1820</v>
      </c>
      <c r="Z5977" s="11">
        <f>VLOOKUP(W5977,looktax,2,FALSE)</f>
        <v>6.5000000000000002E-2</v>
      </c>
      <c r="AA5977" s="12">
        <f t="shared" si="186"/>
        <v>6.5000000000000002E-2</v>
      </c>
      <c r="AB5977" s="10">
        <f t="shared" si="187"/>
        <v>118.3</v>
      </c>
    </row>
    <row r="5978" spans="20:28" x14ac:dyDescent="0.25">
      <c r="T5978" s="9" t="s">
        <v>11</v>
      </c>
      <c r="U5978" s="2">
        <v>5975</v>
      </c>
      <c r="V5978" s="2" t="s">
        <v>12</v>
      </c>
      <c r="W5978" s="2" t="s">
        <v>67</v>
      </c>
      <c r="X5978" s="2">
        <v>30</v>
      </c>
      <c r="Y5978" s="10">
        <v>6678</v>
      </c>
      <c r="Z5978" s="11" t="str">
        <f>VLOOKUP(W5978,looktax,2,FALSE)</f>
        <v>None</v>
      </c>
      <c r="AA5978" s="12">
        <f t="shared" si="186"/>
        <v>0</v>
      </c>
      <c r="AB5978" s="10">
        <f t="shared" si="187"/>
        <v>0</v>
      </c>
    </row>
    <row r="5979" spans="20:28" x14ac:dyDescent="0.25">
      <c r="T5979" s="9" t="s">
        <v>11</v>
      </c>
      <c r="U5979" s="2">
        <v>5976</v>
      </c>
      <c r="V5979" s="2" t="s">
        <v>24</v>
      </c>
      <c r="W5979" s="2" t="s">
        <v>59</v>
      </c>
      <c r="X5979" s="2">
        <v>27</v>
      </c>
      <c r="Y5979" s="10">
        <v>1614.6</v>
      </c>
      <c r="Z5979" s="11">
        <f>VLOOKUP(W5979,looktax,2,FALSE)</f>
        <v>0.04</v>
      </c>
      <c r="AA5979" s="12">
        <f t="shared" si="186"/>
        <v>0.04</v>
      </c>
      <c r="AB5979" s="10">
        <f t="shared" si="187"/>
        <v>64.584000000000003</v>
      </c>
    </row>
    <row r="5980" spans="20:28" x14ac:dyDescent="0.25">
      <c r="T5980" s="9" t="s">
        <v>11</v>
      </c>
      <c r="U5980" s="2">
        <v>5977</v>
      </c>
      <c r="V5980" s="2" t="s">
        <v>20</v>
      </c>
      <c r="W5980" s="2" t="s">
        <v>29</v>
      </c>
      <c r="X5980" s="2">
        <v>23</v>
      </c>
      <c r="Y5980" s="10">
        <v>1003.95</v>
      </c>
      <c r="Z5980" s="11">
        <f>VLOOKUP(W5980,looktax,2,FALSE)</f>
        <v>6.1499999999999999E-2</v>
      </c>
      <c r="AA5980" s="12">
        <f t="shared" si="186"/>
        <v>6.1499999999999999E-2</v>
      </c>
      <c r="AB5980" s="10">
        <f t="shared" si="187"/>
        <v>61.742925</v>
      </c>
    </row>
    <row r="5981" spans="20:28" x14ac:dyDescent="0.25">
      <c r="T5981" s="9" t="s">
        <v>11</v>
      </c>
      <c r="U5981" s="2">
        <v>5978</v>
      </c>
      <c r="V5981" s="2" t="s">
        <v>24</v>
      </c>
      <c r="W5981" s="2" t="s">
        <v>41</v>
      </c>
      <c r="X5981" s="2">
        <v>26</v>
      </c>
      <c r="Y5981" s="10">
        <v>1588.6</v>
      </c>
      <c r="Z5981" s="11">
        <f>VLOOKUP(W5981,looktax,2,FALSE)</f>
        <v>0.04</v>
      </c>
      <c r="AA5981" s="12">
        <f t="shared" si="186"/>
        <v>0.04</v>
      </c>
      <c r="AB5981" s="10">
        <f t="shared" si="187"/>
        <v>63.543999999999997</v>
      </c>
    </row>
    <row r="5982" spans="20:28" x14ac:dyDescent="0.25">
      <c r="T5982" s="9" t="s">
        <v>3</v>
      </c>
      <c r="U5982" s="2">
        <v>5979</v>
      </c>
      <c r="V5982" s="2" t="s">
        <v>23</v>
      </c>
      <c r="W5982" s="2" t="s">
        <v>40</v>
      </c>
      <c r="X5982" s="2">
        <v>34</v>
      </c>
      <c r="Y5982" s="10">
        <v>469.2</v>
      </c>
      <c r="Z5982" s="11">
        <f>VLOOKUP(W5982,looktax,2,FALSE)</f>
        <v>0.06</v>
      </c>
      <c r="AA5982" s="12">
        <f t="shared" si="186"/>
        <v>0</v>
      </c>
      <c r="AB5982" s="10">
        <f t="shared" si="187"/>
        <v>0</v>
      </c>
    </row>
    <row r="5983" spans="20:28" x14ac:dyDescent="0.25">
      <c r="T5983" s="9" t="s">
        <v>3</v>
      </c>
      <c r="U5983" s="2">
        <v>5980</v>
      </c>
      <c r="V5983" s="2" t="s">
        <v>21</v>
      </c>
      <c r="W5983" s="2" t="s">
        <v>51</v>
      </c>
      <c r="X5983" s="2">
        <v>31</v>
      </c>
      <c r="Y5983" s="10">
        <v>2321.9</v>
      </c>
      <c r="Z5983" s="11">
        <f>VLOOKUP(W5983,looktax,2,FALSE)</f>
        <v>0.06</v>
      </c>
      <c r="AA5983" s="12">
        <f t="shared" si="186"/>
        <v>0</v>
      </c>
      <c r="AB5983" s="10">
        <f t="shared" si="187"/>
        <v>0</v>
      </c>
    </row>
    <row r="5984" spans="20:28" x14ac:dyDescent="0.25">
      <c r="T5984" s="9" t="s">
        <v>11</v>
      </c>
      <c r="U5984" s="2">
        <v>5981</v>
      </c>
      <c r="V5984" s="2" t="s">
        <v>26</v>
      </c>
      <c r="W5984" s="2" t="s">
        <v>34</v>
      </c>
      <c r="X5984" s="2">
        <v>11</v>
      </c>
      <c r="Y5984" s="10">
        <v>1749</v>
      </c>
      <c r="Z5984" s="11">
        <f>VLOOKUP(W5984,looktax,2,FALSE)</f>
        <v>6.25E-2</v>
      </c>
      <c r="AA5984" s="12">
        <f t="shared" si="186"/>
        <v>6.25E-2</v>
      </c>
      <c r="AB5984" s="10">
        <f t="shared" si="187"/>
        <v>109.3125</v>
      </c>
    </row>
    <row r="5985" spans="20:28" x14ac:dyDescent="0.25">
      <c r="T5985" s="9" t="s">
        <v>11</v>
      </c>
      <c r="U5985" s="2">
        <v>5982</v>
      </c>
      <c r="V5985" s="2" t="s">
        <v>20</v>
      </c>
      <c r="W5985" s="2" t="s">
        <v>19</v>
      </c>
      <c r="X5985" s="2">
        <v>19</v>
      </c>
      <c r="Y5985" s="10">
        <v>897.75</v>
      </c>
      <c r="Z5985" s="11">
        <f>VLOOKUP(W5985,looktax,2,FALSE)</f>
        <v>5.6000000000000001E-2</v>
      </c>
      <c r="AA5985" s="12">
        <f t="shared" si="186"/>
        <v>5.6000000000000001E-2</v>
      </c>
      <c r="AB5985" s="10">
        <f t="shared" si="187"/>
        <v>50.274000000000001</v>
      </c>
    </row>
    <row r="5986" spans="20:28" x14ac:dyDescent="0.25">
      <c r="T5986" s="9" t="s">
        <v>11</v>
      </c>
      <c r="U5986" s="2">
        <v>5983</v>
      </c>
      <c r="V5986" s="2" t="s">
        <v>12</v>
      </c>
      <c r="W5986" s="2" t="s">
        <v>43</v>
      </c>
      <c r="X5986" s="2">
        <v>21</v>
      </c>
      <c r="Y5986" s="10">
        <v>4674.6000000000004</v>
      </c>
      <c r="Z5986" s="11">
        <f>VLOOKUP(W5986,looktax,2,FALSE)</f>
        <v>0.04</v>
      </c>
      <c r="AA5986" s="12">
        <f t="shared" si="186"/>
        <v>0.04</v>
      </c>
      <c r="AB5986" s="10">
        <f t="shared" si="187"/>
        <v>186.98400000000001</v>
      </c>
    </row>
    <row r="5987" spans="20:28" x14ac:dyDescent="0.25">
      <c r="T5987" s="9" t="s">
        <v>11</v>
      </c>
      <c r="U5987" s="2">
        <v>5984</v>
      </c>
      <c r="V5987" s="2" t="s">
        <v>12</v>
      </c>
      <c r="W5987" s="2" t="s">
        <v>64</v>
      </c>
      <c r="X5987" s="2">
        <v>22</v>
      </c>
      <c r="Y5987" s="10">
        <v>4435.2</v>
      </c>
      <c r="Z5987" s="11">
        <f>VLOOKUP(W5987,looktax,2,FALSE)</f>
        <v>4.7500000000000001E-2</v>
      </c>
      <c r="AA5987" s="12">
        <f t="shared" si="186"/>
        <v>4.7500000000000001E-2</v>
      </c>
      <c r="AB5987" s="10">
        <f t="shared" si="187"/>
        <v>210.672</v>
      </c>
    </row>
    <row r="5988" spans="20:28" x14ac:dyDescent="0.25">
      <c r="T5988" s="9" t="s">
        <v>11</v>
      </c>
      <c r="U5988" s="2">
        <v>5985</v>
      </c>
      <c r="V5988" s="2" t="s">
        <v>23</v>
      </c>
      <c r="W5988" s="2" t="s">
        <v>17</v>
      </c>
      <c r="X5988" s="2">
        <v>20</v>
      </c>
      <c r="Y5988" s="10">
        <v>324</v>
      </c>
      <c r="Z5988" s="11">
        <f>VLOOKUP(W5988,looktax,2,FALSE)</f>
        <v>0.06</v>
      </c>
      <c r="AA5988" s="12">
        <f t="shared" si="186"/>
        <v>0.06</v>
      </c>
      <c r="AB5988" s="10">
        <f t="shared" si="187"/>
        <v>19.439999999999998</v>
      </c>
    </row>
    <row r="5989" spans="20:28" x14ac:dyDescent="0.25">
      <c r="T5989" s="9" t="s">
        <v>11</v>
      </c>
      <c r="U5989" s="2">
        <v>5986</v>
      </c>
      <c r="V5989" s="2" t="s">
        <v>21</v>
      </c>
      <c r="W5989" s="2" t="s">
        <v>72</v>
      </c>
      <c r="X5989" s="2">
        <v>14</v>
      </c>
      <c r="Y5989" s="10">
        <v>1019.2</v>
      </c>
      <c r="Z5989" s="11">
        <f>VLOOKUP(W5989,looktax,2,FALSE)</f>
        <v>0.06</v>
      </c>
      <c r="AA5989" s="12">
        <f t="shared" si="186"/>
        <v>0.06</v>
      </c>
      <c r="AB5989" s="10">
        <f t="shared" si="187"/>
        <v>61.152000000000001</v>
      </c>
    </row>
    <row r="5990" spans="20:28" x14ac:dyDescent="0.25">
      <c r="T5990" s="9" t="s">
        <v>11</v>
      </c>
      <c r="U5990" s="2">
        <v>5987</v>
      </c>
      <c r="V5990" s="2" t="s">
        <v>20</v>
      </c>
      <c r="W5990" s="2" t="s">
        <v>58</v>
      </c>
      <c r="X5990" s="2">
        <v>32</v>
      </c>
      <c r="Y5990" s="10">
        <v>1382.4</v>
      </c>
      <c r="Z5990" s="11" t="str">
        <f>VLOOKUP(W5990,looktax,2,FALSE)</f>
        <v>None</v>
      </c>
      <c r="AA5990" s="12">
        <f t="shared" si="186"/>
        <v>0</v>
      </c>
      <c r="AB5990" s="10">
        <f t="shared" si="187"/>
        <v>0</v>
      </c>
    </row>
    <row r="5991" spans="20:28" x14ac:dyDescent="0.25">
      <c r="T5991" s="9" t="s">
        <v>3</v>
      </c>
      <c r="U5991" s="2">
        <v>5988</v>
      </c>
      <c r="V5991" s="2" t="s">
        <v>26</v>
      </c>
      <c r="W5991" s="2" t="s">
        <v>65</v>
      </c>
      <c r="X5991" s="2">
        <v>10</v>
      </c>
      <c r="Y5991" s="10">
        <v>1575</v>
      </c>
      <c r="Z5991" s="11">
        <f>VLOOKUP(W5991,looktax,2,FALSE)</f>
        <v>0.05</v>
      </c>
      <c r="AA5991" s="12">
        <f t="shared" si="186"/>
        <v>0</v>
      </c>
      <c r="AB5991" s="10">
        <f t="shared" si="187"/>
        <v>0</v>
      </c>
    </row>
    <row r="5992" spans="20:28" x14ac:dyDescent="0.25">
      <c r="T5992" s="9" t="s">
        <v>11</v>
      </c>
      <c r="U5992" s="2">
        <v>5989</v>
      </c>
      <c r="V5992" s="2" t="s">
        <v>22</v>
      </c>
      <c r="W5992" s="2" t="s">
        <v>68</v>
      </c>
      <c r="X5992" s="2">
        <v>21</v>
      </c>
      <c r="Y5992" s="10">
        <v>1696.8</v>
      </c>
      <c r="Z5992" s="11">
        <f>VLOOKUP(W5992,looktax,2,FALSE)</f>
        <v>0.06</v>
      </c>
      <c r="AA5992" s="12">
        <f t="shared" si="186"/>
        <v>0.06</v>
      </c>
      <c r="AB5992" s="10">
        <f t="shared" si="187"/>
        <v>101.80799999999999</v>
      </c>
    </row>
    <row r="5993" spans="20:28" x14ac:dyDescent="0.25">
      <c r="T5993" s="9" t="s">
        <v>3</v>
      </c>
      <c r="U5993" s="2">
        <v>5990</v>
      </c>
      <c r="V5993" s="2" t="s">
        <v>21</v>
      </c>
      <c r="W5993" s="2" t="s">
        <v>68</v>
      </c>
      <c r="X5993" s="2">
        <v>16</v>
      </c>
      <c r="Y5993" s="10">
        <v>1052.8</v>
      </c>
      <c r="Z5993" s="11">
        <f>VLOOKUP(W5993,looktax,2,FALSE)</f>
        <v>0.06</v>
      </c>
      <c r="AA5993" s="12">
        <f t="shared" si="186"/>
        <v>0</v>
      </c>
      <c r="AB5993" s="10">
        <f t="shared" si="187"/>
        <v>0</v>
      </c>
    </row>
    <row r="5994" spans="20:28" x14ac:dyDescent="0.25">
      <c r="T5994" s="9" t="s">
        <v>11</v>
      </c>
      <c r="U5994" s="2">
        <v>5991</v>
      </c>
      <c r="V5994" s="2" t="s">
        <v>23</v>
      </c>
      <c r="W5994" s="2" t="s">
        <v>27</v>
      </c>
      <c r="X5994" s="2">
        <v>18</v>
      </c>
      <c r="Y5994" s="10">
        <v>270</v>
      </c>
      <c r="Z5994" s="11">
        <f>VLOOKUP(W5994,looktax,2,FALSE)</f>
        <v>7.0000000000000007E-2</v>
      </c>
      <c r="AA5994" s="12">
        <f t="shared" si="186"/>
        <v>7.0000000000000007E-2</v>
      </c>
      <c r="AB5994" s="10">
        <f t="shared" si="187"/>
        <v>18.900000000000002</v>
      </c>
    </row>
    <row r="5995" spans="20:28" x14ac:dyDescent="0.25">
      <c r="T5995" s="9" t="s">
        <v>11</v>
      </c>
      <c r="U5995" s="2">
        <v>5992</v>
      </c>
      <c r="V5995" s="2" t="s">
        <v>21</v>
      </c>
      <c r="W5995" s="2" t="s">
        <v>32</v>
      </c>
      <c r="X5995" s="2">
        <v>27</v>
      </c>
      <c r="Y5995" s="10">
        <v>2003.4</v>
      </c>
      <c r="Z5995" s="11">
        <f>VLOOKUP(W5995,looktax,2,FALSE)</f>
        <v>6.8750000000000006E-2</v>
      </c>
      <c r="AA5995" s="12">
        <f t="shared" si="186"/>
        <v>6.8750000000000006E-2</v>
      </c>
      <c r="AB5995" s="10">
        <f t="shared" si="187"/>
        <v>137.73375000000001</v>
      </c>
    </row>
    <row r="5996" spans="20:28" x14ac:dyDescent="0.25">
      <c r="T5996" s="9" t="s">
        <v>11</v>
      </c>
      <c r="U5996" s="2">
        <v>5993</v>
      </c>
      <c r="V5996" s="2" t="s">
        <v>25</v>
      </c>
      <c r="W5996" s="2" t="s">
        <v>74</v>
      </c>
      <c r="X5996" s="2">
        <v>10</v>
      </c>
      <c r="Y5996" s="10">
        <v>682.5</v>
      </c>
      <c r="Z5996" s="11">
        <f>VLOOKUP(W5996,looktax,2,FALSE)</f>
        <v>5.7500000000000002E-2</v>
      </c>
      <c r="AA5996" s="12">
        <f t="shared" si="186"/>
        <v>5.7500000000000002E-2</v>
      </c>
      <c r="AB5996" s="10">
        <f t="shared" si="187"/>
        <v>39.243749999999999</v>
      </c>
    </row>
    <row r="5997" spans="20:28" x14ac:dyDescent="0.25">
      <c r="T5997" s="9" t="s">
        <v>11</v>
      </c>
      <c r="U5997" s="2">
        <v>5994</v>
      </c>
      <c r="V5997" s="2" t="s">
        <v>12</v>
      </c>
      <c r="W5997" s="2" t="s">
        <v>42</v>
      </c>
      <c r="X5997" s="2">
        <v>17</v>
      </c>
      <c r="Y5997" s="10">
        <v>3748.5</v>
      </c>
      <c r="Z5997" s="11">
        <f>VLOOKUP(W5997,looktax,2,FALSE)</f>
        <v>0.06</v>
      </c>
      <c r="AA5997" s="12">
        <f t="shared" si="186"/>
        <v>0.06</v>
      </c>
      <c r="AB5997" s="10">
        <f t="shared" si="187"/>
        <v>224.91</v>
      </c>
    </row>
    <row r="5998" spans="20:28" x14ac:dyDescent="0.25">
      <c r="T5998" s="9" t="s">
        <v>11</v>
      </c>
      <c r="U5998" s="2">
        <v>5995</v>
      </c>
      <c r="V5998" s="2" t="s">
        <v>22</v>
      </c>
      <c r="W5998" s="2" t="s">
        <v>53</v>
      </c>
      <c r="X5998" s="2">
        <v>12</v>
      </c>
      <c r="Y5998" s="10">
        <v>1008</v>
      </c>
      <c r="Z5998" s="11">
        <f>VLOOKUP(W5998,looktax,2,FALSE)</f>
        <v>5.5E-2</v>
      </c>
      <c r="AA5998" s="12">
        <f t="shared" si="186"/>
        <v>5.5E-2</v>
      </c>
      <c r="AB5998" s="10">
        <f t="shared" si="187"/>
        <v>55.44</v>
      </c>
    </row>
    <row r="5999" spans="20:28" x14ac:dyDescent="0.25">
      <c r="T5999" s="9" t="s">
        <v>11</v>
      </c>
      <c r="U5999" s="2">
        <v>5996</v>
      </c>
      <c r="V5999" s="2" t="s">
        <v>20</v>
      </c>
      <c r="W5999" s="2" t="s">
        <v>17</v>
      </c>
      <c r="X5999" s="2">
        <v>28</v>
      </c>
      <c r="Y5999" s="10">
        <v>1373.4</v>
      </c>
      <c r="Z5999" s="11">
        <f>VLOOKUP(W5999,looktax,2,FALSE)</f>
        <v>0.06</v>
      </c>
      <c r="AA5999" s="12">
        <f t="shared" si="186"/>
        <v>0.06</v>
      </c>
      <c r="AB5999" s="10">
        <f t="shared" si="187"/>
        <v>82.403999999999996</v>
      </c>
    </row>
    <row r="6000" spans="20:28" x14ac:dyDescent="0.25">
      <c r="T6000" s="9" t="s">
        <v>11</v>
      </c>
      <c r="U6000" s="2">
        <v>5997</v>
      </c>
      <c r="V6000" s="2" t="s">
        <v>26</v>
      </c>
      <c r="W6000" s="2" t="s">
        <v>13</v>
      </c>
      <c r="X6000" s="2">
        <v>30</v>
      </c>
      <c r="Y6000" s="10">
        <v>4725</v>
      </c>
      <c r="Z6000" s="11">
        <f>VLOOKUP(W6000,looktax,2,FALSE)</f>
        <v>6.25E-2</v>
      </c>
      <c r="AA6000" s="12">
        <f t="shared" si="186"/>
        <v>6.25E-2</v>
      </c>
      <c r="AB6000" s="10">
        <f t="shared" si="187"/>
        <v>295.3125</v>
      </c>
    </row>
    <row r="6001" spans="20:28" x14ac:dyDescent="0.25">
      <c r="T6001" s="9" t="s">
        <v>11</v>
      </c>
      <c r="U6001" s="2">
        <v>5998</v>
      </c>
      <c r="V6001" s="2" t="s">
        <v>25</v>
      </c>
      <c r="W6001" s="2" t="s">
        <v>60</v>
      </c>
      <c r="X6001" s="2">
        <v>33</v>
      </c>
      <c r="Y6001" s="10">
        <v>2016.3</v>
      </c>
      <c r="Z6001" s="11">
        <f>VLOOKUP(W6001,looktax,2,FALSE)</f>
        <v>0.05</v>
      </c>
      <c r="AA6001" s="12">
        <f t="shared" si="186"/>
        <v>0.05</v>
      </c>
      <c r="AB6001" s="10">
        <f t="shared" si="187"/>
        <v>100.815</v>
      </c>
    </row>
    <row r="6002" spans="20:28" x14ac:dyDescent="0.25">
      <c r="T6002" s="9" t="s">
        <v>11</v>
      </c>
      <c r="U6002" s="2">
        <v>5999</v>
      </c>
      <c r="V6002" s="2" t="s">
        <v>26</v>
      </c>
      <c r="W6002" s="2" t="s">
        <v>37</v>
      </c>
      <c r="X6002" s="2">
        <v>34</v>
      </c>
      <c r="Y6002" s="10">
        <v>5355</v>
      </c>
      <c r="Z6002" s="11" t="str">
        <f>VLOOKUP(W6002,looktax,2,FALSE)</f>
        <v>None</v>
      </c>
      <c r="AA6002" s="12">
        <f t="shared" si="186"/>
        <v>0</v>
      </c>
      <c r="AB6002" s="10">
        <f t="shared" si="187"/>
        <v>0</v>
      </c>
    </row>
    <row r="6003" spans="20:28" x14ac:dyDescent="0.25">
      <c r="T6003" s="9" t="s">
        <v>11</v>
      </c>
      <c r="U6003" s="2">
        <v>6000</v>
      </c>
      <c r="V6003" s="2" t="s">
        <v>23</v>
      </c>
      <c r="W6003" s="2" t="s">
        <v>69</v>
      </c>
      <c r="X6003" s="2">
        <v>18</v>
      </c>
      <c r="Y6003" s="10">
        <v>267.3</v>
      </c>
      <c r="Z6003" s="11">
        <f>VLOOKUP(W6003,looktax,2,FALSE)</f>
        <v>7.0000000000000007E-2</v>
      </c>
      <c r="AA6003" s="12">
        <f t="shared" si="186"/>
        <v>7.0000000000000007E-2</v>
      </c>
      <c r="AB6003" s="10">
        <f t="shared" si="187"/>
        <v>18.711000000000002</v>
      </c>
    </row>
    <row r="6004" spans="20:28" x14ac:dyDescent="0.25">
      <c r="T6004" s="9" t="s">
        <v>11</v>
      </c>
      <c r="U6004" s="2">
        <v>6001</v>
      </c>
      <c r="V6004" s="2" t="s">
        <v>21</v>
      </c>
      <c r="W6004" s="2" t="s">
        <v>58</v>
      </c>
      <c r="X6004" s="2">
        <v>11</v>
      </c>
      <c r="Y6004" s="10">
        <v>708.4</v>
      </c>
      <c r="Z6004" s="11" t="str">
        <f>VLOOKUP(W6004,looktax,2,FALSE)</f>
        <v>None</v>
      </c>
      <c r="AA6004" s="12">
        <f t="shared" si="186"/>
        <v>0</v>
      </c>
      <c r="AB6004" s="10">
        <f t="shared" si="187"/>
        <v>0</v>
      </c>
    </row>
    <row r="6005" spans="20:28" x14ac:dyDescent="0.25">
      <c r="T6005" s="9" t="s">
        <v>11</v>
      </c>
      <c r="U6005" s="2">
        <v>6002</v>
      </c>
      <c r="V6005" s="2" t="s">
        <v>25</v>
      </c>
      <c r="W6005" s="2" t="s">
        <v>47</v>
      </c>
      <c r="X6005" s="2">
        <v>25</v>
      </c>
      <c r="Y6005" s="10">
        <v>1576.25</v>
      </c>
      <c r="Z6005" s="11">
        <f>VLOOKUP(W6005,looktax,2,FALSE)</f>
        <v>0.04</v>
      </c>
      <c r="AA6005" s="12">
        <f t="shared" si="186"/>
        <v>0.04</v>
      </c>
      <c r="AB6005" s="10">
        <f t="shared" si="187"/>
        <v>63.050000000000004</v>
      </c>
    </row>
    <row r="6006" spans="20:28" x14ac:dyDescent="0.25">
      <c r="T6006" s="9" t="s">
        <v>11</v>
      </c>
      <c r="U6006" s="2">
        <v>6003</v>
      </c>
      <c r="V6006" s="2" t="s">
        <v>24</v>
      </c>
      <c r="W6006" s="2" t="s">
        <v>61</v>
      </c>
      <c r="X6006" s="2">
        <v>35</v>
      </c>
      <c r="Y6006" s="10">
        <v>2229.5</v>
      </c>
      <c r="Z6006" s="11">
        <f>VLOOKUP(W6006,looktax,2,FALSE)</f>
        <v>6.8500000000000005E-2</v>
      </c>
      <c r="AA6006" s="12">
        <f t="shared" si="186"/>
        <v>6.8500000000000005E-2</v>
      </c>
      <c r="AB6006" s="10">
        <f t="shared" si="187"/>
        <v>152.72075000000001</v>
      </c>
    </row>
    <row r="6007" spans="20:28" x14ac:dyDescent="0.25">
      <c r="T6007" s="9" t="s">
        <v>11</v>
      </c>
      <c r="U6007" s="2">
        <v>6004</v>
      </c>
      <c r="V6007" s="2" t="s">
        <v>22</v>
      </c>
      <c r="W6007" s="2" t="s">
        <v>33</v>
      </c>
      <c r="X6007" s="2">
        <v>32</v>
      </c>
      <c r="Y6007" s="10">
        <v>2713.6</v>
      </c>
      <c r="Z6007" s="11">
        <f>VLOOKUP(W6007,looktax,2,FALSE)</f>
        <v>2.9000000000000001E-2</v>
      </c>
      <c r="AA6007" s="12">
        <f t="shared" si="186"/>
        <v>2.9000000000000001E-2</v>
      </c>
      <c r="AB6007" s="10">
        <f t="shared" si="187"/>
        <v>78.694400000000002</v>
      </c>
    </row>
    <row r="6008" spans="20:28" x14ac:dyDescent="0.25">
      <c r="T6008" s="9" t="s">
        <v>3</v>
      </c>
      <c r="U6008" s="2">
        <v>6005</v>
      </c>
      <c r="V6008" s="2" t="s">
        <v>23</v>
      </c>
      <c r="W6008" s="2" t="s">
        <v>46</v>
      </c>
      <c r="X6008" s="2">
        <v>16</v>
      </c>
      <c r="Y6008" s="10">
        <v>259.2</v>
      </c>
      <c r="Z6008" s="11">
        <f>VLOOKUP(W6008,looktax,2,FALSE)</f>
        <v>5.9499999999999997E-2</v>
      </c>
      <c r="AA6008" s="12">
        <f t="shared" si="186"/>
        <v>0</v>
      </c>
      <c r="AB6008" s="10">
        <f t="shared" si="187"/>
        <v>0</v>
      </c>
    </row>
    <row r="6009" spans="20:28" x14ac:dyDescent="0.25">
      <c r="T6009" s="9" t="s">
        <v>3</v>
      </c>
      <c r="U6009" s="2">
        <v>6006</v>
      </c>
      <c r="V6009" s="2" t="s">
        <v>23</v>
      </c>
      <c r="W6009" s="2" t="s">
        <v>50</v>
      </c>
      <c r="X6009" s="2">
        <v>29</v>
      </c>
      <c r="Y6009" s="10">
        <v>430.65</v>
      </c>
      <c r="Z6009" s="11">
        <f>VLOOKUP(W6009,looktax,2,FALSE)</f>
        <v>0.06</v>
      </c>
      <c r="AA6009" s="12">
        <f t="shared" si="186"/>
        <v>0</v>
      </c>
      <c r="AB6009" s="10">
        <f t="shared" si="187"/>
        <v>0</v>
      </c>
    </row>
    <row r="6010" spans="20:28" x14ac:dyDescent="0.25">
      <c r="T6010" s="9" t="s">
        <v>11</v>
      </c>
      <c r="U6010" s="2">
        <v>6007</v>
      </c>
      <c r="V6010" s="2" t="s">
        <v>24</v>
      </c>
      <c r="W6010" s="2" t="s">
        <v>41</v>
      </c>
      <c r="X6010" s="2">
        <v>10</v>
      </c>
      <c r="Y6010" s="10">
        <v>611</v>
      </c>
      <c r="Z6010" s="11">
        <f>VLOOKUP(W6010,looktax,2,FALSE)</f>
        <v>0.04</v>
      </c>
      <c r="AA6010" s="12">
        <f t="shared" si="186"/>
        <v>0.04</v>
      </c>
      <c r="AB6010" s="10">
        <f t="shared" si="187"/>
        <v>24.44</v>
      </c>
    </row>
    <row r="6011" spans="20:28" x14ac:dyDescent="0.25">
      <c r="T6011" s="9" t="s">
        <v>11</v>
      </c>
      <c r="U6011" s="2">
        <v>6008</v>
      </c>
      <c r="V6011" s="2" t="s">
        <v>22</v>
      </c>
      <c r="W6011" s="2" t="s">
        <v>66</v>
      </c>
      <c r="X6011" s="2">
        <v>18</v>
      </c>
      <c r="Y6011" s="10">
        <v>1454.4</v>
      </c>
      <c r="Z6011" s="11">
        <f>VLOOKUP(W6011,looktax,2,FALSE)</f>
        <v>5.7500000000000002E-2</v>
      </c>
      <c r="AA6011" s="12">
        <f t="shared" si="186"/>
        <v>5.7500000000000002E-2</v>
      </c>
      <c r="AB6011" s="10">
        <f t="shared" si="187"/>
        <v>83.628000000000014</v>
      </c>
    </row>
    <row r="6012" spans="20:28" x14ac:dyDescent="0.25">
      <c r="T6012" s="9" t="s">
        <v>11</v>
      </c>
      <c r="U6012" s="2">
        <v>6009</v>
      </c>
      <c r="V6012" s="2" t="s">
        <v>20</v>
      </c>
      <c r="W6012" s="2" t="s">
        <v>67</v>
      </c>
      <c r="X6012" s="2">
        <v>24</v>
      </c>
      <c r="Y6012" s="10">
        <v>1015.2</v>
      </c>
      <c r="Z6012" s="11" t="str">
        <f>VLOOKUP(W6012,looktax,2,FALSE)</f>
        <v>None</v>
      </c>
      <c r="AA6012" s="12">
        <f t="shared" si="186"/>
        <v>0</v>
      </c>
      <c r="AB6012" s="10">
        <f t="shared" si="187"/>
        <v>0</v>
      </c>
    </row>
    <row r="6013" spans="20:28" x14ac:dyDescent="0.25">
      <c r="T6013" s="9" t="s">
        <v>11</v>
      </c>
      <c r="U6013" s="2">
        <v>6010</v>
      </c>
      <c r="V6013" s="2" t="s">
        <v>12</v>
      </c>
      <c r="W6013" s="2" t="s">
        <v>13</v>
      </c>
      <c r="X6013" s="2">
        <v>34</v>
      </c>
      <c r="Y6013" s="10">
        <v>7282.8</v>
      </c>
      <c r="Z6013" s="11">
        <f>VLOOKUP(W6013,looktax,2,FALSE)</f>
        <v>6.25E-2</v>
      </c>
      <c r="AA6013" s="12">
        <f t="shared" si="186"/>
        <v>6.25E-2</v>
      </c>
      <c r="AB6013" s="10">
        <f t="shared" si="187"/>
        <v>455.17500000000001</v>
      </c>
    </row>
    <row r="6014" spans="20:28" x14ac:dyDescent="0.25">
      <c r="T6014" s="9" t="s">
        <v>11</v>
      </c>
      <c r="U6014" s="2">
        <v>6011</v>
      </c>
      <c r="V6014" s="2" t="s">
        <v>24</v>
      </c>
      <c r="W6014" s="2" t="s">
        <v>28</v>
      </c>
      <c r="X6014" s="2">
        <v>32</v>
      </c>
      <c r="Y6014" s="10">
        <v>1996.8</v>
      </c>
      <c r="Z6014" s="11">
        <f>VLOOKUP(W6014,looktax,2,FALSE)</f>
        <v>6.5000000000000002E-2</v>
      </c>
      <c r="AA6014" s="12">
        <f t="shared" si="186"/>
        <v>6.5000000000000002E-2</v>
      </c>
      <c r="AB6014" s="10">
        <f t="shared" si="187"/>
        <v>129.792</v>
      </c>
    </row>
    <row r="6015" spans="20:28" x14ac:dyDescent="0.25">
      <c r="T6015" s="9" t="s">
        <v>3</v>
      </c>
      <c r="U6015" s="2">
        <v>6012</v>
      </c>
      <c r="V6015" s="2" t="s">
        <v>23</v>
      </c>
      <c r="W6015" s="2" t="s">
        <v>66</v>
      </c>
      <c r="X6015" s="2">
        <v>28</v>
      </c>
      <c r="Y6015" s="10">
        <v>420</v>
      </c>
      <c r="Z6015" s="11">
        <f>VLOOKUP(W6015,looktax,2,FALSE)</f>
        <v>5.7500000000000002E-2</v>
      </c>
      <c r="AA6015" s="12">
        <f t="shared" si="186"/>
        <v>0</v>
      </c>
      <c r="AB6015" s="10">
        <f t="shared" si="187"/>
        <v>0</v>
      </c>
    </row>
    <row r="6016" spans="20:28" x14ac:dyDescent="0.25">
      <c r="T6016" s="9" t="s">
        <v>11</v>
      </c>
      <c r="U6016" s="2">
        <v>6013</v>
      </c>
      <c r="V6016" s="2" t="s">
        <v>24</v>
      </c>
      <c r="W6016" s="2" t="s">
        <v>33</v>
      </c>
      <c r="X6016" s="2">
        <v>21</v>
      </c>
      <c r="Y6016" s="10">
        <v>1324.05</v>
      </c>
      <c r="Z6016" s="11">
        <f>VLOOKUP(W6016,looktax,2,FALSE)</f>
        <v>2.9000000000000001E-2</v>
      </c>
      <c r="AA6016" s="12">
        <f t="shared" si="186"/>
        <v>2.9000000000000001E-2</v>
      </c>
      <c r="AB6016" s="10">
        <f t="shared" si="187"/>
        <v>38.397449999999999</v>
      </c>
    </row>
    <row r="6017" spans="20:28" x14ac:dyDescent="0.25">
      <c r="T6017" s="9" t="s">
        <v>11</v>
      </c>
      <c r="U6017" s="2">
        <v>6014</v>
      </c>
      <c r="V6017" s="2" t="s">
        <v>12</v>
      </c>
      <c r="W6017" s="2" t="s">
        <v>52</v>
      </c>
      <c r="X6017" s="2">
        <v>10</v>
      </c>
      <c r="Y6017" s="10">
        <v>2205</v>
      </c>
      <c r="Z6017" s="11">
        <f>VLOOKUP(W6017,looktax,2,FALSE)</f>
        <v>0.06</v>
      </c>
      <c r="AA6017" s="12">
        <f t="shared" si="186"/>
        <v>0.06</v>
      </c>
      <c r="AB6017" s="10">
        <f t="shared" si="187"/>
        <v>132.29999999999998</v>
      </c>
    </row>
    <row r="6018" spans="20:28" x14ac:dyDescent="0.25">
      <c r="T6018" s="9" t="s">
        <v>11</v>
      </c>
      <c r="U6018" s="2">
        <v>6015</v>
      </c>
      <c r="V6018" s="2" t="s">
        <v>12</v>
      </c>
      <c r="W6018" s="2" t="s">
        <v>60</v>
      </c>
      <c r="X6018" s="2">
        <v>24</v>
      </c>
      <c r="Y6018" s="10">
        <v>4838.3999999999996</v>
      </c>
      <c r="Z6018" s="11">
        <f>VLOOKUP(W6018,looktax,2,FALSE)</f>
        <v>0.05</v>
      </c>
      <c r="AA6018" s="12">
        <f t="shared" si="186"/>
        <v>0.05</v>
      </c>
      <c r="AB6018" s="10">
        <f t="shared" si="187"/>
        <v>241.92</v>
      </c>
    </row>
    <row r="6019" spans="20:28" x14ac:dyDescent="0.25">
      <c r="T6019" s="9" t="s">
        <v>11</v>
      </c>
      <c r="U6019" s="2">
        <v>6016</v>
      </c>
      <c r="V6019" s="2" t="s">
        <v>12</v>
      </c>
      <c r="W6019" s="2" t="s">
        <v>73</v>
      </c>
      <c r="X6019" s="2">
        <v>10</v>
      </c>
      <c r="Y6019" s="10">
        <v>1974</v>
      </c>
      <c r="Z6019" s="11">
        <f>VLOOKUP(W6019,looktax,2,FALSE)</f>
        <v>0.04</v>
      </c>
      <c r="AA6019" s="12">
        <f t="shared" si="186"/>
        <v>0.04</v>
      </c>
      <c r="AB6019" s="10">
        <f t="shared" si="187"/>
        <v>78.960000000000008</v>
      </c>
    </row>
    <row r="6020" spans="20:28" x14ac:dyDescent="0.25">
      <c r="T6020" s="9" t="s">
        <v>11</v>
      </c>
      <c r="U6020" s="2">
        <v>6017</v>
      </c>
      <c r="V6020" s="2" t="s">
        <v>23</v>
      </c>
      <c r="W6020" s="2" t="s">
        <v>66</v>
      </c>
      <c r="X6020" s="2">
        <v>16</v>
      </c>
      <c r="Y6020" s="10">
        <v>242.4</v>
      </c>
      <c r="Z6020" s="11">
        <f>VLOOKUP(W6020,looktax,2,FALSE)</f>
        <v>5.7500000000000002E-2</v>
      </c>
      <c r="AA6020" s="12">
        <f t="shared" si="186"/>
        <v>5.7500000000000002E-2</v>
      </c>
      <c r="AB6020" s="10">
        <f t="shared" si="187"/>
        <v>13.938000000000001</v>
      </c>
    </row>
    <row r="6021" spans="20:28" x14ac:dyDescent="0.25">
      <c r="T6021" s="9" t="s">
        <v>11</v>
      </c>
      <c r="U6021" s="2">
        <v>6018</v>
      </c>
      <c r="V6021" s="2" t="s">
        <v>20</v>
      </c>
      <c r="W6021" s="2" t="s">
        <v>29</v>
      </c>
      <c r="X6021" s="2">
        <v>17</v>
      </c>
      <c r="Y6021" s="10">
        <v>772.65</v>
      </c>
      <c r="Z6021" s="11">
        <f>VLOOKUP(W6021,looktax,2,FALSE)</f>
        <v>6.1499999999999999E-2</v>
      </c>
      <c r="AA6021" s="12">
        <f t="shared" ref="AA6021:AA6084" si="188">IF(OR(T6021="nonprofit",Z6021="none"),0,Z6021)</f>
        <v>6.1499999999999999E-2</v>
      </c>
      <c r="AB6021" s="10">
        <f t="shared" ref="AB6021:AB6084" si="189">AA6021*Y6021</f>
        <v>47.517975</v>
      </c>
    </row>
    <row r="6022" spans="20:28" x14ac:dyDescent="0.25">
      <c r="T6022" s="9" t="s">
        <v>11</v>
      </c>
      <c r="U6022" s="2">
        <v>6019</v>
      </c>
      <c r="V6022" s="2" t="s">
        <v>25</v>
      </c>
      <c r="W6022" s="2" t="s">
        <v>61</v>
      </c>
      <c r="X6022" s="2">
        <v>21</v>
      </c>
      <c r="Y6022" s="10">
        <v>1269.45</v>
      </c>
      <c r="Z6022" s="11">
        <f>VLOOKUP(W6022,looktax,2,FALSE)</f>
        <v>6.8500000000000005E-2</v>
      </c>
      <c r="AA6022" s="12">
        <f t="shared" si="188"/>
        <v>6.8500000000000005E-2</v>
      </c>
      <c r="AB6022" s="10">
        <f t="shared" si="189"/>
        <v>86.957325000000012</v>
      </c>
    </row>
    <row r="6023" spans="20:28" x14ac:dyDescent="0.25">
      <c r="T6023" s="9" t="s">
        <v>11</v>
      </c>
      <c r="U6023" s="2">
        <v>6020</v>
      </c>
      <c r="V6023" s="2" t="s">
        <v>20</v>
      </c>
      <c r="W6023" s="2" t="s">
        <v>43</v>
      </c>
      <c r="X6023" s="2">
        <v>18</v>
      </c>
      <c r="Y6023" s="10">
        <v>810</v>
      </c>
      <c r="Z6023" s="11">
        <f>VLOOKUP(W6023,looktax,2,FALSE)</f>
        <v>0.04</v>
      </c>
      <c r="AA6023" s="12">
        <f t="shared" si="188"/>
        <v>0.04</v>
      </c>
      <c r="AB6023" s="10">
        <f t="shared" si="189"/>
        <v>32.4</v>
      </c>
    </row>
    <row r="6024" spans="20:28" x14ac:dyDescent="0.25">
      <c r="T6024" s="9" t="s">
        <v>3</v>
      </c>
      <c r="U6024" s="2">
        <v>6021</v>
      </c>
      <c r="V6024" s="2" t="s">
        <v>24</v>
      </c>
      <c r="W6024" s="2" t="s">
        <v>51</v>
      </c>
      <c r="X6024" s="2">
        <v>27</v>
      </c>
      <c r="Y6024" s="10">
        <v>1877.85</v>
      </c>
      <c r="Z6024" s="11">
        <f>VLOOKUP(W6024,looktax,2,FALSE)</f>
        <v>0.06</v>
      </c>
      <c r="AA6024" s="12">
        <f t="shared" si="188"/>
        <v>0</v>
      </c>
      <c r="AB6024" s="10">
        <f t="shared" si="189"/>
        <v>0</v>
      </c>
    </row>
    <row r="6025" spans="20:28" x14ac:dyDescent="0.25">
      <c r="T6025" s="9" t="s">
        <v>11</v>
      </c>
      <c r="U6025" s="2">
        <v>6022</v>
      </c>
      <c r="V6025" s="2" t="s">
        <v>20</v>
      </c>
      <c r="W6025" s="2" t="s">
        <v>57</v>
      </c>
      <c r="X6025" s="2">
        <v>12</v>
      </c>
      <c r="Y6025" s="10">
        <v>534.6</v>
      </c>
      <c r="Z6025" s="11">
        <f>VLOOKUP(W6025,looktax,2,FALSE)</f>
        <v>5.5E-2</v>
      </c>
      <c r="AA6025" s="12">
        <f t="shared" si="188"/>
        <v>5.5E-2</v>
      </c>
      <c r="AB6025" s="10">
        <f t="shared" si="189"/>
        <v>29.403000000000002</v>
      </c>
    </row>
    <row r="6026" spans="20:28" x14ac:dyDescent="0.25">
      <c r="T6026" s="9" t="s">
        <v>11</v>
      </c>
      <c r="U6026" s="2">
        <v>6023</v>
      </c>
      <c r="V6026" s="2" t="s">
        <v>12</v>
      </c>
      <c r="W6026" s="2" t="s">
        <v>40</v>
      </c>
      <c r="X6026" s="2">
        <v>11</v>
      </c>
      <c r="Y6026" s="10">
        <v>2333.1</v>
      </c>
      <c r="Z6026" s="11">
        <f>VLOOKUP(W6026,looktax,2,FALSE)</f>
        <v>0.06</v>
      </c>
      <c r="AA6026" s="12">
        <f t="shared" si="188"/>
        <v>0.06</v>
      </c>
      <c r="AB6026" s="10">
        <f t="shared" si="189"/>
        <v>139.98599999999999</v>
      </c>
    </row>
    <row r="6027" spans="20:28" x14ac:dyDescent="0.25">
      <c r="T6027" s="9" t="s">
        <v>11</v>
      </c>
      <c r="U6027" s="2">
        <v>6024</v>
      </c>
      <c r="V6027" s="2" t="s">
        <v>20</v>
      </c>
      <c r="W6027" s="2" t="s">
        <v>59</v>
      </c>
      <c r="X6027" s="2">
        <v>23</v>
      </c>
      <c r="Y6027" s="10">
        <v>1117.8</v>
      </c>
      <c r="Z6027" s="11">
        <f>VLOOKUP(W6027,looktax,2,FALSE)</f>
        <v>0.04</v>
      </c>
      <c r="AA6027" s="12">
        <f t="shared" si="188"/>
        <v>0.04</v>
      </c>
      <c r="AB6027" s="10">
        <f t="shared" si="189"/>
        <v>44.711999999999996</v>
      </c>
    </row>
    <row r="6028" spans="20:28" x14ac:dyDescent="0.25">
      <c r="T6028" s="9" t="s">
        <v>11</v>
      </c>
      <c r="U6028" s="2">
        <v>6025</v>
      </c>
      <c r="V6028" s="2" t="s">
        <v>26</v>
      </c>
      <c r="W6028" s="2" t="s">
        <v>62</v>
      </c>
      <c r="X6028" s="2">
        <v>14</v>
      </c>
      <c r="Y6028" s="10">
        <v>1953</v>
      </c>
      <c r="Z6028" s="11">
        <f>VLOOKUP(W6028,looktax,2,FALSE)</f>
        <v>5.1249999999999997E-2</v>
      </c>
      <c r="AA6028" s="12">
        <f t="shared" si="188"/>
        <v>5.1249999999999997E-2</v>
      </c>
      <c r="AB6028" s="10">
        <f t="shared" si="189"/>
        <v>100.09124999999999</v>
      </c>
    </row>
    <row r="6029" spans="20:28" x14ac:dyDescent="0.25">
      <c r="T6029" s="9" t="s">
        <v>11</v>
      </c>
      <c r="U6029" s="2">
        <v>6026</v>
      </c>
      <c r="V6029" s="2" t="s">
        <v>20</v>
      </c>
      <c r="W6029" s="2" t="s">
        <v>63</v>
      </c>
      <c r="X6029" s="2">
        <v>22</v>
      </c>
      <c r="Y6029" s="10">
        <v>1049.4000000000001</v>
      </c>
      <c r="Z6029" s="11">
        <f>VLOOKUP(W6029,looktax,2,FALSE)</f>
        <v>0.04</v>
      </c>
      <c r="AA6029" s="12">
        <f t="shared" si="188"/>
        <v>0.04</v>
      </c>
      <c r="AB6029" s="10">
        <f t="shared" si="189"/>
        <v>41.976000000000006</v>
      </c>
    </row>
    <row r="6030" spans="20:28" x14ac:dyDescent="0.25">
      <c r="T6030" s="9" t="s">
        <v>11</v>
      </c>
      <c r="U6030" s="2">
        <v>6027</v>
      </c>
      <c r="V6030" s="2" t="s">
        <v>26</v>
      </c>
      <c r="W6030" s="2" t="s">
        <v>43</v>
      </c>
      <c r="X6030" s="2">
        <v>13</v>
      </c>
      <c r="Y6030" s="10">
        <v>2008.5</v>
      </c>
      <c r="Z6030" s="11">
        <f>VLOOKUP(W6030,looktax,2,FALSE)</f>
        <v>0.04</v>
      </c>
      <c r="AA6030" s="12">
        <f t="shared" si="188"/>
        <v>0.04</v>
      </c>
      <c r="AB6030" s="10">
        <f t="shared" si="189"/>
        <v>80.34</v>
      </c>
    </row>
    <row r="6031" spans="20:28" x14ac:dyDescent="0.25">
      <c r="T6031" s="9" t="s">
        <v>11</v>
      </c>
      <c r="U6031" s="2">
        <v>6028</v>
      </c>
      <c r="V6031" s="2" t="s">
        <v>25</v>
      </c>
      <c r="W6031" s="2" t="s">
        <v>65</v>
      </c>
      <c r="X6031" s="2">
        <v>24</v>
      </c>
      <c r="Y6031" s="10">
        <v>1497.6</v>
      </c>
      <c r="Z6031" s="11">
        <f>VLOOKUP(W6031,looktax,2,FALSE)</f>
        <v>0.05</v>
      </c>
      <c r="AA6031" s="12">
        <f t="shared" si="188"/>
        <v>0.05</v>
      </c>
      <c r="AB6031" s="10">
        <f t="shared" si="189"/>
        <v>74.88</v>
      </c>
    </row>
    <row r="6032" spans="20:28" x14ac:dyDescent="0.25">
      <c r="T6032" s="9" t="s">
        <v>11</v>
      </c>
      <c r="U6032" s="2">
        <v>6029</v>
      </c>
      <c r="V6032" s="2" t="s">
        <v>25</v>
      </c>
      <c r="W6032" s="2" t="s">
        <v>66</v>
      </c>
      <c r="X6032" s="2">
        <v>29</v>
      </c>
      <c r="Y6032" s="10">
        <v>1847.3</v>
      </c>
      <c r="Z6032" s="11">
        <f>VLOOKUP(W6032,looktax,2,FALSE)</f>
        <v>5.7500000000000002E-2</v>
      </c>
      <c r="AA6032" s="12">
        <f t="shared" si="188"/>
        <v>5.7500000000000002E-2</v>
      </c>
      <c r="AB6032" s="10">
        <f t="shared" si="189"/>
        <v>106.21975</v>
      </c>
    </row>
    <row r="6033" spans="20:28" x14ac:dyDescent="0.25">
      <c r="T6033" s="9" t="s">
        <v>11</v>
      </c>
      <c r="U6033" s="2">
        <v>6030</v>
      </c>
      <c r="V6033" s="2" t="s">
        <v>25</v>
      </c>
      <c r="W6033" s="2" t="s">
        <v>40</v>
      </c>
      <c r="X6033" s="2">
        <v>17</v>
      </c>
      <c r="Y6033" s="10">
        <v>1071.8499999999999</v>
      </c>
      <c r="Z6033" s="11">
        <f>VLOOKUP(W6033,looktax,2,FALSE)</f>
        <v>0.06</v>
      </c>
      <c r="AA6033" s="12">
        <f t="shared" si="188"/>
        <v>0.06</v>
      </c>
      <c r="AB6033" s="10">
        <f t="shared" si="189"/>
        <v>64.310999999999993</v>
      </c>
    </row>
    <row r="6034" spans="20:28" x14ac:dyDescent="0.25">
      <c r="T6034" s="9" t="s">
        <v>11</v>
      </c>
      <c r="U6034" s="2">
        <v>6031</v>
      </c>
      <c r="V6034" s="2" t="s">
        <v>21</v>
      </c>
      <c r="W6034" s="2" t="s">
        <v>73</v>
      </c>
      <c r="X6034" s="2">
        <v>31</v>
      </c>
      <c r="Y6034" s="10">
        <v>2018.1</v>
      </c>
      <c r="Z6034" s="11">
        <f>VLOOKUP(W6034,looktax,2,FALSE)</f>
        <v>0.04</v>
      </c>
      <c r="AA6034" s="12">
        <f t="shared" si="188"/>
        <v>0.04</v>
      </c>
      <c r="AB6034" s="10">
        <f t="shared" si="189"/>
        <v>80.724000000000004</v>
      </c>
    </row>
    <row r="6035" spans="20:28" x14ac:dyDescent="0.25">
      <c r="T6035" s="9" t="s">
        <v>11</v>
      </c>
      <c r="U6035" s="2">
        <v>6032</v>
      </c>
      <c r="V6035" s="2" t="s">
        <v>22</v>
      </c>
      <c r="W6035" s="2" t="s">
        <v>68</v>
      </c>
      <c r="X6035" s="2">
        <v>28</v>
      </c>
      <c r="Y6035" s="10">
        <v>2352</v>
      </c>
      <c r="Z6035" s="11">
        <f>VLOOKUP(W6035,looktax,2,FALSE)</f>
        <v>0.06</v>
      </c>
      <c r="AA6035" s="12">
        <f t="shared" si="188"/>
        <v>0.06</v>
      </c>
      <c r="AB6035" s="10">
        <f t="shared" si="189"/>
        <v>141.12</v>
      </c>
    </row>
    <row r="6036" spans="20:28" x14ac:dyDescent="0.25">
      <c r="T6036" s="9" t="s">
        <v>11</v>
      </c>
      <c r="U6036" s="2">
        <v>6033</v>
      </c>
      <c r="V6036" s="2" t="s">
        <v>20</v>
      </c>
      <c r="W6036" s="2" t="s">
        <v>47</v>
      </c>
      <c r="X6036" s="2">
        <v>20</v>
      </c>
      <c r="Y6036" s="10">
        <v>900</v>
      </c>
      <c r="Z6036" s="11">
        <f>VLOOKUP(W6036,looktax,2,FALSE)</f>
        <v>0.04</v>
      </c>
      <c r="AA6036" s="12">
        <f t="shared" si="188"/>
        <v>0.04</v>
      </c>
      <c r="AB6036" s="10">
        <f t="shared" si="189"/>
        <v>36</v>
      </c>
    </row>
    <row r="6037" spans="20:28" x14ac:dyDescent="0.25">
      <c r="T6037" s="9" t="s">
        <v>11</v>
      </c>
      <c r="U6037" s="2">
        <v>6034</v>
      </c>
      <c r="V6037" s="2" t="s">
        <v>21</v>
      </c>
      <c r="W6037" s="2" t="s">
        <v>69</v>
      </c>
      <c r="X6037" s="2">
        <v>22</v>
      </c>
      <c r="Y6037" s="10">
        <v>1632.4</v>
      </c>
      <c r="Z6037" s="11">
        <f>VLOOKUP(W6037,looktax,2,FALSE)</f>
        <v>7.0000000000000007E-2</v>
      </c>
      <c r="AA6037" s="12">
        <f t="shared" si="188"/>
        <v>7.0000000000000007E-2</v>
      </c>
      <c r="AB6037" s="10">
        <f t="shared" si="189"/>
        <v>114.26800000000001</v>
      </c>
    </row>
    <row r="6038" spans="20:28" x14ac:dyDescent="0.25">
      <c r="T6038" s="9" t="s">
        <v>11</v>
      </c>
      <c r="U6038" s="2">
        <v>6035</v>
      </c>
      <c r="V6038" s="2" t="s">
        <v>25</v>
      </c>
      <c r="W6038" s="2" t="s">
        <v>61</v>
      </c>
      <c r="X6038" s="2">
        <v>32</v>
      </c>
      <c r="Y6038" s="10">
        <v>2142.4</v>
      </c>
      <c r="Z6038" s="11">
        <f>VLOOKUP(W6038,looktax,2,FALSE)</f>
        <v>6.8500000000000005E-2</v>
      </c>
      <c r="AA6038" s="12">
        <f t="shared" si="188"/>
        <v>6.8500000000000005E-2</v>
      </c>
      <c r="AB6038" s="10">
        <f t="shared" si="189"/>
        <v>146.7544</v>
      </c>
    </row>
    <row r="6039" spans="20:28" x14ac:dyDescent="0.25">
      <c r="T6039" s="9" t="s">
        <v>11</v>
      </c>
      <c r="U6039" s="2">
        <v>6036</v>
      </c>
      <c r="V6039" s="2" t="s">
        <v>26</v>
      </c>
      <c r="W6039" s="2" t="s">
        <v>36</v>
      </c>
      <c r="X6039" s="2">
        <v>33</v>
      </c>
      <c r="Y6039" s="10">
        <v>4455</v>
      </c>
      <c r="Z6039" s="11">
        <f>VLOOKUP(W6039,looktax,2,FALSE)</f>
        <v>7.0000000000000007E-2</v>
      </c>
      <c r="AA6039" s="12">
        <f t="shared" si="188"/>
        <v>7.0000000000000007E-2</v>
      </c>
      <c r="AB6039" s="10">
        <f t="shared" si="189"/>
        <v>311.85000000000002</v>
      </c>
    </row>
    <row r="6040" spans="20:28" x14ac:dyDescent="0.25">
      <c r="T6040" s="9" t="s">
        <v>11</v>
      </c>
      <c r="U6040" s="2">
        <v>6037</v>
      </c>
      <c r="V6040" s="2" t="s">
        <v>22</v>
      </c>
      <c r="W6040" s="2" t="s">
        <v>45</v>
      </c>
      <c r="X6040" s="2">
        <v>14</v>
      </c>
      <c r="Y6040" s="10">
        <v>1131.2</v>
      </c>
      <c r="Z6040" s="11">
        <f>VLOOKUP(W6040,looktax,2,FALSE)</f>
        <v>0.06</v>
      </c>
      <c r="AA6040" s="12">
        <f t="shared" si="188"/>
        <v>0.06</v>
      </c>
      <c r="AB6040" s="10">
        <f t="shared" si="189"/>
        <v>67.872</v>
      </c>
    </row>
    <row r="6041" spans="20:28" x14ac:dyDescent="0.25">
      <c r="T6041" s="9" t="s">
        <v>11</v>
      </c>
      <c r="U6041" s="2">
        <v>6038</v>
      </c>
      <c r="V6041" s="2" t="s">
        <v>21</v>
      </c>
      <c r="W6041" s="2" t="s">
        <v>51</v>
      </c>
      <c r="X6041" s="2">
        <v>26</v>
      </c>
      <c r="Y6041" s="10">
        <v>1710.8</v>
      </c>
      <c r="Z6041" s="11">
        <f>VLOOKUP(W6041,looktax,2,FALSE)</f>
        <v>0.06</v>
      </c>
      <c r="AA6041" s="12">
        <f t="shared" si="188"/>
        <v>0.06</v>
      </c>
      <c r="AB6041" s="10">
        <f t="shared" si="189"/>
        <v>102.648</v>
      </c>
    </row>
    <row r="6042" spans="20:28" x14ac:dyDescent="0.25">
      <c r="T6042" s="9" t="s">
        <v>3</v>
      </c>
      <c r="U6042" s="2">
        <v>6039</v>
      </c>
      <c r="V6042" s="2" t="s">
        <v>22</v>
      </c>
      <c r="W6042" s="2" t="s">
        <v>32</v>
      </c>
      <c r="X6042" s="2">
        <v>32</v>
      </c>
      <c r="Y6042" s="10">
        <v>2508.8000000000002</v>
      </c>
      <c r="Z6042" s="11">
        <f>VLOOKUP(W6042,looktax,2,FALSE)</f>
        <v>6.8750000000000006E-2</v>
      </c>
      <c r="AA6042" s="12">
        <f t="shared" si="188"/>
        <v>0</v>
      </c>
      <c r="AB6042" s="10">
        <f t="shared" si="189"/>
        <v>0</v>
      </c>
    </row>
    <row r="6043" spans="20:28" x14ac:dyDescent="0.25">
      <c r="T6043" s="9" t="s">
        <v>11</v>
      </c>
      <c r="U6043" s="2">
        <v>6040</v>
      </c>
      <c r="V6043" s="2" t="s">
        <v>23</v>
      </c>
      <c r="W6043" s="2" t="s">
        <v>10</v>
      </c>
      <c r="X6043" s="2">
        <v>23</v>
      </c>
      <c r="Y6043" s="10">
        <v>313.95</v>
      </c>
      <c r="Z6043" s="11">
        <f>VLOOKUP(W6043,looktax,2,FALSE)</f>
        <v>0.04</v>
      </c>
      <c r="AA6043" s="12">
        <f t="shared" si="188"/>
        <v>0.04</v>
      </c>
      <c r="AB6043" s="10">
        <f t="shared" si="189"/>
        <v>12.558</v>
      </c>
    </row>
    <row r="6044" spans="20:28" x14ac:dyDescent="0.25">
      <c r="T6044" s="9" t="s">
        <v>11</v>
      </c>
      <c r="U6044" s="2">
        <v>6041</v>
      </c>
      <c r="V6044" s="2" t="s">
        <v>22</v>
      </c>
      <c r="W6044" s="2" t="s">
        <v>13</v>
      </c>
      <c r="X6044" s="2">
        <v>34</v>
      </c>
      <c r="Y6044" s="10">
        <v>2964.8</v>
      </c>
      <c r="Z6044" s="11">
        <f>VLOOKUP(W6044,looktax,2,FALSE)</f>
        <v>6.25E-2</v>
      </c>
      <c r="AA6044" s="12">
        <f t="shared" si="188"/>
        <v>6.25E-2</v>
      </c>
      <c r="AB6044" s="10">
        <f t="shared" si="189"/>
        <v>185.3</v>
      </c>
    </row>
    <row r="6045" spans="20:28" x14ac:dyDescent="0.25">
      <c r="T6045" s="9" t="s">
        <v>11</v>
      </c>
      <c r="U6045" s="2">
        <v>6042</v>
      </c>
      <c r="V6045" s="2" t="s">
        <v>20</v>
      </c>
      <c r="W6045" s="2" t="s">
        <v>48</v>
      </c>
      <c r="X6045" s="2">
        <v>27</v>
      </c>
      <c r="Y6045" s="10">
        <v>1275.75</v>
      </c>
      <c r="Z6045" s="11">
        <f>VLOOKUP(W6045,looktax,2,FALSE)</f>
        <v>7.0000000000000007E-2</v>
      </c>
      <c r="AA6045" s="12">
        <f t="shared" si="188"/>
        <v>7.0000000000000007E-2</v>
      </c>
      <c r="AB6045" s="10">
        <f t="shared" si="189"/>
        <v>89.302500000000009</v>
      </c>
    </row>
    <row r="6046" spans="20:28" x14ac:dyDescent="0.25">
      <c r="T6046" s="9" t="s">
        <v>11</v>
      </c>
      <c r="U6046" s="2">
        <v>6043</v>
      </c>
      <c r="V6046" s="2" t="s">
        <v>20</v>
      </c>
      <c r="W6046" s="2" t="s">
        <v>38</v>
      </c>
      <c r="X6046" s="2">
        <v>21</v>
      </c>
      <c r="Y6046" s="10">
        <v>897.75</v>
      </c>
      <c r="Z6046" s="11">
        <f>VLOOKUP(W6046,looktax,2,FALSE)</f>
        <v>4.2250000000000003E-2</v>
      </c>
      <c r="AA6046" s="12">
        <f t="shared" si="188"/>
        <v>4.2250000000000003E-2</v>
      </c>
      <c r="AB6046" s="10">
        <f t="shared" si="189"/>
        <v>37.929937500000001</v>
      </c>
    </row>
    <row r="6047" spans="20:28" x14ac:dyDescent="0.25">
      <c r="T6047" s="9" t="s">
        <v>11</v>
      </c>
      <c r="U6047" s="2">
        <v>6044</v>
      </c>
      <c r="V6047" s="2" t="s">
        <v>20</v>
      </c>
      <c r="W6047" s="2" t="s">
        <v>28</v>
      </c>
      <c r="X6047" s="2">
        <v>35</v>
      </c>
      <c r="Y6047" s="10">
        <v>1417.5</v>
      </c>
      <c r="Z6047" s="11">
        <f>VLOOKUP(W6047,looktax,2,FALSE)</f>
        <v>6.5000000000000002E-2</v>
      </c>
      <c r="AA6047" s="12">
        <f t="shared" si="188"/>
        <v>6.5000000000000002E-2</v>
      </c>
      <c r="AB6047" s="10">
        <f t="shared" si="189"/>
        <v>92.137500000000003</v>
      </c>
    </row>
    <row r="6048" spans="20:28" x14ac:dyDescent="0.25">
      <c r="T6048" s="9" t="s">
        <v>11</v>
      </c>
      <c r="U6048" s="2">
        <v>6045</v>
      </c>
      <c r="V6048" s="2" t="s">
        <v>23</v>
      </c>
      <c r="W6048" s="2" t="s">
        <v>42</v>
      </c>
      <c r="X6048" s="2">
        <v>32</v>
      </c>
      <c r="Y6048" s="10">
        <v>460.8</v>
      </c>
      <c r="Z6048" s="11">
        <f>VLOOKUP(W6048,looktax,2,FALSE)</f>
        <v>0.06</v>
      </c>
      <c r="AA6048" s="12">
        <f t="shared" si="188"/>
        <v>0.06</v>
      </c>
      <c r="AB6048" s="10">
        <f t="shared" si="189"/>
        <v>27.648</v>
      </c>
    </row>
    <row r="6049" spans="20:28" x14ac:dyDescent="0.25">
      <c r="T6049" s="9" t="s">
        <v>11</v>
      </c>
      <c r="U6049" s="2">
        <v>6046</v>
      </c>
      <c r="V6049" s="2" t="s">
        <v>21</v>
      </c>
      <c r="W6049" s="2" t="s">
        <v>28</v>
      </c>
      <c r="X6049" s="2">
        <v>31</v>
      </c>
      <c r="Y6049" s="10">
        <v>2126.6</v>
      </c>
      <c r="Z6049" s="11">
        <f>VLOOKUP(W6049,looktax,2,FALSE)</f>
        <v>6.5000000000000002E-2</v>
      </c>
      <c r="AA6049" s="12">
        <f t="shared" si="188"/>
        <v>6.5000000000000002E-2</v>
      </c>
      <c r="AB6049" s="10">
        <f t="shared" si="189"/>
        <v>138.22899999999998</v>
      </c>
    </row>
    <row r="6050" spans="20:28" x14ac:dyDescent="0.25">
      <c r="T6050" s="9" t="s">
        <v>11</v>
      </c>
      <c r="U6050" s="2">
        <v>6047</v>
      </c>
      <c r="V6050" s="2" t="s">
        <v>12</v>
      </c>
      <c r="W6050" s="2" t="s">
        <v>58</v>
      </c>
      <c r="X6050" s="2">
        <v>24</v>
      </c>
      <c r="Y6050" s="10">
        <v>5544</v>
      </c>
      <c r="Z6050" s="11" t="str">
        <f>VLOOKUP(W6050,looktax,2,FALSE)</f>
        <v>None</v>
      </c>
      <c r="AA6050" s="12">
        <f t="shared" si="188"/>
        <v>0</v>
      </c>
      <c r="AB6050" s="10">
        <f t="shared" si="189"/>
        <v>0</v>
      </c>
    </row>
    <row r="6051" spans="20:28" x14ac:dyDescent="0.25">
      <c r="T6051" s="9" t="s">
        <v>11</v>
      </c>
      <c r="U6051" s="2">
        <v>6048</v>
      </c>
      <c r="V6051" s="2" t="s">
        <v>23</v>
      </c>
      <c r="W6051" s="2" t="s">
        <v>51</v>
      </c>
      <c r="X6051" s="2">
        <v>27</v>
      </c>
      <c r="Y6051" s="10">
        <v>384.75</v>
      </c>
      <c r="Z6051" s="11">
        <f>VLOOKUP(W6051,looktax,2,FALSE)</f>
        <v>0.06</v>
      </c>
      <c r="AA6051" s="12">
        <f t="shared" si="188"/>
        <v>0.06</v>
      </c>
      <c r="AB6051" s="10">
        <f t="shared" si="189"/>
        <v>23.085000000000001</v>
      </c>
    </row>
    <row r="6052" spans="20:28" x14ac:dyDescent="0.25">
      <c r="T6052" s="9" t="s">
        <v>11</v>
      </c>
      <c r="U6052" s="2">
        <v>6049</v>
      </c>
      <c r="V6052" s="2" t="s">
        <v>24</v>
      </c>
      <c r="W6052" s="2" t="s">
        <v>66</v>
      </c>
      <c r="X6052" s="2">
        <v>20</v>
      </c>
      <c r="Y6052" s="10">
        <v>1300</v>
      </c>
      <c r="Z6052" s="11">
        <f>VLOOKUP(W6052,looktax,2,FALSE)</f>
        <v>5.7500000000000002E-2</v>
      </c>
      <c r="AA6052" s="12">
        <f t="shared" si="188"/>
        <v>5.7500000000000002E-2</v>
      </c>
      <c r="AB6052" s="10">
        <f t="shared" si="189"/>
        <v>74.75</v>
      </c>
    </row>
    <row r="6053" spans="20:28" x14ac:dyDescent="0.25">
      <c r="T6053" s="9" t="s">
        <v>11</v>
      </c>
      <c r="U6053" s="2">
        <v>6050</v>
      </c>
      <c r="V6053" s="2" t="s">
        <v>22</v>
      </c>
      <c r="W6053" s="2" t="s">
        <v>64</v>
      </c>
      <c r="X6053" s="2">
        <v>21</v>
      </c>
      <c r="Y6053" s="10">
        <v>1545.6</v>
      </c>
      <c r="Z6053" s="11">
        <f>VLOOKUP(W6053,looktax,2,FALSE)</f>
        <v>4.7500000000000001E-2</v>
      </c>
      <c r="AA6053" s="12">
        <f t="shared" si="188"/>
        <v>4.7500000000000001E-2</v>
      </c>
      <c r="AB6053" s="10">
        <f t="shared" si="189"/>
        <v>73.415999999999997</v>
      </c>
    </row>
    <row r="6054" spans="20:28" x14ac:dyDescent="0.25">
      <c r="T6054" s="9" t="s">
        <v>11</v>
      </c>
      <c r="U6054" s="2">
        <v>6051</v>
      </c>
      <c r="V6054" s="2" t="s">
        <v>12</v>
      </c>
      <c r="W6054" s="2" t="s">
        <v>56</v>
      </c>
      <c r="X6054" s="2">
        <v>32</v>
      </c>
      <c r="Y6054" s="10">
        <v>6921.6</v>
      </c>
      <c r="Z6054" s="11">
        <f>VLOOKUP(W6054,looktax,2,FALSE)</f>
        <v>0.06</v>
      </c>
      <c r="AA6054" s="12">
        <f t="shared" si="188"/>
        <v>0.06</v>
      </c>
      <c r="AB6054" s="10">
        <f t="shared" si="189"/>
        <v>415.29599999999999</v>
      </c>
    </row>
    <row r="6055" spans="20:28" x14ac:dyDescent="0.25">
      <c r="T6055" s="9" t="s">
        <v>11</v>
      </c>
      <c r="U6055" s="2">
        <v>6052</v>
      </c>
      <c r="V6055" s="2" t="s">
        <v>23</v>
      </c>
      <c r="W6055" s="2" t="s">
        <v>72</v>
      </c>
      <c r="X6055" s="2">
        <v>16</v>
      </c>
      <c r="Y6055" s="10">
        <v>254.4</v>
      </c>
      <c r="Z6055" s="11">
        <f>VLOOKUP(W6055,looktax,2,FALSE)</f>
        <v>0.06</v>
      </c>
      <c r="AA6055" s="12">
        <f t="shared" si="188"/>
        <v>0.06</v>
      </c>
      <c r="AB6055" s="10">
        <f t="shared" si="189"/>
        <v>15.263999999999999</v>
      </c>
    </row>
    <row r="6056" spans="20:28" x14ac:dyDescent="0.25">
      <c r="T6056" s="9" t="s">
        <v>3</v>
      </c>
      <c r="U6056" s="2">
        <v>6053</v>
      </c>
      <c r="V6056" s="2" t="s">
        <v>22</v>
      </c>
      <c r="W6056" s="2" t="s">
        <v>50</v>
      </c>
      <c r="X6056" s="2">
        <v>25</v>
      </c>
      <c r="Y6056" s="10">
        <v>2040</v>
      </c>
      <c r="Z6056" s="11">
        <f>VLOOKUP(W6056,looktax,2,FALSE)</f>
        <v>0.06</v>
      </c>
      <c r="AA6056" s="12">
        <f t="shared" si="188"/>
        <v>0</v>
      </c>
      <c r="AB6056" s="10">
        <f t="shared" si="189"/>
        <v>0</v>
      </c>
    </row>
    <row r="6057" spans="20:28" x14ac:dyDescent="0.25">
      <c r="T6057" s="9" t="s">
        <v>11</v>
      </c>
      <c r="U6057" s="2">
        <v>6054</v>
      </c>
      <c r="V6057" s="2" t="s">
        <v>25</v>
      </c>
      <c r="W6057" s="2" t="s">
        <v>52</v>
      </c>
      <c r="X6057" s="2">
        <v>17</v>
      </c>
      <c r="Y6057" s="10">
        <v>1093.95</v>
      </c>
      <c r="Z6057" s="11">
        <f>VLOOKUP(W6057,looktax,2,FALSE)</f>
        <v>0.06</v>
      </c>
      <c r="AA6057" s="12">
        <f t="shared" si="188"/>
        <v>0.06</v>
      </c>
      <c r="AB6057" s="10">
        <f t="shared" si="189"/>
        <v>65.637</v>
      </c>
    </row>
    <row r="6058" spans="20:28" x14ac:dyDescent="0.25">
      <c r="T6058" s="9" t="s">
        <v>11</v>
      </c>
      <c r="U6058" s="2">
        <v>6055</v>
      </c>
      <c r="V6058" s="2" t="s">
        <v>21</v>
      </c>
      <c r="W6058" s="2" t="s">
        <v>41</v>
      </c>
      <c r="X6058" s="2">
        <v>25</v>
      </c>
      <c r="Y6058" s="10">
        <v>1627.5</v>
      </c>
      <c r="Z6058" s="11">
        <f>VLOOKUP(W6058,looktax,2,FALSE)</f>
        <v>0.04</v>
      </c>
      <c r="AA6058" s="12">
        <f t="shared" si="188"/>
        <v>0.04</v>
      </c>
      <c r="AB6058" s="10">
        <f t="shared" si="189"/>
        <v>65.099999999999994</v>
      </c>
    </row>
    <row r="6059" spans="20:28" x14ac:dyDescent="0.25">
      <c r="T6059" s="9" t="s">
        <v>11</v>
      </c>
      <c r="U6059" s="2">
        <v>6056</v>
      </c>
      <c r="V6059" s="2" t="s">
        <v>20</v>
      </c>
      <c r="W6059" s="2" t="s">
        <v>54</v>
      </c>
      <c r="X6059" s="2">
        <v>25</v>
      </c>
      <c r="Y6059" s="10">
        <v>1147.5</v>
      </c>
      <c r="Z6059" s="11">
        <f>VLOOKUP(W6059,looktax,2,FALSE)</f>
        <v>6.25E-2</v>
      </c>
      <c r="AA6059" s="12">
        <f t="shared" si="188"/>
        <v>6.25E-2</v>
      </c>
      <c r="AB6059" s="10">
        <f t="shared" si="189"/>
        <v>71.71875</v>
      </c>
    </row>
    <row r="6060" spans="20:28" x14ac:dyDescent="0.25">
      <c r="T6060" s="9" t="s">
        <v>11</v>
      </c>
      <c r="U6060" s="2">
        <v>6057</v>
      </c>
      <c r="V6060" s="2" t="s">
        <v>22</v>
      </c>
      <c r="W6060" s="2" t="s">
        <v>72</v>
      </c>
      <c r="X6060" s="2">
        <v>21</v>
      </c>
      <c r="Y6060" s="10">
        <v>1831.2</v>
      </c>
      <c r="Z6060" s="11">
        <f>VLOOKUP(W6060,looktax,2,FALSE)</f>
        <v>0.06</v>
      </c>
      <c r="AA6060" s="12">
        <f t="shared" si="188"/>
        <v>0.06</v>
      </c>
      <c r="AB6060" s="10">
        <f t="shared" si="189"/>
        <v>109.872</v>
      </c>
    </row>
    <row r="6061" spans="20:28" x14ac:dyDescent="0.25">
      <c r="T6061" s="9" t="s">
        <v>3</v>
      </c>
      <c r="U6061" s="2">
        <v>6058</v>
      </c>
      <c r="V6061" s="2" t="s">
        <v>26</v>
      </c>
      <c r="W6061" s="2" t="s">
        <v>42</v>
      </c>
      <c r="X6061" s="2">
        <v>14</v>
      </c>
      <c r="Y6061" s="10">
        <v>1890</v>
      </c>
      <c r="Z6061" s="11">
        <f>VLOOKUP(W6061,looktax,2,FALSE)</f>
        <v>0.06</v>
      </c>
      <c r="AA6061" s="12">
        <f t="shared" si="188"/>
        <v>0</v>
      </c>
      <c r="AB6061" s="10">
        <f t="shared" si="189"/>
        <v>0</v>
      </c>
    </row>
    <row r="6062" spans="20:28" x14ac:dyDescent="0.25">
      <c r="T6062" s="9" t="s">
        <v>11</v>
      </c>
      <c r="U6062" s="2">
        <v>6059</v>
      </c>
      <c r="V6062" s="2" t="s">
        <v>21</v>
      </c>
      <c r="W6062" s="2" t="s">
        <v>40</v>
      </c>
      <c r="X6062" s="2">
        <v>31</v>
      </c>
      <c r="Y6062" s="10">
        <v>2083.1999999999998</v>
      </c>
      <c r="Z6062" s="11">
        <f>VLOOKUP(W6062,looktax,2,FALSE)</f>
        <v>0.06</v>
      </c>
      <c r="AA6062" s="12">
        <f t="shared" si="188"/>
        <v>0.06</v>
      </c>
      <c r="AB6062" s="10">
        <f t="shared" si="189"/>
        <v>124.99199999999999</v>
      </c>
    </row>
    <row r="6063" spans="20:28" x14ac:dyDescent="0.25">
      <c r="T6063" s="9" t="s">
        <v>3</v>
      </c>
      <c r="U6063" s="2">
        <v>6060</v>
      </c>
      <c r="V6063" s="2" t="s">
        <v>25</v>
      </c>
      <c r="W6063" s="2" t="s">
        <v>13</v>
      </c>
      <c r="X6063" s="2">
        <v>25</v>
      </c>
      <c r="Y6063" s="10">
        <v>1560</v>
      </c>
      <c r="Z6063" s="11">
        <f>VLOOKUP(W6063,looktax,2,FALSE)</f>
        <v>6.25E-2</v>
      </c>
      <c r="AA6063" s="12">
        <f t="shared" si="188"/>
        <v>0</v>
      </c>
      <c r="AB6063" s="10">
        <f t="shared" si="189"/>
        <v>0</v>
      </c>
    </row>
    <row r="6064" spans="20:28" x14ac:dyDescent="0.25">
      <c r="T6064" s="9" t="s">
        <v>3</v>
      </c>
      <c r="U6064" s="2">
        <v>6061</v>
      </c>
      <c r="V6064" s="2" t="s">
        <v>24</v>
      </c>
      <c r="W6064" s="2" t="s">
        <v>34</v>
      </c>
      <c r="X6064" s="2">
        <v>30</v>
      </c>
      <c r="Y6064" s="10">
        <v>1813.5</v>
      </c>
      <c r="Z6064" s="11">
        <f>VLOOKUP(W6064,looktax,2,FALSE)</f>
        <v>6.25E-2</v>
      </c>
      <c r="AA6064" s="12">
        <f t="shared" si="188"/>
        <v>0</v>
      </c>
      <c r="AB6064" s="10">
        <f t="shared" si="189"/>
        <v>0</v>
      </c>
    </row>
    <row r="6065" spans="20:28" x14ac:dyDescent="0.25">
      <c r="T6065" s="9" t="s">
        <v>11</v>
      </c>
      <c r="U6065" s="2">
        <v>6062</v>
      </c>
      <c r="V6065" s="2" t="s">
        <v>26</v>
      </c>
      <c r="W6065" s="2" t="s">
        <v>32</v>
      </c>
      <c r="X6065" s="2">
        <v>12</v>
      </c>
      <c r="Y6065" s="10">
        <v>1656</v>
      </c>
      <c r="Z6065" s="11">
        <f>VLOOKUP(W6065,looktax,2,FALSE)</f>
        <v>6.8750000000000006E-2</v>
      </c>
      <c r="AA6065" s="12">
        <f t="shared" si="188"/>
        <v>6.8750000000000006E-2</v>
      </c>
      <c r="AB6065" s="10">
        <f t="shared" si="189"/>
        <v>113.85000000000001</v>
      </c>
    </row>
    <row r="6066" spans="20:28" x14ac:dyDescent="0.25">
      <c r="T6066" s="9" t="s">
        <v>11</v>
      </c>
      <c r="U6066" s="2">
        <v>6063</v>
      </c>
      <c r="V6066" s="2" t="s">
        <v>26</v>
      </c>
      <c r="W6066" s="2" t="s">
        <v>56</v>
      </c>
      <c r="X6066" s="2">
        <v>16</v>
      </c>
      <c r="Y6066" s="10">
        <v>2400</v>
      </c>
      <c r="Z6066" s="11">
        <f>VLOOKUP(W6066,looktax,2,FALSE)</f>
        <v>0.06</v>
      </c>
      <c r="AA6066" s="12">
        <f t="shared" si="188"/>
        <v>0.06</v>
      </c>
      <c r="AB6066" s="10">
        <f t="shared" si="189"/>
        <v>144</v>
      </c>
    </row>
    <row r="6067" spans="20:28" x14ac:dyDescent="0.25">
      <c r="T6067" s="9" t="s">
        <v>11</v>
      </c>
      <c r="U6067" s="2">
        <v>6064</v>
      </c>
      <c r="V6067" s="2" t="s">
        <v>12</v>
      </c>
      <c r="W6067" s="2" t="s">
        <v>42</v>
      </c>
      <c r="X6067" s="2">
        <v>21</v>
      </c>
      <c r="Y6067" s="10">
        <v>4189.5</v>
      </c>
      <c r="Z6067" s="11">
        <f>VLOOKUP(W6067,looktax,2,FALSE)</f>
        <v>0.06</v>
      </c>
      <c r="AA6067" s="12">
        <f t="shared" si="188"/>
        <v>0.06</v>
      </c>
      <c r="AB6067" s="10">
        <f t="shared" si="189"/>
        <v>251.37</v>
      </c>
    </row>
    <row r="6068" spans="20:28" x14ac:dyDescent="0.25">
      <c r="T6068" s="9" t="s">
        <v>11</v>
      </c>
      <c r="U6068" s="2">
        <v>6065</v>
      </c>
      <c r="V6068" s="2" t="s">
        <v>26</v>
      </c>
      <c r="W6068" s="2" t="s">
        <v>27</v>
      </c>
      <c r="X6068" s="2">
        <v>10</v>
      </c>
      <c r="Y6068" s="10">
        <v>1620</v>
      </c>
      <c r="Z6068" s="11">
        <f>VLOOKUP(W6068,looktax,2,FALSE)</f>
        <v>7.0000000000000007E-2</v>
      </c>
      <c r="AA6068" s="12">
        <f t="shared" si="188"/>
        <v>7.0000000000000007E-2</v>
      </c>
      <c r="AB6068" s="10">
        <f t="shared" si="189"/>
        <v>113.4</v>
      </c>
    </row>
    <row r="6069" spans="20:28" x14ac:dyDescent="0.25">
      <c r="T6069" s="9" t="s">
        <v>11</v>
      </c>
      <c r="U6069" s="2">
        <v>6066</v>
      </c>
      <c r="V6069" s="2" t="s">
        <v>23</v>
      </c>
      <c r="W6069" s="2" t="s">
        <v>73</v>
      </c>
      <c r="X6069" s="2">
        <v>21</v>
      </c>
      <c r="Y6069" s="10">
        <v>318.14999999999998</v>
      </c>
      <c r="Z6069" s="11">
        <f>VLOOKUP(W6069,looktax,2,FALSE)</f>
        <v>0.04</v>
      </c>
      <c r="AA6069" s="12">
        <f t="shared" si="188"/>
        <v>0.04</v>
      </c>
      <c r="AB6069" s="10">
        <f t="shared" si="189"/>
        <v>12.725999999999999</v>
      </c>
    </row>
    <row r="6070" spans="20:28" x14ac:dyDescent="0.25">
      <c r="T6070" s="9" t="s">
        <v>11</v>
      </c>
      <c r="U6070" s="2">
        <v>6067</v>
      </c>
      <c r="V6070" s="2" t="s">
        <v>21</v>
      </c>
      <c r="W6070" s="2" t="s">
        <v>46</v>
      </c>
      <c r="X6070" s="2">
        <v>19</v>
      </c>
      <c r="Y6070" s="10">
        <v>1316.7</v>
      </c>
      <c r="Z6070" s="11">
        <f>VLOOKUP(W6070,looktax,2,FALSE)</f>
        <v>5.9499999999999997E-2</v>
      </c>
      <c r="AA6070" s="12">
        <f t="shared" si="188"/>
        <v>5.9499999999999997E-2</v>
      </c>
      <c r="AB6070" s="10">
        <f t="shared" si="189"/>
        <v>78.343649999999997</v>
      </c>
    </row>
    <row r="6071" spans="20:28" x14ac:dyDescent="0.25">
      <c r="T6071" s="9" t="s">
        <v>3</v>
      </c>
      <c r="U6071" s="2">
        <v>6068</v>
      </c>
      <c r="V6071" s="2" t="s">
        <v>26</v>
      </c>
      <c r="W6071" s="2" t="s">
        <v>43</v>
      </c>
      <c r="X6071" s="2">
        <v>14</v>
      </c>
      <c r="Y6071" s="10">
        <v>2184</v>
      </c>
      <c r="Z6071" s="11">
        <f>VLOOKUP(W6071,looktax,2,FALSE)</f>
        <v>0.04</v>
      </c>
      <c r="AA6071" s="12">
        <f t="shared" si="188"/>
        <v>0</v>
      </c>
      <c r="AB6071" s="10">
        <f t="shared" si="189"/>
        <v>0</v>
      </c>
    </row>
    <row r="6072" spans="20:28" x14ac:dyDescent="0.25">
      <c r="T6072" s="9" t="s">
        <v>11</v>
      </c>
      <c r="U6072" s="2">
        <v>6069</v>
      </c>
      <c r="V6072" s="2" t="s">
        <v>21</v>
      </c>
      <c r="W6072" s="2" t="s">
        <v>37</v>
      </c>
      <c r="X6072" s="2">
        <v>13</v>
      </c>
      <c r="Y6072" s="10">
        <v>946.4</v>
      </c>
      <c r="Z6072" s="11" t="str">
        <f>VLOOKUP(W6072,looktax,2,FALSE)</f>
        <v>None</v>
      </c>
      <c r="AA6072" s="12">
        <f t="shared" si="188"/>
        <v>0</v>
      </c>
      <c r="AB6072" s="10">
        <f t="shared" si="189"/>
        <v>0</v>
      </c>
    </row>
    <row r="6073" spans="20:28" x14ac:dyDescent="0.25">
      <c r="T6073" s="9" t="s">
        <v>11</v>
      </c>
      <c r="U6073" s="2">
        <v>6070</v>
      </c>
      <c r="V6073" s="2" t="s">
        <v>20</v>
      </c>
      <c r="W6073" s="2" t="s">
        <v>29</v>
      </c>
      <c r="X6073" s="2">
        <v>25</v>
      </c>
      <c r="Y6073" s="10">
        <v>1057.5</v>
      </c>
      <c r="Z6073" s="11">
        <f>VLOOKUP(W6073,looktax,2,FALSE)</f>
        <v>6.1499999999999999E-2</v>
      </c>
      <c r="AA6073" s="12">
        <f t="shared" si="188"/>
        <v>6.1499999999999999E-2</v>
      </c>
      <c r="AB6073" s="10">
        <f t="shared" si="189"/>
        <v>65.036249999999995</v>
      </c>
    </row>
    <row r="6074" spans="20:28" x14ac:dyDescent="0.25">
      <c r="T6074" s="9" t="s">
        <v>11</v>
      </c>
      <c r="U6074" s="2">
        <v>6071</v>
      </c>
      <c r="V6074" s="2" t="s">
        <v>24</v>
      </c>
      <c r="W6074" s="2" t="s">
        <v>27</v>
      </c>
      <c r="X6074" s="2">
        <v>34</v>
      </c>
      <c r="Y6074" s="10">
        <v>2276.3000000000002</v>
      </c>
      <c r="Z6074" s="11">
        <f>VLOOKUP(W6074,looktax,2,FALSE)</f>
        <v>7.0000000000000007E-2</v>
      </c>
      <c r="AA6074" s="12">
        <f t="shared" si="188"/>
        <v>7.0000000000000007E-2</v>
      </c>
      <c r="AB6074" s="10">
        <f t="shared" si="189"/>
        <v>159.34100000000004</v>
      </c>
    </row>
    <row r="6075" spans="20:28" x14ac:dyDescent="0.25">
      <c r="T6075" s="9" t="s">
        <v>11</v>
      </c>
      <c r="U6075" s="2">
        <v>6072</v>
      </c>
      <c r="V6075" s="2" t="s">
        <v>21</v>
      </c>
      <c r="W6075" s="2" t="s">
        <v>48</v>
      </c>
      <c r="X6075" s="2">
        <v>13</v>
      </c>
      <c r="Y6075" s="10">
        <v>891.8</v>
      </c>
      <c r="Z6075" s="11">
        <f>VLOOKUP(W6075,looktax,2,FALSE)</f>
        <v>7.0000000000000007E-2</v>
      </c>
      <c r="AA6075" s="12">
        <f t="shared" si="188"/>
        <v>7.0000000000000007E-2</v>
      </c>
      <c r="AB6075" s="10">
        <f t="shared" si="189"/>
        <v>62.426000000000002</v>
      </c>
    </row>
    <row r="6076" spans="20:28" x14ac:dyDescent="0.25">
      <c r="T6076" s="9" t="s">
        <v>11</v>
      </c>
      <c r="U6076" s="2">
        <v>6073</v>
      </c>
      <c r="V6076" s="2" t="s">
        <v>26</v>
      </c>
      <c r="W6076" s="2" t="s">
        <v>50</v>
      </c>
      <c r="X6076" s="2">
        <v>26</v>
      </c>
      <c r="Y6076" s="10">
        <v>4017</v>
      </c>
      <c r="Z6076" s="11">
        <f>VLOOKUP(W6076,looktax,2,FALSE)</f>
        <v>0.06</v>
      </c>
      <c r="AA6076" s="12">
        <f t="shared" si="188"/>
        <v>0.06</v>
      </c>
      <c r="AB6076" s="10">
        <f t="shared" si="189"/>
        <v>241.01999999999998</v>
      </c>
    </row>
    <row r="6077" spans="20:28" x14ac:dyDescent="0.25">
      <c r="T6077" s="9" t="s">
        <v>11</v>
      </c>
      <c r="U6077" s="2">
        <v>6074</v>
      </c>
      <c r="V6077" s="2" t="s">
        <v>21</v>
      </c>
      <c r="W6077" s="2" t="s">
        <v>72</v>
      </c>
      <c r="X6077" s="2">
        <v>35</v>
      </c>
      <c r="Y6077" s="10">
        <v>2670.5</v>
      </c>
      <c r="Z6077" s="11">
        <f>VLOOKUP(W6077,looktax,2,FALSE)</f>
        <v>0.06</v>
      </c>
      <c r="AA6077" s="12">
        <f t="shared" si="188"/>
        <v>0.06</v>
      </c>
      <c r="AB6077" s="10">
        <f t="shared" si="189"/>
        <v>160.22999999999999</v>
      </c>
    </row>
    <row r="6078" spans="20:28" x14ac:dyDescent="0.25">
      <c r="T6078" s="9" t="s">
        <v>11</v>
      </c>
      <c r="U6078" s="2">
        <v>6075</v>
      </c>
      <c r="V6078" s="2" t="s">
        <v>24</v>
      </c>
      <c r="W6078" s="2" t="s">
        <v>17</v>
      </c>
      <c r="X6078" s="2">
        <v>20</v>
      </c>
      <c r="Y6078" s="10">
        <v>1391</v>
      </c>
      <c r="Z6078" s="11">
        <f>VLOOKUP(W6078,looktax,2,FALSE)</f>
        <v>0.06</v>
      </c>
      <c r="AA6078" s="12">
        <f t="shared" si="188"/>
        <v>0.06</v>
      </c>
      <c r="AB6078" s="10">
        <f t="shared" si="189"/>
        <v>83.46</v>
      </c>
    </row>
    <row r="6079" spans="20:28" x14ac:dyDescent="0.25">
      <c r="T6079" s="9" t="s">
        <v>11</v>
      </c>
      <c r="U6079" s="2">
        <v>6076</v>
      </c>
      <c r="V6079" s="2" t="s">
        <v>22</v>
      </c>
      <c r="W6079" s="2" t="s">
        <v>66</v>
      </c>
      <c r="X6079" s="2">
        <v>16</v>
      </c>
      <c r="Y6079" s="10">
        <v>1408</v>
      </c>
      <c r="Z6079" s="11">
        <f>VLOOKUP(W6079,looktax,2,FALSE)</f>
        <v>5.7500000000000002E-2</v>
      </c>
      <c r="AA6079" s="12">
        <f t="shared" si="188"/>
        <v>5.7500000000000002E-2</v>
      </c>
      <c r="AB6079" s="10">
        <f t="shared" si="189"/>
        <v>80.960000000000008</v>
      </c>
    </row>
    <row r="6080" spans="20:28" x14ac:dyDescent="0.25">
      <c r="T6080" s="9" t="s">
        <v>11</v>
      </c>
      <c r="U6080" s="2">
        <v>6077</v>
      </c>
      <c r="V6080" s="2" t="s">
        <v>26</v>
      </c>
      <c r="W6080" s="2" t="s">
        <v>45</v>
      </c>
      <c r="X6080" s="2">
        <v>15</v>
      </c>
      <c r="Y6080" s="10">
        <v>2452.5</v>
      </c>
      <c r="Z6080" s="11">
        <f>VLOOKUP(W6080,looktax,2,FALSE)</f>
        <v>0.06</v>
      </c>
      <c r="AA6080" s="12">
        <f t="shared" si="188"/>
        <v>0.06</v>
      </c>
      <c r="AB6080" s="10">
        <f t="shared" si="189"/>
        <v>147.15</v>
      </c>
    </row>
    <row r="6081" spans="20:28" x14ac:dyDescent="0.25">
      <c r="T6081" s="9" t="s">
        <v>11</v>
      </c>
      <c r="U6081" s="2">
        <v>6078</v>
      </c>
      <c r="V6081" s="2" t="s">
        <v>25</v>
      </c>
      <c r="W6081" s="2" t="s">
        <v>49</v>
      </c>
      <c r="X6081" s="2">
        <v>31</v>
      </c>
      <c r="Y6081" s="10">
        <v>2095.6</v>
      </c>
      <c r="Z6081" s="11">
        <f>VLOOKUP(W6081,looktax,2,FALSE)</f>
        <v>4.4999999999999998E-2</v>
      </c>
      <c r="AA6081" s="12">
        <f t="shared" si="188"/>
        <v>4.4999999999999998E-2</v>
      </c>
      <c r="AB6081" s="10">
        <f t="shared" si="189"/>
        <v>94.301999999999992</v>
      </c>
    </row>
    <row r="6082" spans="20:28" x14ac:dyDescent="0.25">
      <c r="T6082" s="9" t="s">
        <v>11</v>
      </c>
      <c r="U6082" s="2">
        <v>6079</v>
      </c>
      <c r="V6082" s="2" t="s">
        <v>24</v>
      </c>
      <c r="W6082" s="2" t="s">
        <v>60</v>
      </c>
      <c r="X6082" s="2">
        <v>29</v>
      </c>
      <c r="Y6082" s="10">
        <v>1696.5</v>
      </c>
      <c r="Z6082" s="11">
        <f>VLOOKUP(W6082,looktax,2,FALSE)</f>
        <v>0.05</v>
      </c>
      <c r="AA6082" s="12">
        <f t="shared" si="188"/>
        <v>0.05</v>
      </c>
      <c r="AB6082" s="10">
        <f t="shared" si="189"/>
        <v>84.825000000000003</v>
      </c>
    </row>
    <row r="6083" spans="20:28" x14ac:dyDescent="0.25">
      <c r="T6083" s="9" t="s">
        <v>11</v>
      </c>
      <c r="U6083" s="2">
        <v>6080</v>
      </c>
      <c r="V6083" s="2" t="s">
        <v>25</v>
      </c>
      <c r="W6083" s="2" t="s">
        <v>59</v>
      </c>
      <c r="X6083" s="2">
        <v>33</v>
      </c>
      <c r="Y6083" s="10">
        <v>2123.5500000000002</v>
      </c>
      <c r="Z6083" s="11">
        <f>VLOOKUP(W6083,looktax,2,FALSE)</f>
        <v>0.04</v>
      </c>
      <c r="AA6083" s="12">
        <f t="shared" si="188"/>
        <v>0.04</v>
      </c>
      <c r="AB6083" s="10">
        <f t="shared" si="189"/>
        <v>84.942000000000007</v>
      </c>
    </row>
    <row r="6084" spans="20:28" x14ac:dyDescent="0.25">
      <c r="T6084" s="9" t="s">
        <v>11</v>
      </c>
      <c r="U6084" s="2">
        <v>6081</v>
      </c>
      <c r="V6084" s="2" t="s">
        <v>12</v>
      </c>
      <c r="W6084" s="2" t="s">
        <v>33</v>
      </c>
      <c r="X6084" s="2">
        <v>27</v>
      </c>
      <c r="Y6084" s="10">
        <v>6237</v>
      </c>
      <c r="Z6084" s="11">
        <f>VLOOKUP(W6084,looktax,2,FALSE)</f>
        <v>2.9000000000000001E-2</v>
      </c>
      <c r="AA6084" s="12">
        <f t="shared" si="188"/>
        <v>2.9000000000000001E-2</v>
      </c>
      <c r="AB6084" s="10">
        <f t="shared" si="189"/>
        <v>180.87300000000002</v>
      </c>
    </row>
    <row r="6085" spans="20:28" x14ac:dyDescent="0.25">
      <c r="T6085" s="9" t="s">
        <v>3</v>
      </c>
      <c r="U6085" s="2">
        <v>6082</v>
      </c>
      <c r="V6085" s="2" t="s">
        <v>12</v>
      </c>
      <c r="W6085" s="2" t="s">
        <v>19</v>
      </c>
      <c r="X6085" s="2">
        <v>10</v>
      </c>
      <c r="Y6085" s="10">
        <v>2247</v>
      </c>
      <c r="Z6085" s="11">
        <f>VLOOKUP(W6085,looktax,2,FALSE)</f>
        <v>5.6000000000000001E-2</v>
      </c>
      <c r="AA6085" s="12">
        <f t="shared" ref="AA6085:AA6148" si="190">IF(OR(T6085="nonprofit",Z6085="none"),0,Z6085)</f>
        <v>0</v>
      </c>
      <c r="AB6085" s="10">
        <f t="shared" ref="AB6085:AB6148" si="191">AA6085*Y6085</f>
        <v>0</v>
      </c>
    </row>
    <row r="6086" spans="20:28" x14ac:dyDescent="0.25">
      <c r="T6086" s="9" t="s">
        <v>11</v>
      </c>
      <c r="U6086" s="2">
        <v>6083</v>
      </c>
      <c r="V6086" s="2" t="s">
        <v>23</v>
      </c>
      <c r="W6086" s="2" t="s">
        <v>49</v>
      </c>
      <c r="X6086" s="2">
        <v>25</v>
      </c>
      <c r="Y6086" s="10">
        <v>345</v>
      </c>
      <c r="Z6086" s="11">
        <f>VLOOKUP(W6086,looktax,2,FALSE)</f>
        <v>4.4999999999999998E-2</v>
      </c>
      <c r="AA6086" s="12">
        <f t="shared" si="190"/>
        <v>4.4999999999999998E-2</v>
      </c>
      <c r="AB6086" s="10">
        <f t="shared" si="191"/>
        <v>15.524999999999999</v>
      </c>
    </row>
    <row r="6087" spans="20:28" x14ac:dyDescent="0.25">
      <c r="T6087" s="9" t="s">
        <v>11</v>
      </c>
      <c r="U6087" s="2">
        <v>6084</v>
      </c>
      <c r="V6087" s="2" t="s">
        <v>12</v>
      </c>
      <c r="W6087" s="2" t="s">
        <v>42</v>
      </c>
      <c r="X6087" s="2">
        <v>19</v>
      </c>
      <c r="Y6087" s="10">
        <v>3630.9</v>
      </c>
      <c r="Z6087" s="11">
        <f>VLOOKUP(W6087,looktax,2,FALSE)</f>
        <v>0.06</v>
      </c>
      <c r="AA6087" s="12">
        <f t="shared" si="190"/>
        <v>0.06</v>
      </c>
      <c r="AB6087" s="10">
        <f t="shared" si="191"/>
        <v>217.85399999999998</v>
      </c>
    </row>
    <row r="6088" spans="20:28" x14ac:dyDescent="0.25">
      <c r="T6088" s="9" t="s">
        <v>11</v>
      </c>
      <c r="U6088" s="2">
        <v>6085</v>
      </c>
      <c r="V6088" s="2" t="s">
        <v>25</v>
      </c>
      <c r="W6088" s="2" t="s">
        <v>40</v>
      </c>
      <c r="X6088" s="2">
        <v>30</v>
      </c>
      <c r="Y6088" s="10">
        <v>1872</v>
      </c>
      <c r="Z6088" s="11">
        <f>VLOOKUP(W6088,looktax,2,FALSE)</f>
        <v>0.06</v>
      </c>
      <c r="AA6088" s="12">
        <f t="shared" si="190"/>
        <v>0.06</v>
      </c>
      <c r="AB6088" s="10">
        <f t="shared" si="191"/>
        <v>112.32</v>
      </c>
    </row>
    <row r="6089" spans="20:28" x14ac:dyDescent="0.25">
      <c r="T6089" s="9" t="s">
        <v>11</v>
      </c>
      <c r="U6089" s="2">
        <v>6086</v>
      </c>
      <c r="V6089" s="2" t="s">
        <v>22</v>
      </c>
      <c r="W6089" s="2" t="s">
        <v>61</v>
      </c>
      <c r="X6089" s="2">
        <v>12</v>
      </c>
      <c r="Y6089" s="10">
        <v>902.4</v>
      </c>
      <c r="Z6089" s="11">
        <f>VLOOKUP(W6089,looktax,2,FALSE)</f>
        <v>6.8500000000000005E-2</v>
      </c>
      <c r="AA6089" s="12">
        <f t="shared" si="190"/>
        <v>6.8500000000000005E-2</v>
      </c>
      <c r="AB6089" s="10">
        <f t="shared" si="191"/>
        <v>61.814400000000006</v>
      </c>
    </row>
    <row r="6090" spans="20:28" x14ac:dyDescent="0.25">
      <c r="T6090" s="9" t="s">
        <v>11</v>
      </c>
      <c r="U6090" s="2">
        <v>6087</v>
      </c>
      <c r="V6090" s="2" t="s">
        <v>23</v>
      </c>
      <c r="W6090" s="2" t="s">
        <v>64</v>
      </c>
      <c r="X6090" s="2">
        <v>21</v>
      </c>
      <c r="Y6090" s="10">
        <v>346.5</v>
      </c>
      <c r="Z6090" s="11">
        <f>VLOOKUP(W6090,looktax,2,FALSE)</f>
        <v>4.7500000000000001E-2</v>
      </c>
      <c r="AA6090" s="12">
        <f t="shared" si="190"/>
        <v>4.7500000000000001E-2</v>
      </c>
      <c r="AB6090" s="10">
        <f t="shared" si="191"/>
        <v>16.458749999999998</v>
      </c>
    </row>
    <row r="6091" spans="20:28" x14ac:dyDescent="0.25">
      <c r="T6091" s="9" t="s">
        <v>11</v>
      </c>
      <c r="U6091" s="2">
        <v>6088</v>
      </c>
      <c r="V6091" s="2" t="s">
        <v>24</v>
      </c>
      <c r="W6091" s="2" t="s">
        <v>58</v>
      </c>
      <c r="X6091" s="2">
        <v>29</v>
      </c>
      <c r="Y6091" s="10">
        <v>1734.2</v>
      </c>
      <c r="Z6091" s="11" t="str">
        <f>VLOOKUP(W6091,looktax,2,FALSE)</f>
        <v>None</v>
      </c>
      <c r="AA6091" s="12">
        <f t="shared" si="190"/>
        <v>0</v>
      </c>
      <c r="AB6091" s="10">
        <f t="shared" si="191"/>
        <v>0</v>
      </c>
    </row>
    <row r="6092" spans="20:28" x14ac:dyDescent="0.25">
      <c r="T6092" s="9" t="s">
        <v>11</v>
      </c>
      <c r="U6092" s="2">
        <v>6089</v>
      </c>
      <c r="V6092" s="2" t="s">
        <v>12</v>
      </c>
      <c r="W6092" s="2" t="s">
        <v>58</v>
      </c>
      <c r="X6092" s="2">
        <v>16</v>
      </c>
      <c r="Y6092" s="10">
        <v>3360</v>
      </c>
      <c r="Z6092" s="11" t="str">
        <f>VLOOKUP(W6092,looktax,2,FALSE)</f>
        <v>None</v>
      </c>
      <c r="AA6092" s="12">
        <f t="shared" si="190"/>
        <v>0</v>
      </c>
      <c r="AB6092" s="10">
        <f t="shared" si="191"/>
        <v>0</v>
      </c>
    </row>
    <row r="6093" spans="20:28" x14ac:dyDescent="0.25">
      <c r="T6093" s="9" t="s">
        <v>11</v>
      </c>
      <c r="U6093" s="2">
        <v>6090</v>
      </c>
      <c r="V6093" s="2" t="s">
        <v>20</v>
      </c>
      <c r="W6093" s="2" t="s">
        <v>48</v>
      </c>
      <c r="X6093" s="2">
        <v>33</v>
      </c>
      <c r="Y6093" s="10">
        <v>1574.1</v>
      </c>
      <c r="Z6093" s="11">
        <f>VLOOKUP(W6093,looktax,2,FALSE)</f>
        <v>7.0000000000000007E-2</v>
      </c>
      <c r="AA6093" s="12">
        <f t="shared" si="190"/>
        <v>7.0000000000000007E-2</v>
      </c>
      <c r="AB6093" s="10">
        <f t="shared" si="191"/>
        <v>110.187</v>
      </c>
    </row>
    <row r="6094" spans="20:28" x14ac:dyDescent="0.25">
      <c r="T6094" s="9" t="s">
        <v>11</v>
      </c>
      <c r="U6094" s="2">
        <v>6091</v>
      </c>
      <c r="V6094" s="2" t="s">
        <v>22</v>
      </c>
      <c r="W6094" s="2" t="s">
        <v>59</v>
      </c>
      <c r="X6094" s="2">
        <v>22</v>
      </c>
      <c r="Y6094" s="10">
        <v>1812.8</v>
      </c>
      <c r="Z6094" s="11">
        <f>VLOOKUP(W6094,looktax,2,FALSE)</f>
        <v>0.04</v>
      </c>
      <c r="AA6094" s="12">
        <f t="shared" si="190"/>
        <v>0.04</v>
      </c>
      <c r="AB6094" s="10">
        <f t="shared" si="191"/>
        <v>72.512</v>
      </c>
    </row>
    <row r="6095" spans="20:28" x14ac:dyDescent="0.25">
      <c r="T6095" s="9" t="s">
        <v>11</v>
      </c>
      <c r="U6095" s="2">
        <v>6092</v>
      </c>
      <c r="V6095" s="2" t="s">
        <v>23</v>
      </c>
      <c r="W6095" s="2" t="s">
        <v>70</v>
      </c>
      <c r="X6095" s="2">
        <v>25</v>
      </c>
      <c r="Y6095" s="10">
        <v>386.25</v>
      </c>
      <c r="Z6095" s="11">
        <f>VLOOKUP(W6095,looktax,2,FALSE)</f>
        <v>5.2999999999999999E-2</v>
      </c>
      <c r="AA6095" s="12">
        <f t="shared" si="190"/>
        <v>5.2999999999999999E-2</v>
      </c>
      <c r="AB6095" s="10">
        <f t="shared" si="191"/>
        <v>20.471249999999998</v>
      </c>
    </row>
    <row r="6096" spans="20:28" x14ac:dyDescent="0.25">
      <c r="T6096" s="9" t="s">
        <v>11</v>
      </c>
      <c r="U6096" s="2">
        <v>6093</v>
      </c>
      <c r="V6096" s="2" t="s">
        <v>12</v>
      </c>
      <c r="W6096" s="2" t="s">
        <v>49</v>
      </c>
      <c r="X6096" s="2">
        <v>12</v>
      </c>
      <c r="Y6096" s="10">
        <v>2494.8000000000002</v>
      </c>
      <c r="Z6096" s="11">
        <f>VLOOKUP(W6096,looktax,2,FALSE)</f>
        <v>4.4999999999999998E-2</v>
      </c>
      <c r="AA6096" s="12">
        <f t="shared" si="190"/>
        <v>4.4999999999999998E-2</v>
      </c>
      <c r="AB6096" s="10">
        <f t="shared" si="191"/>
        <v>112.26600000000001</v>
      </c>
    </row>
    <row r="6097" spans="20:28" x14ac:dyDescent="0.25">
      <c r="T6097" s="9" t="s">
        <v>11</v>
      </c>
      <c r="U6097" s="2">
        <v>6094</v>
      </c>
      <c r="V6097" s="2" t="s">
        <v>25</v>
      </c>
      <c r="W6097" s="2" t="s">
        <v>69</v>
      </c>
      <c r="X6097" s="2">
        <v>11</v>
      </c>
      <c r="Y6097" s="10">
        <v>729.3</v>
      </c>
      <c r="Z6097" s="11">
        <f>VLOOKUP(W6097,looktax,2,FALSE)</f>
        <v>7.0000000000000007E-2</v>
      </c>
      <c r="AA6097" s="12">
        <f t="shared" si="190"/>
        <v>7.0000000000000007E-2</v>
      </c>
      <c r="AB6097" s="10">
        <f t="shared" si="191"/>
        <v>51.051000000000002</v>
      </c>
    </row>
    <row r="6098" spans="20:28" x14ac:dyDescent="0.25">
      <c r="T6098" s="9" t="s">
        <v>11</v>
      </c>
      <c r="U6098" s="2">
        <v>6095</v>
      </c>
      <c r="V6098" s="2" t="s">
        <v>23</v>
      </c>
      <c r="W6098" s="2" t="s">
        <v>51</v>
      </c>
      <c r="X6098" s="2">
        <v>30</v>
      </c>
      <c r="Y6098" s="10">
        <v>454.5</v>
      </c>
      <c r="Z6098" s="11">
        <f>VLOOKUP(W6098,looktax,2,FALSE)</f>
        <v>0.06</v>
      </c>
      <c r="AA6098" s="12">
        <f t="shared" si="190"/>
        <v>0.06</v>
      </c>
      <c r="AB6098" s="10">
        <f t="shared" si="191"/>
        <v>27.27</v>
      </c>
    </row>
    <row r="6099" spans="20:28" x14ac:dyDescent="0.25">
      <c r="T6099" s="9" t="s">
        <v>11</v>
      </c>
      <c r="U6099" s="2">
        <v>6096</v>
      </c>
      <c r="V6099" s="2" t="s">
        <v>25</v>
      </c>
      <c r="W6099" s="2" t="s">
        <v>63</v>
      </c>
      <c r="X6099" s="2">
        <v>29</v>
      </c>
      <c r="Y6099" s="10">
        <v>1790.75</v>
      </c>
      <c r="Z6099" s="11">
        <f>VLOOKUP(W6099,looktax,2,FALSE)</f>
        <v>0.04</v>
      </c>
      <c r="AA6099" s="12">
        <f t="shared" si="190"/>
        <v>0.04</v>
      </c>
      <c r="AB6099" s="10">
        <f t="shared" si="191"/>
        <v>71.63</v>
      </c>
    </row>
    <row r="6100" spans="20:28" x14ac:dyDescent="0.25">
      <c r="T6100" s="9" t="s">
        <v>11</v>
      </c>
      <c r="U6100" s="2">
        <v>6097</v>
      </c>
      <c r="V6100" s="2" t="s">
        <v>20</v>
      </c>
      <c r="W6100" s="2" t="s">
        <v>33</v>
      </c>
      <c r="X6100" s="2">
        <v>19</v>
      </c>
      <c r="Y6100" s="10">
        <v>914.85</v>
      </c>
      <c r="Z6100" s="11">
        <f>VLOOKUP(W6100,looktax,2,FALSE)</f>
        <v>2.9000000000000001E-2</v>
      </c>
      <c r="AA6100" s="12">
        <f t="shared" si="190"/>
        <v>2.9000000000000001E-2</v>
      </c>
      <c r="AB6100" s="10">
        <f t="shared" si="191"/>
        <v>26.530650000000001</v>
      </c>
    </row>
    <row r="6101" spans="20:28" x14ac:dyDescent="0.25">
      <c r="T6101" s="9" t="s">
        <v>11</v>
      </c>
      <c r="U6101" s="2">
        <v>6098</v>
      </c>
      <c r="V6101" s="2" t="s">
        <v>12</v>
      </c>
      <c r="W6101" s="2" t="s">
        <v>58</v>
      </c>
      <c r="X6101" s="2">
        <v>32</v>
      </c>
      <c r="Y6101" s="10">
        <v>7257.6</v>
      </c>
      <c r="Z6101" s="11" t="str">
        <f>VLOOKUP(W6101,looktax,2,FALSE)</f>
        <v>None</v>
      </c>
      <c r="AA6101" s="12">
        <f t="shared" si="190"/>
        <v>0</v>
      </c>
      <c r="AB6101" s="10">
        <f t="shared" si="191"/>
        <v>0</v>
      </c>
    </row>
    <row r="6102" spans="20:28" x14ac:dyDescent="0.25">
      <c r="T6102" s="9" t="s">
        <v>11</v>
      </c>
      <c r="U6102" s="2">
        <v>6099</v>
      </c>
      <c r="V6102" s="2" t="s">
        <v>26</v>
      </c>
      <c r="W6102" s="2" t="s">
        <v>33</v>
      </c>
      <c r="X6102" s="2">
        <v>13</v>
      </c>
      <c r="Y6102" s="10">
        <v>1969.5</v>
      </c>
      <c r="Z6102" s="11">
        <f>VLOOKUP(W6102,looktax,2,FALSE)</f>
        <v>2.9000000000000001E-2</v>
      </c>
      <c r="AA6102" s="12">
        <f t="shared" si="190"/>
        <v>2.9000000000000001E-2</v>
      </c>
      <c r="AB6102" s="10">
        <f t="shared" si="191"/>
        <v>57.115500000000004</v>
      </c>
    </row>
    <row r="6103" spans="20:28" x14ac:dyDescent="0.25">
      <c r="T6103" s="9" t="s">
        <v>11</v>
      </c>
      <c r="U6103" s="2">
        <v>6100</v>
      </c>
      <c r="V6103" s="2" t="s">
        <v>20</v>
      </c>
      <c r="W6103" s="2" t="s">
        <v>36</v>
      </c>
      <c r="X6103" s="2">
        <v>28</v>
      </c>
      <c r="Y6103" s="10">
        <v>1373.4</v>
      </c>
      <c r="Z6103" s="11">
        <f>VLOOKUP(W6103,looktax,2,FALSE)</f>
        <v>7.0000000000000007E-2</v>
      </c>
      <c r="AA6103" s="12">
        <f t="shared" si="190"/>
        <v>7.0000000000000007E-2</v>
      </c>
      <c r="AB6103" s="10">
        <f t="shared" si="191"/>
        <v>96.138000000000019</v>
      </c>
    </row>
    <row r="6104" spans="20:28" x14ac:dyDescent="0.25">
      <c r="T6104" s="9" t="s">
        <v>3</v>
      </c>
      <c r="U6104" s="2">
        <v>6101</v>
      </c>
      <c r="V6104" s="2" t="s">
        <v>25</v>
      </c>
      <c r="W6104" s="2" t="s">
        <v>74</v>
      </c>
      <c r="X6104" s="2">
        <v>10</v>
      </c>
      <c r="Y6104" s="10">
        <v>715</v>
      </c>
      <c r="Z6104" s="11">
        <f>VLOOKUP(W6104,looktax,2,FALSE)</f>
        <v>5.7500000000000002E-2</v>
      </c>
      <c r="AA6104" s="12">
        <f t="shared" si="190"/>
        <v>0</v>
      </c>
      <c r="AB6104" s="10">
        <f t="shared" si="191"/>
        <v>0</v>
      </c>
    </row>
    <row r="6105" spans="20:28" x14ac:dyDescent="0.25">
      <c r="T6105" s="9" t="s">
        <v>11</v>
      </c>
      <c r="U6105" s="2">
        <v>6102</v>
      </c>
      <c r="V6105" s="2" t="s">
        <v>23</v>
      </c>
      <c r="W6105" s="2" t="s">
        <v>66</v>
      </c>
      <c r="X6105" s="2">
        <v>32</v>
      </c>
      <c r="Y6105" s="10">
        <v>504</v>
      </c>
      <c r="Z6105" s="11">
        <f>VLOOKUP(W6105,looktax,2,FALSE)</f>
        <v>5.7500000000000002E-2</v>
      </c>
      <c r="AA6105" s="12">
        <f t="shared" si="190"/>
        <v>5.7500000000000002E-2</v>
      </c>
      <c r="AB6105" s="10">
        <f t="shared" si="191"/>
        <v>28.98</v>
      </c>
    </row>
    <row r="6106" spans="20:28" x14ac:dyDescent="0.25">
      <c r="T6106" s="9" t="s">
        <v>3</v>
      </c>
      <c r="U6106" s="2">
        <v>6103</v>
      </c>
      <c r="V6106" s="2" t="s">
        <v>24</v>
      </c>
      <c r="W6106" s="2" t="s">
        <v>34</v>
      </c>
      <c r="X6106" s="2">
        <v>18</v>
      </c>
      <c r="Y6106" s="10">
        <v>1146.5999999999999</v>
      </c>
      <c r="Z6106" s="11">
        <f>VLOOKUP(W6106,looktax,2,FALSE)</f>
        <v>6.25E-2</v>
      </c>
      <c r="AA6106" s="12">
        <f t="shared" si="190"/>
        <v>0</v>
      </c>
      <c r="AB6106" s="10">
        <f t="shared" si="191"/>
        <v>0</v>
      </c>
    </row>
    <row r="6107" spans="20:28" x14ac:dyDescent="0.25">
      <c r="T6107" s="9" t="s">
        <v>11</v>
      </c>
      <c r="U6107" s="2">
        <v>6104</v>
      </c>
      <c r="V6107" s="2" t="s">
        <v>25</v>
      </c>
      <c r="W6107" s="2" t="s">
        <v>41</v>
      </c>
      <c r="X6107" s="2">
        <v>20</v>
      </c>
      <c r="Y6107" s="10">
        <v>1430</v>
      </c>
      <c r="Z6107" s="11">
        <f>VLOOKUP(W6107,looktax,2,FALSE)</f>
        <v>0.04</v>
      </c>
      <c r="AA6107" s="12">
        <f t="shared" si="190"/>
        <v>0.04</v>
      </c>
      <c r="AB6107" s="10">
        <f t="shared" si="191"/>
        <v>57.2</v>
      </c>
    </row>
    <row r="6108" spans="20:28" x14ac:dyDescent="0.25">
      <c r="T6108" s="9" t="s">
        <v>3</v>
      </c>
      <c r="U6108" s="2">
        <v>6105</v>
      </c>
      <c r="V6108" s="2" t="s">
        <v>24</v>
      </c>
      <c r="W6108" s="2" t="s">
        <v>64</v>
      </c>
      <c r="X6108" s="2">
        <v>19</v>
      </c>
      <c r="Y6108" s="10">
        <v>1235</v>
      </c>
      <c r="Z6108" s="11">
        <f>VLOOKUP(W6108,looktax,2,FALSE)</f>
        <v>4.7500000000000001E-2</v>
      </c>
      <c r="AA6108" s="12">
        <f t="shared" si="190"/>
        <v>0</v>
      </c>
      <c r="AB6108" s="10">
        <f t="shared" si="191"/>
        <v>0</v>
      </c>
    </row>
    <row r="6109" spans="20:28" x14ac:dyDescent="0.25">
      <c r="T6109" s="9" t="s">
        <v>11</v>
      </c>
      <c r="U6109" s="2">
        <v>6106</v>
      </c>
      <c r="V6109" s="2" t="s">
        <v>22</v>
      </c>
      <c r="W6109" s="2" t="s">
        <v>51</v>
      </c>
      <c r="X6109" s="2">
        <v>30</v>
      </c>
      <c r="Y6109" s="10">
        <v>2592</v>
      </c>
      <c r="Z6109" s="11">
        <f>VLOOKUP(W6109,looktax,2,FALSE)</f>
        <v>0.06</v>
      </c>
      <c r="AA6109" s="12">
        <f t="shared" si="190"/>
        <v>0.06</v>
      </c>
      <c r="AB6109" s="10">
        <f t="shared" si="191"/>
        <v>155.51999999999998</v>
      </c>
    </row>
    <row r="6110" spans="20:28" x14ac:dyDescent="0.25">
      <c r="T6110" s="9" t="s">
        <v>11</v>
      </c>
      <c r="U6110" s="2">
        <v>6107</v>
      </c>
      <c r="V6110" s="2" t="s">
        <v>25</v>
      </c>
      <c r="W6110" s="2" t="s">
        <v>32</v>
      </c>
      <c r="X6110" s="2">
        <v>31</v>
      </c>
      <c r="Y6110" s="10">
        <v>1954.55</v>
      </c>
      <c r="Z6110" s="11">
        <f>VLOOKUP(W6110,looktax,2,FALSE)</f>
        <v>6.8750000000000006E-2</v>
      </c>
      <c r="AA6110" s="12">
        <f t="shared" si="190"/>
        <v>6.8750000000000006E-2</v>
      </c>
      <c r="AB6110" s="10">
        <f t="shared" si="191"/>
        <v>134.37531250000001</v>
      </c>
    </row>
    <row r="6111" spans="20:28" x14ac:dyDescent="0.25">
      <c r="T6111" s="9" t="s">
        <v>11</v>
      </c>
      <c r="U6111" s="2">
        <v>6108</v>
      </c>
      <c r="V6111" s="2" t="s">
        <v>26</v>
      </c>
      <c r="W6111" s="2" t="s">
        <v>40</v>
      </c>
      <c r="X6111" s="2">
        <v>22</v>
      </c>
      <c r="Y6111" s="10">
        <v>3366</v>
      </c>
      <c r="Z6111" s="11">
        <f>VLOOKUP(W6111,looktax,2,FALSE)</f>
        <v>0.06</v>
      </c>
      <c r="AA6111" s="12">
        <f t="shared" si="190"/>
        <v>0.06</v>
      </c>
      <c r="AB6111" s="10">
        <f t="shared" si="191"/>
        <v>201.95999999999998</v>
      </c>
    </row>
    <row r="6112" spans="20:28" x14ac:dyDescent="0.25">
      <c r="T6112" s="9" t="s">
        <v>11</v>
      </c>
      <c r="U6112" s="2">
        <v>6109</v>
      </c>
      <c r="V6112" s="2" t="s">
        <v>26</v>
      </c>
      <c r="W6112" s="2" t="s">
        <v>17</v>
      </c>
      <c r="X6112" s="2">
        <v>20</v>
      </c>
      <c r="Y6112" s="10">
        <v>2730</v>
      </c>
      <c r="Z6112" s="11">
        <f>VLOOKUP(W6112,looktax,2,FALSE)</f>
        <v>0.06</v>
      </c>
      <c r="AA6112" s="12">
        <f t="shared" si="190"/>
        <v>0.06</v>
      </c>
      <c r="AB6112" s="10">
        <f t="shared" si="191"/>
        <v>163.79999999999998</v>
      </c>
    </row>
    <row r="6113" spans="20:28" x14ac:dyDescent="0.25">
      <c r="T6113" s="9" t="s">
        <v>11</v>
      </c>
      <c r="U6113" s="2">
        <v>6110</v>
      </c>
      <c r="V6113" s="2" t="s">
        <v>23</v>
      </c>
      <c r="W6113" s="2" t="s">
        <v>65</v>
      </c>
      <c r="X6113" s="2">
        <v>10</v>
      </c>
      <c r="Y6113" s="10">
        <v>138</v>
      </c>
      <c r="Z6113" s="11">
        <f>VLOOKUP(W6113,looktax,2,FALSE)</f>
        <v>0.05</v>
      </c>
      <c r="AA6113" s="12">
        <f t="shared" si="190"/>
        <v>0.05</v>
      </c>
      <c r="AB6113" s="10">
        <f t="shared" si="191"/>
        <v>6.9</v>
      </c>
    </row>
    <row r="6114" spans="20:28" x14ac:dyDescent="0.25">
      <c r="T6114" s="9" t="s">
        <v>11</v>
      </c>
      <c r="U6114" s="2">
        <v>6111</v>
      </c>
      <c r="V6114" s="2" t="s">
        <v>12</v>
      </c>
      <c r="W6114" s="2" t="s">
        <v>48</v>
      </c>
      <c r="X6114" s="2">
        <v>24</v>
      </c>
      <c r="Y6114" s="10">
        <v>4687.2</v>
      </c>
      <c r="Z6114" s="11">
        <f>VLOOKUP(W6114,looktax,2,FALSE)</f>
        <v>7.0000000000000007E-2</v>
      </c>
      <c r="AA6114" s="12">
        <f t="shared" si="190"/>
        <v>7.0000000000000007E-2</v>
      </c>
      <c r="AB6114" s="10">
        <f t="shared" si="191"/>
        <v>328.10400000000004</v>
      </c>
    </row>
    <row r="6115" spans="20:28" x14ac:dyDescent="0.25">
      <c r="T6115" s="9" t="s">
        <v>11</v>
      </c>
      <c r="U6115" s="2">
        <v>6112</v>
      </c>
      <c r="V6115" s="2" t="s">
        <v>20</v>
      </c>
      <c r="W6115" s="2" t="s">
        <v>68</v>
      </c>
      <c r="X6115" s="2">
        <v>21</v>
      </c>
      <c r="Y6115" s="10">
        <v>888.3</v>
      </c>
      <c r="Z6115" s="11">
        <f>VLOOKUP(W6115,looktax,2,FALSE)</f>
        <v>0.06</v>
      </c>
      <c r="AA6115" s="12">
        <f t="shared" si="190"/>
        <v>0.06</v>
      </c>
      <c r="AB6115" s="10">
        <f t="shared" si="191"/>
        <v>53.297999999999995</v>
      </c>
    </row>
    <row r="6116" spans="20:28" x14ac:dyDescent="0.25">
      <c r="T6116" s="9" t="s">
        <v>11</v>
      </c>
      <c r="U6116" s="2">
        <v>6113</v>
      </c>
      <c r="V6116" s="2" t="s">
        <v>23</v>
      </c>
      <c r="W6116" s="2" t="s">
        <v>73</v>
      </c>
      <c r="X6116" s="2">
        <v>30</v>
      </c>
      <c r="Y6116" s="10">
        <v>405</v>
      </c>
      <c r="Z6116" s="11">
        <f>VLOOKUP(W6116,looktax,2,FALSE)</f>
        <v>0.04</v>
      </c>
      <c r="AA6116" s="12">
        <f t="shared" si="190"/>
        <v>0.04</v>
      </c>
      <c r="AB6116" s="10">
        <f t="shared" si="191"/>
        <v>16.2</v>
      </c>
    </row>
    <row r="6117" spans="20:28" x14ac:dyDescent="0.25">
      <c r="T6117" s="9" t="s">
        <v>11</v>
      </c>
      <c r="U6117" s="2">
        <v>6114</v>
      </c>
      <c r="V6117" s="2" t="s">
        <v>23</v>
      </c>
      <c r="W6117" s="2" t="s">
        <v>32</v>
      </c>
      <c r="X6117" s="2">
        <v>34</v>
      </c>
      <c r="Y6117" s="10">
        <v>474.3</v>
      </c>
      <c r="Z6117" s="11">
        <f>VLOOKUP(W6117,looktax,2,FALSE)</f>
        <v>6.8750000000000006E-2</v>
      </c>
      <c r="AA6117" s="12">
        <f t="shared" si="190"/>
        <v>6.8750000000000006E-2</v>
      </c>
      <c r="AB6117" s="10">
        <f t="shared" si="191"/>
        <v>32.608125000000001</v>
      </c>
    </row>
    <row r="6118" spans="20:28" x14ac:dyDescent="0.25">
      <c r="T6118" s="9" t="s">
        <v>11</v>
      </c>
      <c r="U6118" s="2">
        <v>6115</v>
      </c>
      <c r="V6118" s="2" t="s">
        <v>24</v>
      </c>
      <c r="W6118" s="2" t="s">
        <v>56</v>
      </c>
      <c r="X6118" s="2">
        <v>11</v>
      </c>
      <c r="Y6118" s="10">
        <v>743.6</v>
      </c>
      <c r="Z6118" s="11">
        <f>VLOOKUP(W6118,looktax,2,FALSE)</f>
        <v>0.06</v>
      </c>
      <c r="AA6118" s="12">
        <f t="shared" si="190"/>
        <v>0.06</v>
      </c>
      <c r="AB6118" s="10">
        <f t="shared" si="191"/>
        <v>44.616</v>
      </c>
    </row>
    <row r="6119" spans="20:28" x14ac:dyDescent="0.25">
      <c r="T6119" s="9" t="s">
        <v>11</v>
      </c>
      <c r="U6119" s="2">
        <v>6116</v>
      </c>
      <c r="V6119" s="2" t="s">
        <v>25</v>
      </c>
      <c r="W6119" s="2" t="s">
        <v>34</v>
      </c>
      <c r="X6119" s="2">
        <v>32</v>
      </c>
      <c r="Y6119" s="10">
        <v>2225.6</v>
      </c>
      <c r="Z6119" s="11">
        <f>VLOOKUP(W6119,looktax,2,FALSE)</f>
        <v>6.25E-2</v>
      </c>
      <c r="AA6119" s="12">
        <f t="shared" si="190"/>
        <v>6.25E-2</v>
      </c>
      <c r="AB6119" s="10">
        <f t="shared" si="191"/>
        <v>139.1</v>
      </c>
    </row>
    <row r="6120" spans="20:28" x14ac:dyDescent="0.25">
      <c r="T6120" s="9" t="s">
        <v>11</v>
      </c>
      <c r="U6120" s="2">
        <v>6117</v>
      </c>
      <c r="V6120" s="2" t="s">
        <v>22</v>
      </c>
      <c r="W6120" s="2" t="s">
        <v>45</v>
      </c>
      <c r="X6120" s="2">
        <v>19</v>
      </c>
      <c r="Y6120" s="10">
        <v>1413.6</v>
      </c>
      <c r="Z6120" s="11">
        <f>VLOOKUP(W6120,looktax,2,FALSE)</f>
        <v>0.06</v>
      </c>
      <c r="AA6120" s="12">
        <f t="shared" si="190"/>
        <v>0.06</v>
      </c>
      <c r="AB6120" s="10">
        <f t="shared" si="191"/>
        <v>84.815999999999988</v>
      </c>
    </row>
    <row r="6121" spans="20:28" x14ac:dyDescent="0.25">
      <c r="T6121" s="9" t="s">
        <v>11</v>
      </c>
      <c r="U6121" s="2">
        <v>6118</v>
      </c>
      <c r="V6121" s="2" t="s">
        <v>23</v>
      </c>
      <c r="W6121" s="2" t="s">
        <v>38</v>
      </c>
      <c r="X6121" s="2">
        <v>12</v>
      </c>
      <c r="Y6121" s="10">
        <v>167.4</v>
      </c>
      <c r="Z6121" s="11">
        <f>VLOOKUP(W6121,looktax,2,FALSE)</f>
        <v>4.2250000000000003E-2</v>
      </c>
      <c r="AA6121" s="12">
        <f t="shared" si="190"/>
        <v>4.2250000000000003E-2</v>
      </c>
      <c r="AB6121" s="10">
        <f t="shared" si="191"/>
        <v>7.0726500000000003</v>
      </c>
    </row>
    <row r="6122" spans="20:28" x14ac:dyDescent="0.25">
      <c r="T6122" s="9" t="s">
        <v>11</v>
      </c>
      <c r="U6122" s="2">
        <v>6119</v>
      </c>
      <c r="V6122" s="2" t="s">
        <v>22</v>
      </c>
      <c r="W6122" s="2" t="s">
        <v>73</v>
      </c>
      <c r="X6122" s="2">
        <v>30</v>
      </c>
      <c r="Y6122" s="10">
        <v>2352</v>
      </c>
      <c r="Z6122" s="11">
        <f>VLOOKUP(W6122,looktax,2,FALSE)</f>
        <v>0.04</v>
      </c>
      <c r="AA6122" s="12">
        <f t="shared" si="190"/>
        <v>0.04</v>
      </c>
      <c r="AB6122" s="10">
        <f t="shared" si="191"/>
        <v>94.08</v>
      </c>
    </row>
    <row r="6123" spans="20:28" x14ac:dyDescent="0.25">
      <c r="T6123" s="9" t="s">
        <v>3</v>
      </c>
      <c r="U6123" s="2">
        <v>6120</v>
      </c>
      <c r="V6123" s="2" t="s">
        <v>26</v>
      </c>
      <c r="W6123" s="2" t="s">
        <v>45</v>
      </c>
      <c r="X6123" s="2">
        <v>28</v>
      </c>
      <c r="Y6123" s="10">
        <v>4410</v>
      </c>
      <c r="Z6123" s="11">
        <f>VLOOKUP(W6123,looktax,2,FALSE)</f>
        <v>0.06</v>
      </c>
      <c r="AA6123" s="12">
        <f t="shared" si="190"/>
        <v>0</v>
      </c>
      <c r="AB6123" s="10">
        <f t="shared" si="191"/>
        <v>0</v>
      </c>
    </row>
    <row r="6124" spans="20:28" x14ac:dyDescent="0.25">
      <c r="T6124" s="9" t="s">
        <v>11</v>
      </c>
      <c r="U6124" s="2">
        <v>6121</v>
      </c>
      <c r="V6124" s="2" t="s">
        <v>12</v>
      </c>
      <c r="W6124" s="2" t="s">
        <v>61</v>
      </c>
      <c r="X6124" s="2">
        <v>17</v>
      </c>
      <c r="Y6124" s="10">
        <v>3891.3</v>
      </c>
      <c r="Z6124" s="11">
        <f>VLOOKUP(W6124,looktax,2,FALSE)</f>
        <v>6.8500000000000005E-2</v>
      </c>
      <c r="AA6124" s="12">
        <f t="shared" si="190"/>
        <v>6.8500000000000005E-2</v>
      </c>
      <c r="AB6124" s="10">
        <f t="shared" si="191"/>
        <v>266.55405000000002</v>
      </c>
    </row>
    <row r="6125" spans="20:28" x14ac:dyDescent="0.25">
      <c r="T6125" s="9" t="s">
        <v>11</v>
      </c>
      <c r="U6125" s="2">
        <v>6122</v>
      </c>
      <c r="V6125" s="2" t="s">
        <v>21</v>
      </c>
      <c r="W6125" s="2" t="s">
        <v>47</v>
      </c>
      <c r="X6125" s="2">
        <v>22</v>
      </c>
      <c r="Y6125" s="10">
        <v>1416.8</v>
      </c>
      <c r="Z6125" s="11">
        <f>VLOOKUP(W6125,looktax,2,FALSE)</f>
        <v>0.04</v>
      </c>
      <c r="AA6125" s="12">
        <f t="shared" si="190"/>
        <v>0.04</v>
      </c>
      <c r="AB6125" s="10">
        <f t="shared" si="191"/>
        <v>56.671999999999997</v>
      </c>
    </row>
    <row r="6126" spans="20:28" x14ac:dyDescent="0.25">
      <c r="T6126" s="9" t="s">
        <v>11</v>
      </c>
      <c r="U6126" s="2">
        <v>6123</v>
      </c>
      <c r="V6126" s="2" t="s">
        <v>25</v>
      </c>
      <c r="W6126" s="2" t="s">
        <v>68</v>
      </c>
      <c r="X6126" s="2">
        <v>13</v>
      </c>
      <c r="Y6126" s="10">
        <v>845</v>
      </c>
      <c r="Z6126" s="11">
        <f>VLOOKUP(W6126,looktax,2,FALSE)</f>
        <v>0.06</v>
      </c>
      <c r="AA6126" s="12">
        <f t="shared" si="190"/>
        <v>0.06</v>
      </c>
      <c r="AB6126" s="10">
        <f t="shared" si="191"/>
        <v>50.699999999999996</v>
      </c>
    </row>
    <row r="6127" spans="20:28" x14ac:dyDescent="0.25">
      <c r="T6127" s="9" t="s">
        <v>11</v>
      </c>
      <c r="U6127" s="2">
        <v>6124</v>
      </c>
      <c r="V6127" s="2" t="s">
        <v>12</v>
      </c>
      <c r="W6127" s="2" t="s">
        <v>19</v>
      </c>
      <c r="X6127" s="2">
        <v>13</v>
      </c>
      <c r="Y6127" s="10">
        <v>2702.7</v>
      </c>
      <c r="Z6127" s="11">
        <f>VLOOKUP(W6127,looktax,2,FALSE)</f>
        <v>5.6000000000000001E-2</v>
      </c>
      <c r="AA6127" s="12">
        <f t="shared" si="190"/>
        <v>5.6000000000000001E-2</v>
      </c>
      <c r="AB6127" s="10">
        <f t="shared" si="191"/>
        <v>151.35120000000001</v>
      </c>
    </row>
    <row r="6128" spans="20:28" x14ac:dyDescent="0.25">
      <c r="T6128" s="9" t="s">
        <v>11</v>
      </c>
      <c r="U6128" s="2">
        <v>6125</v>
      </c>
      <c r="V6128" s="2" t="s">
        <v>21</v>
      </c>
      <c r="W6128" s="2" t="s">
        <v>45</v>
      </c>
      <c r="X6128" s="2">
        <v>32</v>
      </c>
      <c r="Y6128" s="10">
        <v>2038.4</v>
      </c>
      <c r="Z6128" s="11">
        <f>VLOOKUP(W6128,looktax,2,FALSE)</f>
        <v>0.06</v>
      </c>
      <c r="AA6128" s="12">
        <f t="shared" si="190"/>
        <v>0.06</v>
      </c>
      <c r="AB6128" s="10">
        <f t="shared" si="191"/>
        <v>122.304</v>
      </c>
    </row>
    <row r="6129" spans="20:28" x14ac:dyDescent="0.25">
      <c r="T6129" s="9" t="s">
        <v>11</v>
      </c>
      <c r="U6129" s="2">
        <v>6126</v>
      </c>
      <c r="V6129" s="2" t="s">
        <v>25</v>
      </c>
      <c r="W6129" s="2" t="s">
        <v>58</v>
      </c>
      <c r="X6129" s="2">
        <v>29</v>
      </c>
      <c r="Y6129" s="10">
        <v>1828.45</v>
      </c>
      <c r="Z6129" s="11" t="str">
        <f>VLOOKUP(W6129,looktax,2,FALSE)</f>
        <v>None</v>
      </c>
      <c r="AA6129" s="12">
        <f t="shared" si="190"/>
        <v>0</v>
      </c>
      <c r="AB6129" s="10">
        <f t="shared" si="191"/>
        <v>0</v>
      </c>
    </row>
    <row r="6130" spans="20:28" x14ac:dyDescent="0.25">
      <c r="T6130" s="9" t="s">
        <v>11</v>
      </c>
      <c r="U6130" s="2">
        <v>6127</v>
      </c>
      <c r="V6130" s="2" t="s">
        <v>24</v>
      </c>
      <c r="W6130" s="2" t="s">
        <v>62</v>
      </c>
      <c r="X6130" s="2">
        <v>34</v>
      </c>
      <c r="Y6130" s="10">
        <v>2055.3000000000002</v>
      </c>
      <c r="Z6130" s="11">
        <f>VLOOKUP(W6130,looktax,2,FALSE)</f>
        <v>5.1249999999999997E-2</v>
      </c>
      <c r="AA6130" s="12">
        <f t="shared" si="190"/>
        <v>5.1249999999999997E-2</v>
      </c>
      <c r="AB6130" s="10">
        <f t="shared" si="191"/>
        <v>105.334125</v>
      </c>
    </row>
    <row r="6131" spans="20:28" x14ac:dyDescent="0.25">
      <c r="T6131" s="9" t="s">
        <v>11</v>
      </c>
      <c r="U6131" s="2">
        <v>6128</v>
      </c>
      <c r="V6131" s="2" t="s">
        <v>24</v>
      </c>
      <c r="W6131" s="2" t="s">
        <v>35</v>
      </c>
      <c r="X6131" s="2">
        <v>35</v>
      </c>
      <c r="Y6131" s="10">
        <v>2252.25</v>
      </c>
      <c r="Z6131" s="11">
        <f>VLOOKUP(W6131,looktax,2,FALSE)</f>
        <v>6.3500000000000001E-2</v>
      </c>
      <c r="AA6131" s="12">
        <f t="shared" si="190"/>
        <v>6.3500000000000001E-2</v>
      </c>
      <c r="AB6131" s="10">
        <f t="shared" si="191"/>
        <v>143.017875</v>
      </c>
    </row>
    <row r="6132" spans="20:28" x14ac:dyDescent="0.25">
      <c r="T6132" s="9" t="s">
        <v>11</v>
      </c>
      <c r="U6132" s="2">
        <v>6129</v>
      </c>
      <c r="V6132" s="2" t="s">
        <v>21</v>
      </c>
      <c r="W6132" s="2" t="s">
        <v>41</v>
      </c>
      <c r="X6132" s="2">
        <v>28</v>
      </c>
      <c r="Y6132" s="10">
        <v>2018.8</v>
      </c>
      <c r="Z6132" s="11">
        <f>VLOOKUP(W6132,looktax,2,FALSE)</f>
        <v>0.04</v>
      </c>
      <c r="AA6132" s="12">
        <f t="shared" si="190"/>
        <v>0.04</v>
      </c>
      <c r="AB6132" s="10">
        <f t="shared" si="191"/>
        <v>80.751999999999995</v>
      </c>
    </row>
    <row r="6133" spans="20:28" x14ac:dyDescent="0.25">
      <c r="T6133" s="9" t="s">
        <v>11</v>
      </c>
      <c r="U6133" s="2">
        <v>6130</v>
      </c>
      <c r="V6133" s="2" t="s">
        <v>22</v>
      </c>
      <c r="W6133" s="2" t="s">
        <v>62</v>
      </c>
      <c r="X6133" s="2">
        <v>21</v>
      </c>
      <c r="Y6133" s="10">
        <v>1814.4</v>
      </c>
      <c r="Z6133" s="11">
        <f>VLOOKUP(W6133,looktax,2,FALSE)</f>
        <v>5.1249999999999997E-2</v>
      </c>
      <c r="AA6133" s="12">
        <f t="shared" si="190"/>
        <v>5.1249999999999997E-2</v>
      </c>
      <c r="AB6133" s="10">
        <f t="shared" si="191"/>
        <v>92.988</v>
      </c>
    </row>
    <row r="6134" spans="20:28" x14ac:dyDescent="0.25">
      <c r="T6134" s="9" t="s">
        <v>11</v>
      </c>
      <c r="U6134" s="2">
        <v>6131</v>
      </c>
      <c r="V6134" s="2" t="s">
        <v>26</v>
      </c>
      <c r="W6134" s="2" t="s">
        <v>13</v>
      </c>
      <c r="X6134" s="2">
        <v>23</v>
      </c>
      <c r="Y6134" s="10">
        <v>3588</v>
      </c>
      <c r="Z6134" s="11">
        <f>VLOOKUP(W6134,looktax,2,FALSE)</f>
        <v>6.25E-2</v>
      </c>
      <c r="AA6134" s="12">
        <f t="shared" si="190"/>
        <v>6.25E-2</v>
      </c>
      <c r="AB6134" s="10">
        <f t="shared" si="191"/>
        <v>224.25</v>
      </c>
    </row>
    <row r="6135" spans="20:28" x14ac:dyDescent="0.25">
      <c r="T6135" s="9" t="s">
        <v>11</v>
      </c>
      <c r="U6135" s="2">
        <v>6132</v>
      </c>
      <c r="V6135" s="2" t="s">
        <v>24</v>
      </c>
      <c r="W6135" s="2" t="s">
        <v>67</v>
      </c>
      <c r="X6135" s="2">
        <v>10</v>
      </c>
      <c r="Y6135" s="10">
        <v>682.5</v>
      </c>
      <c r="Z6135" s="11" t="str">
        <f>VLOOKUP(W6135,looktax,2,FALSE)</f>
        <v>None</v>
      </c>
      <c r="AA6135" s="12">
        <f t="shared" si="190"/>
        <v>0</v>
      </c>
      <c r="AB6135" s="10">
        <f t="shared" si="191"/>
        <v>0</v>
      </c>
    </row>
    <row r="6136" spans="20:28" x14ac:dyDescent="0.25">
      <c r="T6136" s="9" t="s">
        <v>11</v>
      </c>
      <c r="U6136" s="2">
        <v>6133</v>
      </c>
      <c r="V6136" s="2" t="s">
        <v>25</v>
      </c>
      <c r="W6136" s="2" t="s">
        <v>58</v>
      </c>
      <c r="X6136" s="2">
        <v>31</v>
      </c>
      <c r="Y6136" s="10">
        <v>2176.1999999999998</v>
      </c>
      <c r="Z6136" s="11" t="str">
        <f>VLOOKUP(W6136,looktax,2,FALSE)</f>
        <v>None</v>
      </c>
      <c r="AA6136" s="12">
        <f t="shared" si="190"/>
        <v>0</v>
      </c>
      <c r="AB6136" s="10">
        <f t="shared" si="191"/>
        <v>0</v>
      </c>
    </row>
    <row r="6137" spans="20:28" x14ac:dyDescent="0.25">
      <c r="T6137" s="9" t="s">
        <v>3</v>
      </c>
      <c r="U6137" s="2">
        <v>6134</v>
      </c>
      <c r="V6137" s="2" t="s">
        <v>20</v>
      </c>
      <c r="W6137" s="2" t="s">
        <v>32</v>
      </c>
      <c r="X6137" s="2">
        <v>34</v>
      </c>
      <c r="Y6137" s="10">
        <v>1637.1</v>
      </c>
      <c r="Z6137" s="11">
        <f>VLOOKUP(W6137,looktax,2,FALSE)</f>
        <v>6.8750000000000006E-2</v>
      </c>
      <c r="AA6137" s="12">
        <f t="shared" si="190"/>
        <v>0</v>
      </c>
      <c r="AB6137" s="10">
        <f t="shared" si="191"/>
        <v>0</v>
      </c>
    </row>
    <row r="6138" spans="20:28" x14ac:dyDescent="0.25">
      <c r="T6138" s="9" t="s">
        <v>11</v>
      </c>
      <c r="U6138" s="2">
        <v>6135</v>
      </c>
      <c r="V6138" s="2" t="s">
        <v>26</v>
      </c>
      <c r="W6138" s="2" t="s">
        <v>69</v>
      </c>
      <c r="X6138" s="2">
        <v>35</v>
      </c>
      <c r="Y6138" s="10">
        <v>5092.5</v>
      </c>
      <c r="Z6138" s="11">
        <f>VLOOKUP(W6138,looktax,2,FALSE)</f>
        <v>7.0000000000000007E-2</v>
      </c>
      <c r="AA6138" s="12">
        <f t="shared" si="190"/>
        <v>7.0000000000000007E-2</v>
      </c>
      <c r="AB6138" s="10">
        <f t="shared" si="191"/>
        <v>356.47500000000002</v>
      </c>
    </row>
    <row r="6139" spans="20:28" x14ac:dyDescent="0.25">
      <c r="T6139" s="9" t="s">
        <v>11</v>
      </c>
      <c r="U6139" s="2">
        <v>6136</v>
      </c>
      <c r="V6139" s="2" t="s">
        <v>22</v>
      </c>
      <c r="W6139" s="2" t="s">
        <v>19</v>
      </c>
      <c r="X6139" s="2">
        <v>15</v>
      </c>
      <c r="Y6139" s="10">
        <v>1080</v>
      </c>
      <c r="Z6139" s="11">
        <f>VLOOKUP(W6139,looktax,2,FALSE)</f>
        <v>5.6000000000000001E-2</v>
      </c>
      <c r="AA6139" s="12">
        <f t="shared" si="190"/>
        <v>5.6000000000000001E-2</v>
      </c>
      <c r="AB6139" s="10">
        <f t="shared" si="191"/>
        <v>60.480000000000004</v>
      </c>
    </row>
    <row r="6140" spans="20:28" x14ac:dyDescent="0.25">
      <c r="T6140" s="9" t="s">
        <v>11</v>
      </c>
      <c r="U6140" s="2">
        <v>6137</v>
      </c>
      <c r="V6140" s="2" t="s">
        <v>22</v>
      </c>
      <c r="W6140" s="2" t="s">
        <v>37</v>
      </c>
      <c r="X6140" s="2">
        <v>30</v>
      </c>
      <c r="Y6140" s="10">
        <v>2448</v>
      </c>
      <c r="Z6140" s="11" t="str">
        <f>VLOOKUP(W6140,looktax,2,FALSE)</f>
        <v>None</v>
      </c>
      <c r="AA6140" s="12">
        <f t="shared" si="190"/>
        <v>0</v>
      </c>
      <c r="AB6140" s="10">
        <f t="shared" si="191"/>
        <v>0</v>
      </c>
    </row>
    <row r="6141" spans="20:28" x14ac:dyDescent="0.25">
      <c r="T6141" s="9" t="s">
        <v>11</v>
      </c>
      <c r="U6141" s="2">
        <v>6138</v>
      </c>
      <c r="V6141" s="2" t="s">
        <v>12</v>
      </c>
      <c r="W6141" s="2" t="s">
        <v>70</v>
      </c>
      <c r="X6141" s="2">
        <v>17</v>
      </c>
      <c r="Y6141" s="10">
        <v>3320.1</v>
      </c>
      <c r="Z6141" s="11">
        <f>VLOOKUP(W6141,looktax,2,FALSE)</f>
        <v>5.2999999999999999E-2</v>
      </c>
      <c r="AA6141" s="12">
        <f t="shared" si="190"/>
        <v>5.2999999999999999E-2</v>
      </c>
      <c r="AB6141" s="10">
        <f t="shared" si="191"/>
        <v>175.96529999999998</v>
      </c>
    </row>
    <row r="6142" spans="20:28" x14ac:dyDescent="0.25">
      <c r="T6142" s="9" t="s">
        <v>11</v>
      </c>
      <c r="U6142" s="2">
        <v>6139</v>
      </c>
      <c r="V6142" s="2" t="s">
        <v>20</v>
      </c>
      <c r="W6142" s="2" t="s">
        <v>53</v>
      </c>
      <c r="X6142" s="2">
        <v>12</v>
      </c>
      <c r="Y6142" s="10">
        <v>518.4</v>
      </c>
      <c r="Z6142" s="11">
        <f>VLOOKUP(W6142,looktax,2,FALSE)</f>
        <v>5.5E-2</v>
      </c>
      <c r="AA6142" s="12">
        <f t="shared" si="190"/>
        <v>5.5E-2</v>
      </c>
      <c r="AB6142" s="10">
        <f t="shared" si="191"/>
        <v>28.512</v>
      </c>
    </row>
    <row r="6143" spans="20:28" x14ac:dyDescent="0.25">
      <c r="T6143" s="9" t="s">
        <v>11</v>
      </c>
      <c r="U6143" s="2">
        <v>6140</v>
      </c>
      <c r="V6143" s="2" t="s">
        <v>21</v>
      </c>
      <c r="W6143" s="2" t="s">
        <v>40</v>
      </c>
      <c r="X6143" s="2">
        <v>14</v>
      </c>
      <c r="Y6143" s="10">
        <v>999.6</v>
      </c>
      <c r="Z6143" s="11">
        <f>VLOOKUP(W6143,looktax,2,FALSE)</f>
        <v>0.06</v>
      </c>
      <c r="AA6143" s="12">
        <f t="shared" si="190"/>
        <v>0.06</v>
      </c>
      <c r="AB6143" s="10">
        <f t="shared" si="191"/>
        <v>59.975999999999999</v>
      </c>
    </row>
    <row r="6144" spans="20:28" x14ac:dyDescent="0.25">
      <c r="T6144" s="9" t="s">
        <v>11</v>
      </c>
      <c r="U6144" s="2">
        <v>6141</v>
      </c>
      <c r="V6144" s="2" t="s">
        <v>23</v>
      </c>
      <c r="W6144" s="2" t="s">
        <v>35</v>
      </c>
      <c r="X6144" s="2">
        <v>11</v>
      </c>
      <c r="Y6144" s="10">
        <v>173.25</v>
      </c>
      <c r="Z6144" s="11">
        <f>VLOOKUP(W6144,looktax,2,FALSE)</f>
        <v>6.3500000000000001E-2</v>
      </c>
      <c r="AA6144" s="12">
        <f t="shared" si="190"/>
        <v>6.3500000000000001E-2</v>
      </c>
      <c r="AB6144" s="10">
        <f t="shared" si="191"/>
        <v>11.001374999999999</v>
      </c>
    </row>
    <row r="6145" spans="20:28" x14ac:dyDescent="0.25">
      <c r="T6145" s="9" t="s">
        <v>11</v>
      </c>
      <c r="U6145" s="2">
        <v>6142</v>
      </c>
      <c r="V6145" s="2" t="s">
        <v>23</v>
      </c>
      <c r="W6145" s="2" t="s">
        <v>73</v>
      </c>
      <c r="X6145" s="2">
        <v>21</v>
      </c>
      <c r="Y6145" s="10">
        <v>292.95</v>
      </c>
      <c r="Z6145" s="11">
        <f>VLOOKUP(W6145,looktax,2,FALSE)</f>
        <v>0.04</v>
      </c>
      <c r="AA6145" s="12">
        <f t="shared" si="190"/>
        <v>0.04</v>
      </c>
      <c r="AB6145" s="10">
        <f t="shared" si="191"/>
        <v>11.718</v>
      </c>
    </row>
    <row r="6146" spans="20:28" x14ac:dyDescent="0.25">
      <c r="T6146" s="9" t="s">
        <v>11</v>
      </c>
      <c r="U6146" s="2">
        <v>6143</v>
      </c>
      <c r="V6146" s="2" t="s">
        <v>24</v>
      </c>
      <c r="W6146" s="2" t="s">
        <v>10</v>
      </c>
      <c r="X6146" s="2">
        <v>27</v>
      </c>
      <c r="Y6146" s="10">
        <v>1825.2</v>
      </c>
      <c r="Z6146" s="11">
        <f>VLOOKUP(W6146,looktax,2,FALSE)</f>
        <v>0.04</v>
      </c>
      <c r="AA6146" s="12">
        <f t="shared" si="190"/>
        <v>0.04</v>
      </c>
      <c r="AB6146" s="10">
        <f t="shared" si="191"/>
        <v>73.00800000000001</v>
      </c>
    </row>
    <row r="6147" spans="20:28" x14ac:dyDescent="0.25">
      <c r="T6147" s="9" t="s">
        <v>11</v>
      </c>
      <c r="U6147" s="2">
        <v>6144</v>
      </c>
      <c r="V6147" s="2" t="s">
        <v>26</v>
      </c>
      <c r="W6147" s="2" t="s">
        <v>52</v>
      </c>
      <c r="X6147" s="2">
        <v>13</v>
      </c>
      <c r="Y6147" s="10">
        <v>2047.5</v>
      </c>
      <c r="Z6147" s="11">
        <f>VLOOKUP(W6147,looktax,2,FALSE)</f>
        <v>0.06</v>
      </c>
      <c r="AA6147" s="12">
        <f t="shared" si="190"/>
        <v>0.06</v>
      </c>
      <c r="AB6147" s="10">
        <f t="shared" si="191"/>
        <v>122.85</v>
      </c>
    </row>
    <row r="6148" spans="20:28" x14ac:dyDescent="0.25">
      <c r="T6148" s="9" t="s">
        <v>11</v>
      </c>
      <c r="U6148" s="2">
        <v>6145</v>
      </c>
      <c r="V6148" s="2" t="s">
        <v>24</v>
      </c>
      <c r="W6148" s="2" t="s">
        <v>13</v>
      </c>
      <c r="X6148" s="2">
        <v>21</v>
      </c>
      <c r="Y6148" s="10">
        <v>1310.4000000000001</v>
      </c>
      <c r="Z6148" s="11">
        <f>VLOOKUP(W6148,looktax,2,FALSE)</f>
        <v>6.25E-2</v>
      </c>
      <c r="AA6148" s="12">
        <f t="shared" si="190"/>
        <v>6.25E-2</v>
      </c>
      <c r="AB6148" s="10">
        <f t="shared" si="191"/>
        <v>81.900000000000006</v>
      </c>
    </row>
    <row r="6149" spans="20:28" x14ac:dyDescent="0.25">
      <c r="T6149" s="9" t="s">
        <v>11</v>
      </c>
      <c r="U6149" s="2">
        <v>6146</v>
      </c>
      <c r="V6149" s="2" t="s">
        <v>21</v>
      </c>
      <c r="W6149" s="2" t="s">
        <v>50</v>
      </c>
      <c r="X6149" s="2">
        <v>16</v>
      </c>
      <c r="Y6149" s="10">
        <v>1232</v>
      </c>
      <c r="Z6149" s="11">
        <f>VLOOKUP(W6149,looktax,2,FALSE)</f>
        <v>0.06</v>
      </c>
      <c r="AA6149" s="12">
        <f t="shared" ref="AA6149:AA6212" si="192">IF(OR(T6149="nonprofit",Z6149="none"),0,Z6149)</f>
        <v>0.06</v>
      </c>
      <c r="AB6149" s="10">
        <f t="shared" ref="AB6149:AB6212" si="193">AA6149*Y6149</f>
        <v>73.92</v>
      </c>
    </row>
    <row r="6150" spans="20:28" x14ac:dyDescent="0.25">
      <c r="T6150" s="9" t="s">
        <v>11</v>
      </c>
      <c r="U6150" s="2">
        <v>6147</v>
      </c>
      <c r="V6150" s="2" t="s">
        <v>25</v>
      </c>
      <c r="W6150" s="2" t="s">
        <v>70</v>
      </c>
      <c r="X6150" s="2">
        <v>35</v>
      </c>
      <c r="Y6150" s="10">
        <v>2411.5</v>
      </c>
      <c r="Z6150" s="11">
        <f>VLOOKUP(W6150,looktax,2,FALSE)</f>
        <v>5.2999999999999999E-2</v>
      </c>
      <c r="AA6150" s="12">
        <f t="shared" si="192"/>
        <v>5.2999999999999999E-2</v>
      </c>
      <c r="AB6150" s="10">
        <f t="shared" si="193"/>
        <v>127.8095</v>
      </c>
    </row>
    <row r="6151" spans="20:28" x14ac:dyDescent="0.25">
      <c r="T6151" s="9" t="s">
        <v>11</v>
      </c>
      <c r="U6151" s="2">
        <v>6148</v>
      </c>
      <c r="V6151" s="2" t="s">
        <v>24</v>
      </c>
      <c r="W6151" s="2" t="s">
        <v>72</v>
      </c>
      <c r="X6151" s="2">
        <v>27</v>
      </c>
      <c r="Y6151" s="10">
        <v>1684.8</v>
      </c>
      <c r="Z6151" s="11">
        <f>VLOOKUP(W6151,looktax,2,FALSE)</f>
        <v>0.06</v>
      </c>
      <c r="AA6151" s="12">
        <f t="shared" si="192"/>
        <v>0.06</v>
      </c>
      <c r="AB6151" s="10">
        <f t="shared" si="193"/>
        <v>101.08799999999999</v>
      </c>
    </row>
    <row r="6152" spans="20:28" x14ac:dyDescent="0.25">
      <c r="T6152" s="9" t="s">
        <v>11</v>
      </c>
      <c r="U6152" s="2">
        <v>6149</v>
      </c>
      <c r="V6152" s="2" t="s">
        <v>12</v>
      </c>
      <c r="W6152" s="2" t="s">
        <v>41</v>
      </c>
      <c r="X6152" s="2">
        <v>16</v>
      </c>
      <c r="Y6152" s="10">
        <v>3225.6</v>
      </c>
      <c r="Z6152" s="11">
        <f>VLOOKUP(W6152,looktax,2,FALSE)</f>
        <v>0.04</v>
      </c>
      <c r="AA6152" s="12">
        <f t="shared" si="192"/>
        <v>0.04</v>
      </c>
      <c r="AB6152" s="10">
        <f t="shared" si="193"/>
        <v>129.024</v>
      </c>
    </row>
    <row r="6153" spans="20:28" x14ac:dyDescent="0.25">
      <c r="T6153" s="9" t="s">
        <v>11</v>
      </c>
      <c r="U6153" s="2">
        <v>6150</v>
      </c>
      <c r="V6153" s="2" t="s">
        <v>26</v>
      </c>
      <c r="W6153" s="2" t="s">
        <v>63</v>
      </c>
      <c r="X6153" s="2">
        <v>30</v>
      </c>
      <c r="Y6153" s="10">
        <v>4185</v>
      </c>
      <c r="Z6153" s="11">
        <f>VLOOKUP(W6153,looktax,2,FALSE)</f>
        <v>0.04</v>
      </c>
      <c r="AA6153" s="12">
        <f t="shared" si="192"/>
        <v>0.04</v>
      </c>
      <c r="AB6153" s="10">
        <f t="shared" si="193"/>
        <v>167.4</v>
      </c>
    </row>
    <row r="6154" spans="20:28" x14ac:dyDescent="0.25">
      <c r="T6154" s="9" t="s">
        <v>11</v>
      </c>
      <c r="U6154" s="2">
        <v>6151</v>
      </c>
      <c r="V6154" s="2" t="s">
        <v>21</v>
      </c>
      <c r="W6154" s="2" t="s">
        <v>72</v>
      </c>
      <c r="X6154" s="2">
        <v>10</v>
      </c>
      <c r="Y6154" s="10">
        <v>700</v>
      </c>
      <c r="Z6154" s="11">
        <f>VLOOKUP(W6154,looktax,2,FALSE)</f>
        <v>0.06</v>
      </c>
      <c r="AA6154" s="12">
        <f t="shared" si="192"/>
        <v>0.06</v>
      </c>
      <c r="AB6154" s="10">
        <f t="shared" si="193"/>
        <v>42</v>
      </c>
    </row>
    <row r="6155" spans="20:28" x14ac:dyDescent="0.25">
      <c r="T6155" s="9" t="s">
        <v>11</v>
      </c>
      <c r="U6155" s="2">
        <v>6152</v>
      </c>
      <c r="V6155" s="2" t="s">
        <v>20</v>
      </c>
      <c r="W6155" s="2" t="s">
        <v>43</v>
      </c>
      <c r="X6155" s="2">
        <v>21</v>
      </c>
      <c r="Y6155" s="10">
        <v>888.3</v>
      </c>
      <c r="Z6155" s="11">
        <f>VLOOKUP(W6155,looktax,2,FALSE)</f>
        <v>0.04</v>
      </c>
      <c r="AA6155" s="12">
        <f t="shared" si="192"/>
        <v>0.04</v>
      </c>
      <c r="AB6155" s="10">
        <f t="shared" si="193"/>
        <v>35.531999999999996</v>
      </c>
    </row>
    <row r="6156" spans="20:28" x14ac:dyDescent="0.25">
      <c r="T6156" s="9" t="s">
        <v>11</v>
      </c>
      <c r="U6156" s="2">
        <v>6153</v>
      </c>
      <c r="V6156" s="2" t="s">
        <v>26</v>
      </c>
      <c r="W6156" s="2" t="s">
        <v>42</v>
      </c>
      <c r="X6156" s="2">
        <v>33</v>
      </c>
      <c r="Y6156" s="10">
        <v>5395.5</v>
      </c>
      <c r="Z6156" s="11">
        <f>VLOOKUP(W6156,looktax,2,FALSE)</f>
        <v>0.06</v>
      </c>
      <c r="AA6156" s="12">
        <f t="shared" si="192"/>
        <v>0.06</v>
      </c>
      <c r="AB6156" s="10">
        <f t="shared" si="193"/>
        <v>323.72999999999996</v>
      </c>
    </row>
    <row r="6157" spans="20:28" x14ac:dyDescent="0.25">
      <c r="T6157" s="9" t="s">
        <v>11</v>
      </c>
      <c r="U6157" s="2">
        <v>6154</v>
      </c>
      <c r="V6157" s="2" t="s">
        <v>21</v>
      </c>
      <c r="W6157" s="2" t="s">
        <v>13</v>
      </c>
      <c r="X6157" s="2">
        <v>29</v>
      </c>
      <c r="Y6157" s="10">
        <v>2050.3000000000002</v>
      </c>
      <c r="Z6157" s="11">
        <f>VLOOKUP(W6157,looktax,2,FALSE)</f>
        <v>6.25E-2</v>
      </c>
      <c r="AA6157" s="12">
        <f t="shared" si="192"/>
        <v>6.25E-2</v>
      </c>
      <c r="AB6157" s="10">
        <f t="shared" si="193"/>
        <v>128.14375000000001</v>
      </c>
    </row>
    <row r="6158" spans="20:28" x14ac:dyDescent="0.25">
      <c r="T6158" s="9" t="s">
        <v>11</v>
      </c>
      <c r="U6158" s="2">
        <v>6155</v>
      </c>
      <c r="V6158" s="2" t="s">
        <v>24</v>
      </c>
      <c r="W6158" s="2" t="s">
        <v>43</v>
      </c>
      <c r="X6158" s="2">
        <v>35</v>
      </c>
      <c r="Y6158" s="10">
        <v>2093</v>
      </c>
      <c r="Z6158" s="11">
        <f>VLOOKUP(W6158,looktax,2,FALSE)</f>
        <v>0.04</v>
      </c>
      <c r="AA6158" s="12">
        <f t="shared" si="192"/>
        <v>0.04</v>
      </c>
      <c r="AB6158" s="10">
        <f t="shared" si="193"/>
        <v>83.72</v>
      </c>
    </row>
    <row r="6159" spans="20:28" x14ac:dyDescent="0.25">
      <c r="T6159" s="9" t="s">
        <v>11</v>
      </c>
      <c r="U6159" s="2">
        <v>6156</v>
      </c>
      <c r="V6159" s="2" t="s">
        <v>12</v>
      </c>
      <c r="W6159" s="2" t="s">
        <v>57</v>
      </c>
      <c r="X6159" s="2">
        <v>15</v>
      </c>
      <c r="Y6159" s="10">
        <v>3087</v>
      </c>
      <c r="Z6159" s="11">
        <f>VLOOKUP(W6159,looktax,2,FALSE)</f>
        <v>5.5E-2</v>
      </c>
      <c r="AA6159" s="12">
        <f t="shared" si="192"/>
        <v>5.5E-2</v>
      </c>
      <c r="AB6159" s="10">
        <f t="shared" si="193"/>
        <v>169.785</v>
      </c>
    </row>
    <row r="6160" spans="20:28" x14ac:dyDescent="0.25">
      <c r="T6160" s="9" t="s">
        <v>11</v>
      </c>
      <c r="U6160" s="2">
        <v>6157</v>
      </c>
      <c r="V6160" s="2" t="s">
        <v>23</v>
      </c>
      <c r="W6160" s="2" t="s">
        <v>43</v>
      </c>
      <c r="X6160" s="2">
        <v>21</v>
      </c>
      <c r="Y6160" s="10">
        <v>283.5</v>
      </c>
      <c r="Z6160" s="11">
        <f>VLOOKUP(W6160,looktax,2,FALSE)</f>
        <v>0.04</v>
      </c>
      <c r="AA6160" s="12">
        <f t="shared" si="192"/>
        <v>0.04</v>
      </c>
      <c r="AB6160" s="10">
        <f t="shared" si="193"/>
        <v>11.34</v>
      </c>
    </row>
    <row r="6161" spans="20:28" x14ac:dyDescent="0.25">
      <c r="T6161" s="9" t="s">
        <v>11</v>
      </c>
      <c r="U6161" s="2">
        <v>6158</v>
      </c>
      <c r="V6161" s="2" t="s">
        <v>26</v>
      </c>
      <c r="W6161" s="2" t="s">
        <v>49</v>
      </c>
      <c r="X6161" s="2">
        <v>19</v>
      </c>
      <c r="Y6161" s="10">
        <v>2850</v>
      </c>
      <c r="Z6161" s="11">
        <f>VLOOKUP(W6161,looktax,2,FALSE)</f>
        <v>4.4999999999999998E-2</v>
      </c>
      <c r="AA6161" s="12">
        <f t="shared" si="192"/>
        <v>4.4999999999999998E-2</v>
      </c>
      <c r="AB6161" s="10">
        <f t="shared" si="193"/>
        <v>128.25</v>
      </c>
    </row>
    <row r="6162" spans="20:28" x14ac:dyDescent="0.25">
      <c r="T6162" s="9" t="s">
        <v>11</v>
      </c>
      <c r="U6162" s="2">
        <v>6159</v>
      </c>
      <c r="V6162" s="2" t="s">
        <v>26</v>
      </c>
      <c r="W6162" s="2" t="s">
        <v>35</v>
      </c>
      <c r="X6162" s="2">
        <v>14</v>
      </c>
      <c r="Y6162" s="10">
        <v>1932</v>
      </c>
      <c r="Z6162" s="11">
        <f>VLOOKUP(W6162,looktax,2,FALSE)</f>
        <v>6.3500000000000001E-2</v>
      </c>
      <c r="AA6162" s="12">
        <f t="shared" si="192"/>
        <v>6.3500000000000001E-2</v>
      </c>
      <c r="AB6162" s="10">
        <f t="shared" si="193"/>
        <v>122.682</v>
      </c>
    </row>
    <row r="6163" spans="20:28" x14ac:dyDescent="0.25">
      <c r="T6163" s="9" t="s">
        <v>11</v>
      </c>
      <c r="U6163" s="2">
        <v>6160</v>
      </c>
      <c r="V6163" s="2" t="s">
        <v>22</v>
      </c>
      <c r="W6163" s="2" t="s">
        <v>42</v>
      </c>
      <c r="X6163" s="2">
        <v>21</v>
      </c>
      <c r="Y6163" s="10">
        <v>1764</v>
      </c>
      <c r="Z6163" s="11">
        <f>VLOOKUP(W6163,looktax,2,FALSE)</f>
        <v>0.06</v>
      </c>
      <c r="AA6163" s="12">
        <f t="shared" si="192"/>
        <v>0.06</v>
      </c>
      <c r="AB6163" s="10">
        <f t="shared" si="193"/>
        <v>105.83999999999999</v>
      </c>
    </row>
    <row r="6164" spans="20:28" x14ac:dyDescent="0.25">
      <c r="T6164" s="9" t="s">
        <v>11</v>
      </c>
      <c r="U6164" s="2">
        <v>6161</v>
      </c>
      <c r="V6164" s="2" t="s">
        <v>26</v>
      </c>
      <c r="W6164" s="2" t="s">
        <v>49</v>
      </c>
      <c r="X6164" s="2">
        <v>17</v>
      </c>
      <c r="Y6164" s="10">
        <v>2601</v>
      </c>
      <c r="Z6164" s="11">
        <f>VLOOKUP(W6164,looktax,2,FALSE)</f>
        <v>4.4999999999999998E-2</v>
      </c>
      <c r="AA6164" s="12">
        <f t="shared" si="192"/>
        <v>4.4999999999999998E-2</v>
      </c>
      <c r="AB6164" s="10">
        <f t="shared" si="193"/>
        <v>117.045</v>
      </c>
    </row>
    <row r="6165" spans="20:28" x14ac:dyDescent="0.25">
      <c r="T6165" s="9" t="s">
        <v>11</v>
      </c>
      <c r="U6165" s="2">
        <v>6162</v>
      </c>
      <c r="V6165" s="2" t="s">
        <v>21</v>
      </c>
      <c r="W6165" s="2" t="s">
        <v>63</v>
      </c>
      <c r="X6165" s="2">
        <v>11</v>
      </c>
      <c r="Y6165" s="10">
        <v>716.1</v>
      </c>
      <c r="Z6165" s="11">
        <f>VLOOKUP(W6165,looktax,2,FALSE)</f>
        <v>0.04</v>
      </c>
      <c r="AA6165" s="12">
        <f t="shared" si="192"/>
        <v>0.04</v>
      </c>
      <c r="AB6165" s="10">
        <f t="shared" si="193"/>
        <v>28.644000000000002</v>
      </c>
    </row>
    <row r="6166" spans="20:28" x14ac:dyDescent="0.25">
      <c r="T6166" s="9" t="s">
        <v>11</v>
      </c>
      <c r="U6166" s="2">
        <v>6163</v>
      </c>
      <c r="V6166" s="2" t="s">
        <v>23</v>
      </c>
      <c r="W6166" s="2" t="s">
        <v>58</v>
      </c>
      <c r="X6166" s="2">
        <v>35</v>
      </c>
      <c r="Y6166" s="10">
        <v>472.5</v>
      </c>
      <c r="Z6166" s="11" t="str">
        <f>VLOOKUP(W6166,looktax,2,FALSE)</f>
        <v>None</v>
      </c>
      <c r="AA6166" s="12">
        <f t="shared" si="192"/>
        <v>0</v>
      </c>
      <c r="AB6166" s="10">
        <f t="shared" si="193"/>
        <v>0</v>
      </c>
    </row>
    <row r="6167" spans="20:28" x14ac:dyDescent="0.25">
      <c r="T6167" s="9" t="s">
        <v>11</v>
      </c>
      <c r="U6167" s="2">
        <v>6164</v>
      </c>
      <c r="V6167" s="2" t="s">
        <v>26</v>
      </c>
      <c r="W6167" s="2" t="s">
        <v>13</v>
      </c>
      <c r="X6167" s="2">
        <v>12</v>
      </c>
      <c r="Y6167" s="10">
        <v>1746</v>
      </c>
      <c r="Z6167" s="11">
        <f>VLOOKUP(W6167,looktax,2,FALSE)</f>
        <v>6.25E-2</v>
      </c>
      <c r="AA6167" s="12">
        <f t="shared" si="192"/>
        <v>6.25E-2</v>
      </c>
      <c r="AB6167" s="10">
        <f t="shared" si="193"/>
        <v>109.125</v>
      </c>
    </row>
    <row r="6168" spans="20:28" x14ac:dyDescent="0.25">
      <c r="T6168" s="9" t="s">
        <v>11</v>
      </c>
      <c r="U6168" s="2">
        <v>6165</v>
      </c>
      <c r="V6168" s="2" t="s">
        <v>23</v>
      </c>
      <c r="W6168" s="2" t="s">
        <v>45</v>
      </c>
      <c r="X6168" s="2">
        <v>10</v>
      </c>
      <c r="Y6168" s="10">
        <v>136.5</v>
      </c>
      <c r="Z6168" s="11">
        <f>VLOOKUP(W6168,looktax,2,FALSE)</f>
        <v>0.06</v>
      </c>
      <c r="AA6168" s="12">
        <f t="shared" si="192"/>
        <v>0.06</v>
      </c>
      <c r="AB6168" s="10">
        <f t="shared" si="193"/>
        <v>8.19</v>
      </c>
    </row>
    <row r="6169" spans="20:28" x14ac:dyDescent="0.25">
      <c r="T6169" s="9" t="s">
        <v>11</v>
      </c>
      <c r="U6169" s="2">
        <v>6166</v>
      </c>
      <c r="V6169" s="2" t="s">
        <v>26</v>
      </c>
      <c r="W6169" s="2" t="s">
        <v>72</v>
      </c>
      <c r="X6169" s="2">
        <v>18</v>
      </c>
      <c r="Y6169" s="10">
        <v>2457</v>
      </c>
      <c r="Z6169" s="11">
        <f>VLOOKUP(W6169,looktax,2,FALSE)</f>
        <v>0.06</v>
      </c>
      <c r="AA6169" s="12">
        <f t="shared" si="192"/>
        <v>0.06</v>
      </c>
      <c r="AB6169" s="10">
        <f t="shared" si="193"/>
        <v>147.41999999999999</v>
      </c>
    </row>
    <row r="6170" spans="20:28" x14ac:dyDescent="0.25">
      <c r="T6170" s="9" t="s">
        <v>11</v>
      </c>
      <c r="U6170" s="2">
        <v>6167</v>
      </c>
      <c r="V6170" s="2" t="s">
        <v>23</v>
      </c>
      <c r="W6170" s="2" t="s">
        <v>10</v>
      </c>
      <c r="X6170" s="2">
        <v>26</v>
      </c>
      <c r="Y6170" s="10">
        <v>378.3</v>
      </c>
      <c r="Z6170" s="11">
        <f>VLOOKUP(W6170,looktax,2,FALSE)</f>
        <v>0.04</v>
      </c>
      <c r="AA6170" s="12">
        <f t="shared" si="192"/>
        <v>0.04</v>
      </c>
      <c r="AB6170" s="10">
        <f t="shared" si="193"/>
        <v>15.132000000000001</v>
      </c>
    </row>
    <row r="6171" spans="20:28" x14ac:dyDescent="0.25">
      <c r="T6171" s="9" t="s">
        <v>11</v>
      </c>
      <c r="U6171" s="2">
        <v>6168</v>
      </c>
      <c r="V6171" s="2" t="s">
        <v>25</v>
      </c>
      <c r="W6171" s="2" t="s">
        <v>74</v>
      </c>
      <c r="X6171" s="2">
        <v>14</v>
      </c>
      <c r="Y6171" s="10">
        <v>919.1</v>
      </c>
      <c r="Z6171" s="11">
        <f>VLOOKUP(W6171,looktax,2,FALSE)</f>
        <v>5.7500000000000002E-2</v>
      </c>
      <c r="AA6171" s="12">
        <f t="shared" si="192"/>
        <v>5.7500000000000002E-2</v>
      </c>
      <c r="AB6171" s="10">
        <f t="shared" si="193"/>
        <v>52.84825</v>
      </c>
    </row>
    <row r="6172" spans="20:28" x14ac:dyDescent="0.25">
      <c r="T6172" s="9" t="s">
        <v>11</v>
      </c>
      <c r="U6172" s="2">
        <v>6169</v>
      </c>
      <c r="V6172" s="2" t="s">
        <v>23</v>
      </c>
      <c r="W6172" s="2" t="s">
        <v>17</v>
      </c>
      <c r="X6172" s="2">
        <v>19</v>
      </c>
      <c r="Y6172" s="10">
        <v>270.75</v>
      </c>
      <c r="Z6172" s="11">
        <f>VLOOKUP(W6172,looktax,2,FALSE)</f>
        <v>0.06</v>
      </c>
      <c r="AA6172" s="12">
        <f t="shared" si="192"/>
        <v>0.06</v>
      </c>
      <c r="AB6172" s="10">
        <f t="shared" si="193"/>
        <v>16.245000000000001</v>
      </c>
    </row>
    <row r="6173" spans="20:28" x14ac:dyDescent="0.25">
      <c r="T6173" s="9" t="s">
        <v>11</v>
      </c>
      <c r="U6173" s="2">
        <v>6170</v>
      </c>
      <c r="V6173" s="2" t="s">
        <v>22</v>
      </c>
      <c r="W6173" s="2" t="s">
        <v>46</v>
      </c>
      <c r="X6173" s="2">
        <v>34</v>
      </c>
      <c r="Y6173" s="10">
        <v>2502.4</v>
      </c>
      <c r="Z6173" s="11">
        <f>VLOOKUP(W6173,looktax,2,FALSE)</f>
        <v>5.9499999999999997E-2</v>
      </c>
      <c r="AA6173" s="12">
        <f t="shared" si="192"/>
        <v>5.9499999999999997E-2</v>
      </c>
      <c r="AB6173" s="10">
        <f t="shared" si="193"/>
        <v>148.89279999999999</v>
      </c>
    </row>
    <row r="6174" spans="20:28" x14ac:dyDescent="0.25">
      <c r="T6174" s="9" t="s">
        <v>3</v>
      </c>
      <c r="U6174" s="2">
        <v>6171</v>
      </c>
      <c r="V6174" s="2" t="s">
        <v>26</v>
      </c>
      <c r="W6174" s="2" t="s">
        <v>69</v>
      </c>
      <c r="X6174" s="2">
        <v>13</v>
      </c>
      <c r="Y6174" s="10">
        <v>2086.5</v>
      </c>
      <c r="Z6174" s="11">
        <f>VLOOKUP(W6174,looktax,2,FALSE)</f>
        <v>7.0000000000000007E-2</v>
      </c>
      <c r="AA6174" s="12">
        <f t="shared" si="192"/>
        <v>0</v>
      </c>
      <c r="AB6174" s="10">
        <f t="shared" si="193"/>
        <v>0</v>
      </c>
    </row>
    <row r="6175" spans="20:28" x14ac:dyDescent="0.25">
      <c r="T6175" s="9" t="s">
        <v>11</v>
      </c>
      <c r="U6175" s="2">
        <v>6172</v>
      </c>
      <c r="V6175" s="2" t="s">
        <v>21</v>
      </c>
      <c r="W6175" s="2" t="s">
        <v>60</v>
      </c>
      <c r="X6175" s="2">
        <v>29</v>
      </c>
      <c r="Y6175" s="10">
        <v>1928.5</v>
      </c>
      <c r="Z6175" s="11">
        <f>VLOOKUP(W6175,looktax,2,FALSE)</f>
        <v>0.05</v>
      </c>
      <c r="AA6175" s="12">
        <f t="shared" si="192"/>
        <v>0.05</v>
      </c>
      <c r="AB6175" s="10">
        <f t="shared" si="193"/>
        <v>96.425000000000011</v>
      </c>
    </row>
    <row r="6176" spans="20:28" x14ac:dyDescent="0.25">
      <c r="T6176" s="9" t="s">
        <v>11</v>
      </c>
      <c r="U6176" s="2">
        <v>6173</v>
      </c>
      <c r="V6176" s="2" t="s">
        <v>26</v>
      </c>
      <c r="W6176" s="2" t="s">
        <v>57</v>
      </c>
      <c r="X6176" s="2">
        <v>20</v>
      </c>
      <c r="Y6176" s="10">
        <v>3000</v>
      </c>
      <c r="Z6176" s="11">
        <f>VLOOKUP(W6176,looktax,2,FALSE)</f>
        <v>5.5E-2</v>
      </c>
      <c r="AA6176" s="12">
        <f t="shared" si="192"/>
        <v>5.5E-2</v>
      </c>
      <c r="AB6176" s="10">
        <f t="shared" si="193"/>
        <v>165</v>
      </c>
    </row>
    <row r="6177" spans="20:28" x14ac:dyDescent="0.25">
      <c r="T6177" s="9" t="s">
        <v>11</v>
      </c>
      <c r="U6177" s="2">
        <v>6174</v>
      </c>
      <c r="V6177" s="2" t="s">
        <v>20</v>
      </c>
      <c r="W6177" s="2" t="s">
        <v>73</v>
      </c>
      <c r="X6177" s="2">
        <v>32</v>
      </c>
      <c r="Y6177" s="10">
        <v>1324.8</v>
      </c>
      <c r="Z6177" s="11">
        <f>VLOOKUP(W6177,looktax,2,FALSE)</f>
        <v>0.04</v>
      </c>
      <c r="AA6177" s="12">
        <f t="shared" si="192"/>
        <v>0.04</v>
      </c>
      <c r="AB6177" s="10">
        <f t="shared" si="193"/>
        <v>52.991999999999997</v>
      </c>
    </row>
    <row r="6178" spans="20:28" x14ac:dyDescent="0.25">
      <c r="T6178" s="9" t="s">
        <v>3</v>
      </c>
      <c r="U6178" s="2">
        <v>6175</v>
      </c>
      <c r="V6178" s="2" t="s">
        <v>25</v>
      </c>
      <c r="W6178" s="2" t="s">
        <v>46</v>
      </c>
      <c r="X6178" s="2">
        <v>23</v>
      </c>
      <c r="Y6178" s="10">
        <v>1554.8</v>
      </c>
      <c r="Z6178" s="11">
        <f>VLOOKUP(W6178,looktax,2,FALSE)</f>
        <v>5.9499999999999997E-2</v>
      </c>
      <c r="AA6178" s="12">
        <f t="shared" si="192"/>
        <v>0</v>
      </c>
      <c r="AB6178" s="10">
        <f t="shared" si="193"/>
        <v>0</v>
      </c>
    </row>
    <row r="6179" spans="20:28" x14ac:dyDescent="0.25">
      <c r="T6179" s="9" t="s">
        <v>11</v>
      </c>
      <c r="U6179" s="2">
        <v>6176</v>
      </c>
      <c r="V6179" s="2" t="s">
        <v>22</v>
      </c>
      <c r="W6179" s="2" t="s">
        <v>38</v>
      </c>
      <c r="X6179" s="2">
        <v>14</v>
      </c>
      <c r="Y6179" s="10">
        <v>1220.8</v>
      </c>
      <c r="Z6179" s="11">
        <f>VLOOKUP(W6179,looktax,2,FALSE)</f>
        <v>4.2250000000000003E-2</v>
      </c>
      <c r="AA6179" s="12">
        <f t="shared" si="192"/>
        <v>4.2250000000000003E-2</v>
      </c>
      <c r="AB6179" s="10">
        <f t="shared" si="193"/>
        <v>51.578800000000001</v>
      </c>
    </row>
    <row r="6180" spans="20:28" x14ac:dyDescent="0.25">
      <c r="T6180" s="9" t="s">
        <v>11</v>
      </c>
      <c r="U6180" s="2">
        <v>6177</v>
      </c>
      <c r="V6180" s="2" t="s">
        <v>20</v>
      </c>
      <c r="W6180" s="2" t="s">
        <v>40</v>
      </c>
      <c r="X6180" s="2">
        <v>34</v>
      </c>
      <c r="Y6180" s="10">
        <v>1377</v>
      </c>
      <c r="Z6180" s="11">
        <f>VLOOKUP(W6180,looktax,2,FALSE)</f>
        <v>0.06</v>
      </c>
      <c r="AA6180" s="12">
        <f t="shared" si="192"/>
        <v>0.06</v>
      </c>
      <c r="AB6180" s="10">
        <f t="shared" si="193"/>
        <v>82.61999999999999</v>
      </c>
    </row>
    <row r="6181" spans="20:28" x14ac:dyDescent="0.25">
      <c r="T6181" s="9" t="s">
        <v>11</v>
      </c>
      <c r="U6181" s="2">
        <v>6178</v>
      </c>
      <c r="V6181" s="2" t="s">
        <v>26</v>
      </c>
      <c r="W6181" s="2" t="s">
        <v>51</v>
      </c>
      <c r="X6181" s="2">
        <v>11</v>
      </c>
      <c r="Y6181" s="10">
        <v>1782</v>
      </c>
      <c r="Z6181" s="11">
        <f>VLOOKUP(W6181,looktax,2,FALSE)</f>
        <v>0.06</v>
      </c>
      <c r="AA6181" s="12">
        <f t="shared" si="192"/>
        <v>0.06</v>
      </c>
      <c r="AB6181" s="10">
        <f t="shared" si="193"/>
        <v>106.92</v>
      </c>
    </row>
    <row r="6182" spans="20:28" x14ac:dyDescent="0.25">
      <c r="T6182" s="9" t="s">
        <v>11</v>
      </c>
      <c r="U6182" s="2">
        <v>6179</v>
      </c>
      <c r="V6182" s="2" t="s">
        <v>21</v>
      </c>
      <c r="W6182" s="2" t="s">
        <v>41</v>
      </c>
      <c r="X6182" s="2">
        <v>30</v>
      </c>
      <c r="Y6182" s="10">
        <v>2016</v>
      </c>
      <c r="Z6182" s="11">
        <f>VLOOKUP(W6182,looktax,2,FALSE)</f>
        <v>0.04</v>
      </c>
      <c r="AA6182" s="12">
        <f t="shared" si="192"/>
        <v>0.04</v>
      </c>
      <c r="AB6182" s="10">
        <f t="shared" si="193"/>
        <v>80.64</v>
      </c>
    </row>
    <row r="6183" spans="20:28" x14ac:dyDescent="0.25">
      <c r="T6183" s="9" t="s">
        <v>11</v>
      </c>
      <c r="U6183" s="2">
        <v>6180</v>
      </c>
      <c r="V6183" s="2" t="s">
        <v>22</v>
      </c>
      <c r="W6183" s="2" t="s">
        <v>40</v>
      </c>
      <c r="X6183" s="2">
        <v>24</v>
      </c>
      <c r="Y6183" s="10">
        <v>1900.8</v>
      </c>
      <c r="Z6183" s="11">
        <f>VLOOKUP(W6183,looktax,2,FALSE)</f>
        <v>0.06</v>
      </c>
      <c r="AA6183" s="12">
        <f t="shared" si="192"/>
        <v>0.06</v>
      </c>
      <c r="AB6183" s="10">
        <f t="shared" si="193"/>
        <v>114.04799999999999</v>
      </c>
    </row>
    <row r="6184" spans="20:28" x14ac:dyDescent="0.25">
      <c r="T6184" s="9" t="s">
        <v>11</v>
      </c>
      <c r="U6184" s="2">
        <v>6181</v>
      </c>
      <c r="V6184" s="2" t="s">
        <v>25</v>
      </c>
      <c r="W6184" s="2" t="s">
        <v>40</v>
      </c>
      <c r="X6184" s="2">
        <v>26</v>
      </c>
      <c r="Y6184" s="10">
        <v>1808.3</v>
      </c>
      <c r="Z6184" s="11">
        <f>VLOOKUP(W6184,looktax,2,FALSE)</f>
        <v>0.06</v>
      </c>
      <c r="AA6184" s="12">
        <f t="shared" si="192"/>
        <v>0.06</v>
      </c>
      <c r="AB6184" s="10">
        <f t="shared" si="193"/>
        <v>108.49799999999999</v>
      </c>
    </row>
    <row r="6185" spans="20:28" x14ac:dyDescent="0.25">
      <c r="T6185" s="9" t="s">
        <v>11</v>
      </c>
      <c r="U6185" s="2">
        <v>6182</v>
      </c>
      <c r="V6185" s="2" t="s">
        <v>25</v>
      </c>
      <c r="W6185" s="2" t="s">
        <v>36</v>
      </c>
      <c r="X6185" s="2">
        <v>21</v>
      </c>
      <c r="Y6185" s="10">
        <v>1433.25</v>
      </c>
      <c r="Z6185" s="11">
        <f>VLOOKUP(W6185,looktax,2,FALSE)</f>
        <v>7.0000000000000007E-2</v>
      </c>
      <c r="AA6185" s="12">
        <f t="shared" si="192"/>
        <v>7.0000000000000007E-2</v>
      </c>
      <c r="AB6185" s="10">
        <f t="shared" si="193"/>
        <v>100.32750000000001</v>
      </c>
    </row>
    <row r="6186" spans="20:28" x14ac:dyDescent="0.25">
      <c r="T6186" s="9" t="s">
        <v>11</v>
      </c>
      <c r="U6186" s="2">
        <v>6183</v>
      </c>
      <c r="V6186" s="2" t="s">
        <v>22</v>
      </c>
      <c r="W6186" s="2" t="s">
        <v>34</v>
      </c>
      <c r="X6186" s="2">
        <v>13</v>
      </c>
      <c r="Y6186" s="10">
        <v>1050.4000000000001</v>
      </c>
      <c r="Z6186" s="11">
        <f>VLOOKUP(W6186,looktax,2,FALSE)</f>
        <v>6.25E-2</v>
      </c>
      <c r="AA6186" s="12">
        <f t="shared" si="192"/>
        <v>6.25E-2</v>
      </c>
      <c r="AB6186" s="10">
        <f t="shared" si="193"/>
        <v>65.650000000000006</v>
      </c>
    </row>
    <row r="6187" spans="20:28" x14ac:dyDescent="0.25">
      <c r="T6187" s="9" t="s">
        <v>11</v>
      </c>
      <c r="U6187" s="2">
        <v>6184</v>
      </c>
      <c r="V6187" s="2" t="s">
        <v>25</v>
      </c>
      <c r="W6187" s="2" t="s">
        <v>48</v>
      </c>
      <c r="X6187" s="2">
        <v>33</v>
      </c>
      <c r="Y6187" s="10">
        <v>2230.8000000000002</v>
      </c>
      <c r="Z6187" s="11">
        <f>VLOOKUP(W6187,looktax,2,FALSE)</f>
        <v>7.0000000000000007E-2</v>
      </c>
      <c r="AA6187" s="12">
        <f t="shared" si="192"/>
        <v>7.0000000000000007E-2</v>
      </c>
      <c r="AB6187" s="10">
        <f t="shared" si="193"/>
        <v>156.15600000000003</v>
      </c>
    </row>
    <row r="6188" spans="20:28" x14ac:dyDescent="0.25">
      <c r="T6188" s="9" t="s">
        <v>11</v>
      </c>
      <c r="U6188" s="2">
        <v>6185</v>
      </c>
      <c r="V6188" s="2" t="s">
        <v>20</v>
      </c>
      <c r="W6188" s="2" t="s">
        <v>42</v>
      </c>
      <c r="X6188" s="2">
        <v>15</v>
      </c>
      <c r="Y6188" s="10">
        <v>722.25</v>
      </c>
      <c r="Z6188" s="11">
        <f>VLOOKUP(W6188,looktax,2,FALSE)</f>
        <v>0.06</v>
      </c>
      <c r="AA6188" s="12">
        <f t="shared" si="192"/>
        <v>0.06</v>
      </c>
      <c r="AB6188" s="10">
        <f t="shared" si="193"/>
        <v>43.335000000000001</v>
      </c>
    </row>
    <row r="6189" spans="20:28" x14ac:dyDescent="0.25">
      <c r="T6189" s="9" t="s">
        <v>11</v>
      </c>
      <c r="U6189" s="2">
        <v>6186</v>
      </c>
      <c r="V6189" s="2" t="s">
        <v>12</v>
      </c>
      <c r="W6189" s="2" t="s">
        <v>71</v>
      </c>
      <c r="X6189" s="2">
        <v>25</v>
      </c>
      <c r="Y6189" s="10">
        <v>5775</v>
      </c>
      <c r="Z6189" s="11">
        <f>VLOOKUP(W6189,looktax,2,FALSE)</f>
        <v>6.5000000000000002E-2</v>
      </c>
      <c r="AA6189" s="12">
        <f t="shared" si="192"/>
        <v>6.5000000000000002E-2</v>
      </c>
      <c r="AB6189" s="10">
        <f t="shared" si="193"/>
        <v>375.375</v>
      </c>
    </row>
    <row r="6190" spans="20:28" x14ac:dyDescent="0.25">
      <c r="T6190" s="9" t="s">
        <v>11</v>
      </c>
      <c r="U6190" s="2">
        <v>6187</v>
      </c>
      <c r="V6190" s="2" t="s">
        <v>23</v>
      </c>
      <c r="W6190" s="2" t="s">
        <v>17</v>
      </c>
      <c r="X6190" s="2">
        <v>19</v>
      </c>
      <c r="Y6190" s="10">
        <v>310.64999999999998</v>
      </c>
      <c r="Z6190" s="11">
        <f>VLOOKUP(W6190,looktax,2,FALSE)</f>
        <v>0.06</v>
      </c>
      <c r="AA6190" s="12">
        <f t="shared" si="192"/>
        <v>0.06</v>
      </c>
      <c r="AB6190" s="10">
        <f t="shared" si="193"/>
        <v>18.638999999999999</v>
      </c>
    </row>
    <row r="6191" spans="20:28" x14ac:dyDescent="0.25">
      <c r="T6191" s="9" t="s">
        <v>11</v>
      </c>
      <c r="U6191" s="2">
        <v>6188</v>
      </c>
      <c r="V6191" s="2" t="s">
        <v>21</v>
      </c>
      <c r="W6191" s="2" t="s">
        <v>57</v>
      </c>
      <c r="X6191" s="2">
        <v>25</v>
      </c>
      <c r="Y6191" s="10">
        <v>1820</v>
      </c>
      <c r="Z6191" s="11">
        <f>VLOOKUP(W6191,looktax,2,FALSE)</f>
        <v>5.5E-2</v>
      </c>
      <c r="AA6191" s="12">
        <f t="shared" si="192"/>
        <v>5.5E-2</v>
      </c>
      <c r="AB6191" s="10">
        <f t="shared" si="193"/>
        <v>100.1</v>
      </c>
    </row>
    <row r="6192" spans="20:28" x14ac:dyDescent="0.25">
      <c r="T6192" s="9" t="s">
        <v>11</v>
      </c>
      <c r="U6192" s="2">
        <v>6189</v>
      </c>
      <c r="V6192" s="2" t="s">
        <v>23</v>
      </c>
      <c r="W6192" s="2" t="s">
        <v>72</v>
      </c>
      <c r="X6192" s="2">
        <v>25</v>
      </c>
      <c r="Y6192" s="10">
        <v>352.5</v>
      </c>
      <c r="Z6192" s="11">
        <f>VLOOKUP(W6192,looktax,2,FALSE)</f>
        <v>0.06</v>
      </c>
      <c r="AA6192" s="12">
        <f t="shared" si="192"/>
        <v>0.06</v>
      </c>
      <c r="AB6192" s="10">
        <f t="shared" si="193"/>
        <v>21.15</v>
      </c>
    </row>
    <row r="6193" spans="20:28" x14ac:dyDescent="0.25">
      <c r="T6193" s="9" t="s">
        <v>3</v>
      </c>
      <c r="U6193" s="2">
        <v>6190</v>
      </c>
      <c r="V6193" s="2" t="s">
        <v>22</v>
      </c>
      <c r="W6193" s="2" t="s">
        <v>43</v>
      </c>
      <c r="X6193" s="2">
        <v>25</v>
      </c>
      <c r="Y6193" s="10">
        <v>1960</v>
      </c>
      <c r="Z6193" s="11">
        <f>VLOOKUP(W6193,looktax,2,FALSE)</f>
        <v>0.04</v>
      </c>
      <c r="AA6193" s="12">
        <f t="shared" si="192"/>
        <v>0</v>
      </c>
      <c r="AB6193" s="10">
        <f t="shared" si="193"/>
        <v>0</v>
      </c>
    </row>
    <row r="6194" spans="20:28" x14ac:dyDescent="0.25">
      <c r="T6194" s="9" t="s">
        <v>3</v>
      </c>
      <c r="U6194" s="2">
        <v>6191</v>
      </c>
      <c r="V6194" s="2" t="s">
        <v>12</v>
      </c>
      <c r="W6194" s="2" t="s">
        <v>10</v>
      </c>
      <c r="X6194" s="2">
        <v>26</v>
      </c>
      <c r="Y6194" s="10">
        <v>5405.4</v>
      </c>
      <c r="Z6194" s="11">
        <f>VLOOKUP(W6194,looktax,2,FALSE)</f>
        <v>0.04</v>
      </c>
      <c r="AA6194" s="12">
        <f t="shared" si="192"/>
        <v>0</v>
      </c>
      <c r="AB6194" s="10">
        <f t="shared" si="193"/>
        <v>0</v>
      </c>
    </row>
    <row r="6195" spans="20:28" x14ac:dyDescent="0.25">
      <c r="T6195" s="9" t="s">
        <v>11</v>
      </c>
      <c r="U6195" s="2">
        <v>6192</v>
      </c>
      <c r="V6195" s="2" t="s">
        <v>24</v>
      </c>
      <c r="W6195" s="2" t="s">
        <v>48</v>
      </c>
      <c r="X6195" s="2">
        <v>12</v>
      </c>
      <c r="Y6195" s="10">
        <v>787.8</v>
      </c>
      <c r="Z6195" s="11">
        <f>VLOOKUP(W6195,looktax,2,FALSE)</f>
        <v>7.0000000000000007E-2</v>
      </c>
      <c r="AA6195" s="12">
        <f t="shared" si="192"/>
        <v>7.0000000000000007E-2</v>
      </c>
      <c r="AB6195" s="10">
        <f t="shared" si="193"/>
        <v>55.146000000000001</v>
      </c>
    </row>
    <row r="6196" spans="20:28" x14ac:dyDescent="0.25">
      <c r="T6196" s="9" t="s">
        <v>3</v>
      </c>
      <c r="U6196" s="2">
        <v>6193</v>
      </c>
      <c r="V6196" s="2" t="s">
        <v>25</v>
      </c>
      <c r="W6196" s="2" t="s">
        <v>29</v>
      </c>
      <c r="X6196" s="2">
        <v>35</v>
      </c>
      <c r="Y6196" s="10">
        <v>2184</v>
      </c>
      <c r="Z6196" s="11">
        <f>VLOOKUP(W6196,looktax,2,FALSE)</f>
        <v>6.1499999999999999E-2</v>
      </c>
      <c r="AA6196" s="12">
        <f t="shared" si="192"/>
        <v>0</v>
      </c>
      <c r="AB6196" s="10">
        <f t="shared" si="193"/>
        <v>0</v>
      </c>
    </row>
    <row r="6197" spans="20:28" x14ac:dyDescent="0.25">
      <c r="T6197" s="9" t="s">
        <v>3</v>
      </c>
      <c r="U6197" s="2">
        <v>6194</v>
      </c>
      <c r="V6197" s="2" t="s">
        <v>12</v>
      </c>
      <c r="W6197" s="2" t="s">
        <v>61</v>
      </c>
      <c r="X6197" s="2">
        <v>18</v>
      </c>
      <c r="Y6197" s="10">
        <v>3742.2</v>
      </c>
      <c r="Z6197" s="11">
        <f>VLOOKUP(W6197,looktax,2,FALSE)</f>
        <v>6.8500000000000005E-2</v>
      </c>
      <c r="AA6197" s="12">
        <f t="shared" si="192"/>
        <v>0</v>
      </c>
      <c r="AB6197" s="10">
        <f t="shared" si="193"/>
        <v>0</v>
      </c>
    </row>
    <row r="6198" spans="20:28" x14ac:dyDescent="0.25">
      <c r="T6198" s="9" t="s">
        <v>11</v>
      </c>
      <c r="U6198" s="2">
        <v>6195</v>
      </c>
      <c r="V6198" s="2" t="s">
        <v>23</v>
      </c>
      <c r="W6198" s="2" t="s">
        <v>17</v>
      </c>
      <c r="X6198" s="2">
        <v>16</v>
      </c>
      <c r="Y6198" s="10">
        <v>235.2</v>
      </c>
      <c r="Z6198" s="11">
        <f>VLOOKUP(W6198,looktax,2,FALSE)</f>
        <v>0.06</v>
      </c>
      <c r="AA6198" s="12">
        <f t="shared" si="192"/>
        <v>0.06</v>
      </c>
      <c r="AB6198" s="10">
        <f t="shared" si="193"/>
        <v>14.111999999999998</v>
      </c>
    </row>
    <row r="6199" spans="20:28" x14ac:dyDescent="0.25">
      <c r="T6199" s="9" t="s">
        <v>11</v>
      </c>
      <c r="U6199" s="2">
        <v>6196</v>
      </c>
      <c r="V6199" s="2" t="s">
        <v>24</v>
      </c>
      <c r="W6199" s="2" t="s">
        <v>51</v>
      </c>
      <c r="X6199" s="2">
        <v>12</v>
      </c>
      <c r="Y6199" s="10">
        <v>803.4</v>
      </c>
      <c r="Z6199" s="11">
        <f>VLOOKUP(W6199,looktax,2,FALSE)</f>
        <v>0.06</v>
      </c>
      <c r="AA6199" s="12">
        <f t="shared" si="192"/>
        <v>0.06</v>
      </c>
      <c r="AB6199" s="10">
        <f t="shared" si="193"/>
        <v>48.203999999999994</v>
      </c>
    </row>
    <row r="6200" spans="20:28" x14ac:dyDescent="0.25">
      <c r="T6200" s="9" t="s">
        <v>11</v>
      </c>
      <c r="U6200" s="2">
        <v>6197</v>
      </c>
      <c r="V6200" s="2" t="s">
        <v>25</v>
      </c>
      <c r="W6200" s="2" t="s">
        <v>33</v>
      </c>
      <c r="X6200" s="2">
        <v>25</v>
      </c>
      <c r="Y6200" s="10">
        <v>1527.5</v>
      </c>
      <c r="Z6200" s="11">
        <f>VLOOKUP(W6200,looktax,2,FALSE)</f>
        <v>2.9000000000000001E-2</v>
      </c>
      <c r="AA6200" s="12">
        <f t="shared" si="192"/>
        <v>2.9000000000000001E-2</v>
      </c>
      <c r="AB6200" s="10">
        <f t="shared" si="193"/>
        <v>44.297499999999999</v>
      </c>
    </row>
    <row r="6201" spans="20:28" x14ac:dyDescent="0.25">
      <c r="T6201" s="9" t="s">
        <v>11</v>
      </c>
      <c r="U6201" s="2">
        <v>6198</v>
      </c>
      <c r="V6201" s="2" t="s">
        <v>12</v>
      </c>
      <c r="W6201" s="2" t="s">
        <v>37</v>
      </c>
      <c r="X6201" s="2">
        <v>25</v>
      </c>
      <c r="Y6201" s="10">
        <v>5145</v>
      </c>
      <c r="Z6201" s="11" t="str">
        <f>VLOOKUP(W6201,looktax,2,FALSE)</f>
        <v>None</v>
      </c>
      <c r="AA6201" s="12">
        <f t="shared" si="192"/>
        <v>0</v>
      </c>
      <c r="AB6201" s="10">
        <f t="shared" si="193"/>
        <v>0</v>
      </c>
    </row>
    <row r="6202" spans="20:28" x14ac:dyDescent="0.25">
      <c r="T6202" s="9" t="s">
        <v>11</v>
      </c>
      <c r="U6202" s="2">
        <v>6199</v>
      </c>
      <c r="V6202" s="2" t="s">
        <v>21</v>
      </c>
      <c r="W6202" s="2" t="s">
        <v>53</v>
      </c>
      <c r="X6202" s="2">
        <v>29</v>
      </c>
      <c r="Y6202" s="10">
        <v>2070.6</v>
      </c>
      <c r="Z6202" s="11">
        <f>VLOOKUP(W6202,looktax,2,FALSE)</f>
        <v>5.5E-2</v>
      </c>
      <c r="AA6202" s="12">
        <f t="shared" si="192"/>
        <v>5.5E-2</v>
      </c>
      <c r="AB6202" s="10">
        <f t="shared" si="193"/>
        <v>113.883</v>
      </c>
    </row>
    <row r="6203" spans="20:28" x14ac:dyDescent="0.25">
      <c r="T6203" s="9" t="s">
        <v>11</v>
      </c>
      <c r="U6203" s="2">
        <v>6200</v>
      </c>
      <c r="V6203" s="2" t="s">
        <v>25</v>
      </c>
      <c r="W6203" s="2" t="s">
        <v>51</v>
      </c>
      <c r="X6203" s="2">
        <v>24</v>
      </c>
      <c r="Y6203" s="10">
        <v>1482</v>
      </c>
      <c r="Z6203" s="11">
        <f>VLOOKUP(W6203,looktax,2,FALSE)</f>
        <v>0.06</v>
      </c>
      <c r="AA6203" s="12">
        <f t="shared" si="192"/>
        <v>0.06</v>
      </c>
      <c r="AB6203" s="10">
        <f t="shared" si="193"/>
        <v>88.92</v>
      </c>
    </row>
    <row r="6204" spans="20:28" x14ac:dyDescent="0.25">
      <c r="T6204" s="9" t="s">
        <v>11</v>
      </c>
      <c r="U6204" s="2">
        <v>6201</v>
      </c>
      <c r="V6204" s="2" t="s">
        <v>25</v>
      </c>
      <c r="W6204" s="2" t="s">
        <v>56</v>
      </c>
      <c r="X6204" s="2">
        <v>15</v>
      </c>
      <c r="Y6204" s="10">
        <v>916.5</v>
      </c>
      <c r="Z6204" s="11">
        <f>VLOOKUP(W6204,looktax,2,FALSE)</f>
        <v>0.06</v>
      </c>
      <c r="AA6204" s="12">
        <f t="shared" si="192"/>
        <v>0.06</v>
      </c>
      <c r="AB6204" s="10">
        <f t="shared" si="193"/>
        <v>54.989999999999995</v>
      </c>
    </row>
    <row r="6205" spans="20:28" x14ac:dyDescent="0.25">
      <c r="T6205" s="9" t="s">
        <v>11</v>
      </c>
      <c r="U6205" s="2">
        <v>6202</v>
      </c>
      <c r="V6205" s="2" t="s">
        <v>24</v>
      </c>
      <c r="W6205" s="2" t="s">
        <v>47</v>
      </c>
      <c r="X6205" s="2">
        <v>33</v>
      </c>
      <c r="Y6205" s="10">
        <v>2037.75</v>
      </c>
      <c r="Z6205" s="11">
        <f>VLOOKUP(W6205,looktax,2,FALSE)</f>
        <v>0.04</v>
      </c>
      <c r="AA6205" s="12">
        <f t="shared" si="192"/>
        <v>0.04</v>
      </c>
      <c r="AB6205" s="10">
        <f t="shared" si="193"/>
        <v>81.510000000000005</v>
      </c>
    </row>
    <row r="6206" spans="20:28" x14ac:dyDescent="0.25">
      <c r="T6206" s="9" t="s">
        <v>11</v>
      </c>
      <c r="U6206" s="2">
        <v>6203</v>
      </c>
      <c r="V6206" s="2" t="s">
        <v>20</v>
      </c>
      <c r="W6206" s="2" t="s">
        <v>35</v>
      </c>
      <c r="X6206" s="2">
        <v>30</v>
      </c>
      <c r="Y6206" s="10">
        <v>1377</v>
      </c>
      <c r="Z6206" s="11">
        <f>VLOOKUP(W6206,looktax,2,FALSE)</f>
        <v>6.3500000000000001E-2</v>
      </c>
      <c r="AA6206" s="12">
        <f t="shared" si="192"/>
        <v>6.3500000000000001E-2</v>
      </c>
      <c r="AB6206" s="10">
        <f t="shared" si="193"/>
        <v>87.439499999999995</v>
      </c>
    </row>
    <row r="6207" spans="20:28" x14ac:dyDescent="0.25">
      <c r="T6207" s="9" t="s">
        <v>11</v>
      </c>
      <c r="U6207" s="2">
        <v>6204</v>
      </c>
      <c r="V6207" s="2" t="s">
        <v>25</v>
      </c>
      <c r="W6207" s="2" t="s">
        <v>34</v>
      </c>
      <c r="X6207" s="2">
        <v>28</v>
      </c>
      <c r="Y6207" s="10">
        <v>1729</v>
      </c>
      <c r="Z6207" s="11">
        <f>VLOOKUP(W6207,looktax,2,FALSE)</f>
        <v>6.25E-2</v>
      </c>
      <c r="AA6207" s="12">
        <f t="shared" si="192"/>
        <v>6.25E-2</v>
      </c>
      <c r="AB6207" s="10">
        <f t="shared" si="193"/>
        <v>108.0625</v>
      </c>
    </row>
    <row r="6208" spans="20:28" x14ac:dyDescent="0.25">
      <c r="T6208" s="9" t="s">
        <v>11</v>
      </c>
      <c r="U6208" s="2">
        <v>6205</v>
      </c>
      <c r="V6208" s="2" t="s">
        <v>21</v>
      </c>
      <c r="W6208" s="2" t="s">
        <v>61</v>
      </c>
      <c r="X6208" s="2">
        <v>28</v>
      </c>
      <c r="Y6208" s="10">
        <v>1901.2</v>
      </c>
      <c r="Z6208" s="11">
        <f>VLOOKUP(W6208,looktax,2,FALSE)</f>
        <v>6.8500000000000005E-2</v>
      </c>
      <c r="AA6208" s="12">
        <f t="shared" si="192"/>
        <v>6.8500000000000005E-2</v>
      </c>
      <c r="AB6208" s="10">
        <f t="shared" si="193"/>
        <v>130.23220000000001</v>
      </c>
    </row>
    <row r="6209" spans="20:28" x14ac:dyDescent="0.25">
      <c r="T6209" s="9" t="s">
        <v>11</v>
      </c>
      <c r="U6209" s="2">
        <v>6206</v>
      </c>
      <c r="V6209" s="2" t="s">
        <v>22</v>
      </c>
      <c r="W6209" s="2" t="s">
        <v>42</v>
      </c>
      <c r="X6209" s="2">
        <v>23</v>
      </c>
      <c r="Y6209" s="10">
        <v>2024</v>
      </c>
      <c r="Z6209" s="11">
        <f>VLOOKUP(W6209,looktax,2,FALSE)</f>
        <v>0.06</v>
      </c>
      <c r="AA6209" s="12">
        <f t="shared" si="192"/>
        <v>0.06</v>
      </c>
      <c r="AB6209" s="10">
        <f t="shared" si="193"/>
        <v>121.44</v>
      </c>
    </row>
    <row r="6210" spans="20:28" x14ac:dyDescent="0.25">
      <c r="T6210" s="9" t="s">
        <v>11</v>
      </c>
      <c r="U6210" s="2">
        <v>6207</v>
      </c>
      <c r="V6210" s="2" t="s">
        <v>23</v>
      </c>
      <c r="W6210" s="2" t="s">
        <v>42</v>
      </c>
      <c r="X6210" s="2">
        <v>11</v>
      </c>
      <c r="Y6210" s="10">
        <v>174.9</v>
      </c>
      <c r="Z6210" s="11">
        <f>VLOOKUP(W6210,looktax,2,FALSE)</f>
        <v>0.06</v>
      </c>
      <c r="AA6210" s="12">
        <f t="shared" si="192"/>
        <v>0.06</v>
      </c>
      <c r="AB6210" s="10">
        <f t="shared" si="193"/>
        <v>10.494</v>
      </c>
    </row>
    <row r="6211" spans="20:28" x14ac:dyDescent="0.25">
      <c r="T6211" s="9" t="s">
        <v>11</v>
      </c>
      <c r="U6211" s="2">
        <v>6208</v>
      </c>
      <c r="V6211" s="2" t="s">
        <v>23</v>
      </c>
      <c r="W6211" s="2" t="s">
        <v>35</v>
      </c>
      <c r="X6211" s="2">
        <v>35</v>
      </c>
      <c r="Y6211" s="10">
        <v>551.25</v>
      </c>
      <c r="Z6211" s="11">
        <f>VLOOKUP(W6211,looktax,2,FALSE)</f>
        <v>6.3500000000000001E-2</v>
      </c>
      <c r="AA6211" s="12">
        <f t="shared" si="192"/>
        <v>6.3500000000000001E-2</v>
      </c>
      <c r="AB6211" s="10">
        <f t="shared" si="193"/>
        <v>35.004375000000003</v>
      </c>
    </row>
    <row r="6212" spans="20:28" x14ac:dyDescent="0.25">
      <c r="T6212" s="9" t="s">
        <v>11</v>
      </c>
      <c r="U6212" s="2">
        <v>6209</v>
      </c>
      <c r="V6212" s="2" t="s">
        <v>24</v>
      </c>
      <c r="W6212" s="2" t="s">
        <v>31</v>
      </c>
      <c r="X6212" s="2">
        <v>13</v>
      </c>
      <c r="Y6212" s="10">
        <v>861.9</v>
      </c>
      <c r="Z6212" s="11">
        <f>VLOOKUP(W6212,looktax,2,FALSE)</f>
        <v>7.4999999999999997E-2</v>
      </c>
      <c r="AA6212" s="12">
        <f t="shared" si="192"/>
        <v>7.4999999999999997E-2</v>
      </c>
      <c r="AB6212" s="10">
        <f t="shared" si="193"/>
        <v>64.642499999999998</v>
      </c>
    </row>
    <row r="6213" spans="20:28" x14ac:dyDescent="0.25">
      <c r="T6213" s="9" t="s">
        <v>11</v>
      </c>
      <c r="U6213" s="2">
        <v>6210</v>
      </c>
      <c r="V6213" s="2" t="s">
        <v>21</v>
      </c>
      <c r="W6213" s="2" t="s">
        <v>66</v>
      </c>
      <c r="X6213" s="2">
        <v>17</v>
      </c>
      <c r="Y6213" s="10">
        <v>1190</v>
      </c>
      <c r="Z6213" s="11">
        <f>VLOOKUP(W6213,looktax,2,FALSE)</f>
        <v>5.7500000000000002E-2</v>
      </c>
      <c r="AA6213" s="12">
        <f t="shared" ref="AA6213:AA6276" si="194">IF(OR(T6213="nonprofit",Z6213="none"),0,Z6213)</f>
        <v>5.7500000000000002E-2</v>
      </c>
      <c r="AB6213" s="10">
        <f t="shared" ref="AB6213:AB6276" si="195">AA6213*Y6213</f>
        <v>68.424999999999997</v>
      </c>
    </row>
    <row r="6214" spans="20:28" x14ac:dyDescent="0.25">
      <c r="T6214" s="9" t="s">
        <v>11</v>
      </c>
      <c r="U6214" s="2">
        <v>6211</v>
      </c>
      <c r="V6214" s="2" t="s">
        <v>25</v>
      </c>
      <c r="W6214" s="2" t="s">
        <v>13</v>
      </c>
      <c r="X6214" s="2">
        <v>22</v>
      </c>
      <c r="Y6214" s="10">
        <v>1329.9</v>
      </c>
      <c r="Z6214" s="11">
        <f>VLOOKUP(W6214,looktax,2,FALSE)</f>
        <v>6.25E-2</v>
      </c>
      <c r="AA6214" s="12">
        <f t="shared" si="194"/>
        <v>6.25E-2</v>
      </c>
      <c r="AB6214" s="10">
        <f t="shared" si="195"/>
        <v>83.118750000000006</v>
      </c>
    </row>
    <row r="6215" spans="20:28" x14ac:dyDescent="0.25">
      <c r="T6215" s="9" t="s">
        <v>3</v>
      </c>
      <c r="U6215" s="2">
        <v>6212</v>
      </c>
      <c r="V6215" s="2" t="s">
        <v>23</v>
      </c>
      <c r="W6215" s="2" t="s">
        <v>31</v>
      </c>
      <c r="X6215" s="2">
        <v>12</v>
      </c>
      <c r="Y6215" s="10">
        <v>190.8</v>
      </c>
      <c r="Z6215" s="11">
        <f>VLOOKUP(W6215,looktax,2,FALSE)</f>
        <v>7.4999999999999997E-2</v>
      </c>
      <c r="AA6215" s="12">
        <f t="shared" si="194"/>
        <v>0</v>
      </c>
      <c r="AB6215" s="10">
        <f t="shared" si="195"/>
        <v>0</v>
      </c>
    </row>
    <row r="6216" spans="20:28" x14ac:dyDescent="0.25">
      <c r="T6216" s="9" t="s">
        <v>11</v>
      </c>
      <c r="U6216" s="2">
        <v>6213</v>
      </c>
      <c r="V6216" s="2" t="s">
        <v>21</v>
      </c>
      <c r="W6216" s="2" t="s">
        <v>17</v>
      </c>
      <c r="X6216" s="2">
        <v>33</v>
      </c>
      <c r="Y6216" s="10">
        <v>2471.6999999999998</v>
      </c>
      <c r="Z6216" s="11">
        <f>VLOOKUP(W6216,looktax,2,FALSE)</f>
        <v>0.06</v>
      </c>
      <c r="AA6216" s="12">
        <f t="shared" si="194"/>
        <v>0.06</v>
      </c>
      <c r="AB6216" s="10">
        <f t="shared" si="195"/>
        <v>148.30199999999999</v>
      </c>
    </row>
    <row r="6217" spans="20:28" x14ac:dyDescent="0.25">
      <c r="T6217" s="9" t="s">
        <v>11</v>
      </c>
      <c r="U6217" s="2">
        <v>6214</v>
      </c>
      <c r="V6217" s="2" t="s">
        <v>20</v>
      </c>
      <c r="W6217" s="2" t="s">
        <v>53</v>
      </c>
      <c r="X6217" s="2">
        <v>14</v>
      </c>
      <c r="Y6217" s="10">
        <v>573.29999999999995</v>
      </c>
      <c r="Z6217" s="11">
        <f>VLOOKUP(W6217,looktax,2,FALSE)</f>
        <v>5.5E-2</v>
      </c>
      <c r="AA6217" s="12">
        <f t="shared" si="194"/>
        <v>5.5E-2</v>
      </c>
      <c r="AB6217" s="10">
        <f t="shared" si="195"/>
        <v>31.531499999999998</v>
      </c>
    </row>
    <row r="6218" spans="20:28" x14ac:dyDescent="0.25">
      <c r="T6218" s="9" t="s">
        <v>11</v>
      </c>
      <c r="U6218" s="2">
        <v>6215</v>
      </c>
      <c r="V6218" s="2" t="s">
        <v>12</v>
      </c>
      <c r="W6218" s="2" t="s">
        <v>33</v>
      </c>
      <c r="X6218" s="2">
        <v>21</v>
      </c>
      <c r="Y6218" s="10">
        <v>4013.1</v>
      </c>
      <c r="Z6218" s="11">
        <f>VLOOKUP(W6218,looktax,2,FALSE)</f>
        <v>2.9000000000000001E-2</v>
      </c>
      <c r="AA6218" s="12">
        <f t="shared" si="194"/>
        <v>2.9000000000000001E-2</v>
      </c>
      <c r="AB6218" s="10">
        <f t="shared" si="195"/>
        <v>116.37990000000001</v>
      </c>
    </row>
    <row r="6219" spans="20:28" x14ac:dyDescent="0.25">
      <c r="T6219" s="9" t="s">
        <v>11</v>
      </c>
      <c r="U6219" s="2">
        <v>6216</v>
      </c>
      <c r="V6219" s="2" t="s">
        <v>22</v>
      </c>
      <c r="W6219" s="2" t="s">
        <v>40</v>
      </c>
      <c r="X6219" s="2">
        <v>29</v>
      </c>
      <c r="Y6219" s="10">
        <v>2412.8000000000002</v>
      </c>
      <c r="Z6219" s="11">
        <f>VLOOKUP(W6219,looktax,2,FALSE)</f>
        <v>0.06</v>
      </c>
      <c r="AA6219" s="12">
        <f t="shared" si="194"/>
        <v>0.06</v>
      </c>
      <c r="AB6219" s="10">
        <f t="shared" si="195"/>
        <v>144.768</v>
      </c>
    </row>
    <row r="6220" spans="20:28" x14ac:dyDescent="0.25">
      <c r="T6220" s="9" t="s">
        <v>11</v>
      </c>
      <c r="U6220" s="2">
        <v>6217</v>
      </c>
      <c r="V6220" s="2" t="s">
        <v>23</v>
      </c>
      <c r="W6220" s="2" t="s">
        <v>46</v>
      </c>
      <c r="X6220" s="2">
        <v>17</v>
      </c>
      <c r="Y6220" s="10">
        <v>260.10000000000002</v>
      </c>
      <c r="Z6220" s="11">
        <f>VLOOKUP(W6220,looktax,2,FALSE)</f>
        <v>5.9499999999999997E-2</v>
      </c>
      <c r="AA6220" s="12">
        <f t="shared" si="194"/>
        <v>5.9499999999999997E-2</v>
      </c>
      <c r="AB6220" s="10">
        <f t="shared" si="195"/>
        <v>15.475950000000001</v>
      </c>
    </row>
    <row r="6221" spans="20:28" x14ac:dyDescent="0.25">
      <c r="T6221" s="9" t="s">
        <v>11</v>
      </c>
      <c r="U6221" s="2">
        <v>6218</v>
      </c>
      <c r="V6221" s="2" t="s">
        <v>12</v>
      </c>
      <c r="W6221" s="2" t="s">
        <v>35</v>
      </c>
      <c r="X6221" s="2">
        <v>21</v>
      </c>
      <c r="Y6221" s="10">
        <v>4630.5</v>
      </c>
      <c r="Z6221" s="11">
        <f>VLOOKUP(W6221,looktax,2,FALSE)</f>
        <v>6.3500000000000001E-2</v>
      </c>
      <c r="AA6221" s="12">
        <f t="shared" si="194"/>
        <v>6.3500000000000001E-2</v>
      </c>
      <c r="AB6221" s="10">
        <f t="shared" si="195"/>
        <v>294.03674999999998</v>
      </c>
    </row>
    <row r="6222" spans="20:28" x14ac:dyDescent="0.25">
      <c r="T6222" s="9" t="s">
        <v>11</v>
      </c>
      <c r="U6222" s="2">
        <v>6219</v>
      </c>
      <c r="V6222" s="2" t="s">
        <v>26</v>
      </c>
      <c r="W6222" s="2" t="s">
        <v>58</v>
      </c>
      <c r="X6222" s="2">
        <v>19</v>
      </c>
      <c r="Y6222" s="10">
        <v>2565</v>
      </c>
      <c r="Z6222" s="11" t="str">
        <f>VLOOKUP(W6222,looktax,2,FALSE)</f>
        <v>None</v>
      </c>
      <c r="AA6222" s="12">
        <f t="shared" si="194"/>
        <v>0</v>
      </c>
      <c r="AB6222" s="10">
        <f t="shared" si="195"/>
        <v>0</v>
      </c>
    </row>
    <row r="6223" spans="20:28" x14ac:dyDescent="0.25">
      <c r="T6223" s="9" t="s">
        <v>11</v>
      </c>
      <c r="U6223" s="2">
        <v>6220</v>
      </c>
      <c r="V6223" s="2" t="s">
        <v>12</v>
      </c>
      <c r="W6223" s="2" t="s">
        <v>37</v>
      </c>
      <c r="X6223" s="2">
        <v>12</v>
      </c>
      <c r="Y6223" s="10">
        <v>2646</v>
      </c>
      <c r="Z6223" s="11" t="str">
        <f>VLOOKUP(W6223,looktax,2,FALSE)</f>
        <v>None</v>
      </c>
      <c r="AA6223" s="12">
        <f t="shared" si="194"/>
        <v>0</v>
      </c>
      <c r="AB6223" s="10">
        <f t="shared" si="195"/>
        <v>0</v>
      </c>
    </row>
    <row r="6224" spans="20:28" x14ac:dyDescent="0.25">
      <c r="T6224" s="9" t="s">
        <v>3</v>
      </c>
      <c r="U6224" s="2">
        <v>6221</v>
      </c>
      <c r="V6224" s="2" t="s">
        <v>20</v>
      </c>
      <c r="W6224" s="2" t="s">
        <v>72</v>
      </c>
      <c r="X6224" s="2">
        <v>34</v>
      </c>
      <c r="Y6224" s="10">
        <v>1514.7</v>
      </c>
      <c r="Z6224" s="11">
        <f>VLOOKUP(W6224,looktax,2,FALSE)</f>
        <v>0.06</v>
      </c>
      <c r="AA6224" s="12">
        <f t="shared" si="194"/>
        <v>0</v>
      </c>
      <c r="AB6224" s="10">
        <f t="shared" si="195"/>
        <v>0</v>
      </c>
    </row>
    <row r="6225" spans="20:28" x14ac:dyDescent="0.25">
      <c r="T6225" s="9" t="s">
        <v>11</v>
      </c>
      <c r="U6225" s="2">
        <v>6222</v>
      </c>
      <c r="V6225" s="2" t="s">
        <v>21</v>
      </c>
      <c r="W6225" s="2" t="s">
        <v>56</v>
      </c>
      <c r="X6225" s="2">
        <v>15</v>
      </c>
      <c r="Y6225" s="10">
        <v>1029</v>
      </c>
      <c r="Z6225" s="11">
        <f>VLOOKUP(W6225,looktax,2,FALSE)</f>
        <v>0.06</v>
      </c>
      <c r="AA6225" s="12">
        <f t="shared" si="194"/>
        <v>0.06</v>
      </c>
      <c r="AB6225" s="10">
        <f t="shared" si="195"/>
        <v>61.739999999999995</v>
      </c>
    </row>
    <row r="6226" spans="20:28" x14ac:dyDescent="0.25">
      <c r="T6226" s="9" t="s">
        <v>11</v>
      </c>
      <c r="U6226" s="2">
        <v>6223</v>
      </c>
      <c r="V6226" s="2" t="s">
        <v>21</v>
      </c>
      <c r="W6226" s="2" t="s">
        <v>32</v>
      </c>
      <c r="X6226" s="2">
        <v>24</v>
      </c>
      <c r="Y6226" s="10">
        <v>1696.8</v>
      </c>
      <c r="Z6226" s="11">
        <f>VLOOKUP(W6226,looktax,2,FALSE)</f>
        <v>6.8750000000000006E-2</v>
      </c>
      <c r="AA6226" s="12">
        <f t="shared" si="194"/>
        <v>6.8750000000000006E-2</v>
      </c>
      <c r="AB6226" s="10">
        <f t="shared" si="195"/>
        <v>116.655</v>
      </c>
    </row>
    <row r="6227" spans="20:28" x14ac:dyDescent="0.25">
      <c r="T6227" s="9" t="s">
        <v>11</v>
      </c>
      <c r="U6227" s="2">
        <v>6224</v>
      </c>
      <c r="V6227" s="2" t="s">
        <v>24</v>
      </c>
      <c r="W6227" s="2" t="s">
        <v>55</v>
      </c>
      <c r="X6227" s="2">
        <v>31</v>
      </c>
      <c r="Y6227" s="10">
        <v>2115.75</v>
      </c>
      <c r="Z6227" s="11">
        <f>VLOOKUP(W6227,looktax,2,FALSE)</f>
        <v>7.0000000000000007E-2</v>
      </c>
      <c r="AA6227" s="12">
        <f t="shared" si="194"/>
        <v>7.0000000000000007E-2</v>
      </c>
      <c r="AB6227" s="10">
        <f t="shared" si="195"/>
        <v>148.10250000000002</v>
      </c>
    </row>
    <row r="6228" spans="20:28" x14ac:dyDescent="0.25">
      <c r="T6228" s="9" t="s">
        <v>11</v>
      </c>
      <c r="U6228" s="2">
        <v>6225</v>
      </c>
      <c r="V6228" s="2" t="s">
        <v>23</v>
      </c>
      <c r="W6228" s="2" t="s">
        <v>33</v>
      </c>
      <c r="X6228" s="2">
        <v>35</v>
      </c>
      <c r="Y6228" s="10">
        <v>540.75</v>
      </c>
      <c r="Z6228" s="11">
        <f>VLOOKUP(W6228,looktax,2,FALSE)</f>
        <v>2.9000000000000001E-2</v>
      </c>
      <c r="AA6228" s="12">
        <f t="shared" si="194"/>
        <v>2.9000000000000001E-2</v>
      </c>
      <c r="AB6228" s="10">
        <f t="shared" si="195"/>
        <v>15.681750000000001</v>
      </c>
    </row>
    <row r="6229" spans="20:28" x14ac:dyDescent="0.25">
      <c r="T6229" s="9" t="s">
        <v>11</v>
      </c>
      <c r="U6229" s="2">
        <v>6226</v>
      </c>
      <c r="V6229" s="2" t="s">
        <v>26</v>
      </c>
      <c r="W6229" s="2" t="s">
        <v>38</v>
      </c>
      <c r="X6229" s="2">
        <v>16</v>
      </c>
      <c r="Y6229" s="10">
        <v>2256</v>
      </c>
      <c r="Z6229" s="11">
        <f>VLOOKUP(W6229,looktax,2,FALSE)</f>
        <v>4.2250000000000003E-2</v>
      </c>
      <c r="AA6229" s="12">
        <f t="shared" si="194"/>
        <v>4.2250000000000003E-2</v>
      </c>
      <c r="AB6229" s="10">
        <f t="shared" si="195"/>
        <v>95.316000000000003</v>
      </c>
    </row>
    <row r="6230" spans="20:28" x14ac:dyDescent="0.25">
      <c r="T6230" s="9" t="s">
        <v>11</v>
      </c>
      <c r="U6230" s="2">
        <v>6227</v>
      </c>
      <c r="V6230" s="2" t="s">
        <v>25</v>
      </c>
      <c r="W6230" s="2" t="s">
        <v>57</v>
      </c>
      <c r="X6230" s="2">
        <v>17</v>
      </c>
      <c r="Y6230" s="10">
        <v>1016.6</v>
      </c>
      <c r="Z6230" s="11">
        <f>VLOOKUP(W6230,looktax,2,FALSE)</f>
        <v>5.5E-2</v>
      </c>
      <c r="AA6230" s="12">
        <f t="shared" si="194"/>
        <v>5.5E-2</v>
      </c>
      <c r="AB6230" s="10">
        <f t="shared" si="195"/>
        <v>55.913000000000004</v>
      </c>
    </row>
    <row r="6231" spans="20:28" x14ac:dyDescent="0.25">
      <c r="T6231" s="9" t="s">
        <v>11</v>
      </c>
      <c r="U6231" s="2">
        <v>6228</v>
      </c>
      <c r="V6231" s="2" t="s">
        <v>22</v>
      </c>
      <c r="W6231" s="2" t="s">
        <v>52</v>
      </c>
      <c r="X6231" s="2">
        <v>26</v>
      </c>
      <c r="Y6231" s="10">
        <v>2038.4</v>
      </c>
      <c r="Z6231" s="11">
        <f>VLOOKUP(W6231,looktax,2,FALSE)</f>
        <v>0.06</v>
      </c>
      <c r="AA6231" s="12">
        <f t="shared" si="194"/>
        <v>0.06</v>
      </c>
      <c r="AB6231" s="10">
        <f t="shared" si="195"/>
        <v>122.304</v>
      </c>
    </row>
    <row r="6232" spans="20:28" x14ac:dyDescent="0.25">
      <c r="T6232" s="9" t="s">
        <v>3</v>
      </c>
      <c r="U6232" s="2">
        <v>6229</v>
      </c>
      <c r="V6232" s="2" t="s">
        <v>20</v>
      </c>
      <c r="W6232" s="2" t="s">
        <v>19</v>
      </c>
      <c r="X6232" s="2">
        <v>30</v>
      </c>
      <c r="Y6232" s="10">
        <v>1350</v>
      </c>
      <c r="Z6232" s="11">
        <f>VLOOKUP(W6232,looktax,2,FALSE)</f>
        <v>5.6000000000000001E-2</v>
      </c>
      <c r="AA6232" s="12">
        <f t="shared" si="194"/>
        <v>0</v>
      </c>
      <c r="AB6232" s="10">
        <f t="shared" si="195"/>
        <v>0</v>
      </c>
    </row>
    <row r="6233" spans="20:28" x14ac:dyDescent="0.25">
      <c r="T6233" s="9" t="s">
        <v>11</v>
      </c>
      <c r="U6233" s="2">
        <v>6230</v>
      </c>
      <c r="V6233" s="2" t="s">
        <v>26</v>
      </c>
      <c r="W6233" s="2" t="s">
        <v>55</v>
      </c>
      <c r="X6233" s="2">
        <v>28</v>
      </c>
      <c r="Y6233" s="10">
        <v>3990</v>
      </c>
      <c r="Z6233" s="11">
        <f>VLOOKUP(W6233,looktax,2,FALSE)</f>
        <v>7.0000000000000007E-2</v>
      </c>
      <c r="AA6233" s="12">
        <f t="shared" si="194"/>
        <v>7.0000000000000007E-2</v>
      </c>
      <c r="AB6233" s="10">
        <f t="shared" si="195"/>
        <v>279.3</v>
      </c>
    </row>
    <row r="6234" spans="20:28" x14ac:dyDescent="0.25">
      <c r="T6234" s="9" t="s">
        <v>11</v>
      </c>
      <c r="U6234" s="2">
        <v>6231</v>
      </c>
      <c r="V6234" s="2" t="s">
        <v>20</v>
      </c>
      <c r="W6234" s="2" t="s">
        <v>31</v>
      </c>
      <c r="X6234" s="2">
        <v>21</v>
      </c>
      <c r="Y6234" s="10">
        <v>954.45</v>
      </c>
      <c r="Z6234" s="11">
        <f>VLOOKUP(W6234,looktax,2,FALSE)</f>
        <v>7.4999999999999997E-2</v>
      </c>
      <c r="AA6234" s="12">
        <f t="shared" si="194"/>
        <v>7.4999999999999997E-2</v>
      </c>
      <c r="AB6234" s="10">
        <f t="shared" si="195"/>
        <v>71.583749999999995</v>
      </c>
    </row>
    <row r="6235" spans="20:28" x14ac:dyDescent="0.25">
      <c r="T6235" s="9" t="s">
        <v>11</v>
      </c>
      <c r="U6235" s="2">
        <v>6232</v>
      </c>
      <c r="V6235" s="2" t="s">
        <v>22</v>
      </c>
      <c r="W6235" s="2" t="s">
        <v>36</v>
      </c>
      <c r="X6235" s="2">
        <v>20</v>
      </c>
      <c r="Y6235" s="10">
        <v>1616</v>
      </c>
      <c r="Z6235" s="11">
        <f>VLOOKUP(W6235,looktax,2,FALSE)</f>
        <v>7.0000000000000007E-2</v>
      </c>
      <c r="AA6235" s="12">
        <f t="shared" si="194"/>
        <v>7.0000000000000007E-2</v>
      </c>
      <c r="AB6235" s="10">
        <f t="shared" si="195"/>
        <v>113.12</v>
      </c>
    </row>
    <row r="6236" spans="20:28" x14ac:dyDescent="0.25">
      <c r="T6236" s="9" t="s">
        <v>11</v>
      </c>
      <c r="U6236" s="2">
        <v>6233</v>
      </c>
      <c r="V6236" s="2" t="s">
        <v>23</v>
      </c>
      <c r="W6236" s="2" t="s">
        <v>62</v>
      </c>
      <c r="X6236" s="2">
        <v>15</v>
      </c>
      <c r="Y6236" s="10">
        <v>247.5</v>
      </c>
      <c r="Z6236" s="11">
        <f>VLOOKUP(W6236,looktax,2,FALSE)</f>
        <v>5.1249999999999997E-2</v>
      </c>
      <c r="AA6236" s="12">
        <f t="shared" si="194"/>
        <v>5.1249999999999997E-2</v>
      </c>
      <c r="AB6236" s="10">
        <f t="shared" si="195"/>
        <v>12.684374999999999</v>
      </c>
    </row>
    <row r="6237" spans="20:28" x14ac:dyDescent="0.25">
      <c r="T6237" s="9" t="s">
        <v>11</v>
      </c>
      <c r="U6237" s="2">
        <v>6234</v>
      </c>
      <c r="V6237" s="2" t="s">
        <v>22</v>
      </c>
      <c r="W6237" s="2" t="s">
        <v>52</v>
      </c>
      <c r="X6237" s="2">
        <v>16</v>
      </c>
      <c r="Y6237" s="10">
        <v>1152</v>
      </c>
      <c r="Z6237" s="11">
        <f>VLOOKUP(W6237,looktax,2,FALSE)</f>
        <v>0.06</v>
      </c>
      <c r="AA6237" s="12">
        <f t="shared" si="194"/>
        <v>0.06</v>
      </c>
      <c r="AB6237" s="10">
        <f t="shared" si="195"/>
        <v>69.12</v>
      </c>
    </row>
    <row r="6238" spans="20:28" x14ac:dyDescent="0.25">
      <c r="T6238" s="9" t="s">
        <v>11</v>
      </c>
      <c r="U6238" s="2">
        <v>6235</v>
      </c>
      <c r="V6238" s="2" t="s">
        <v>21</v>
      </c>
      <c r="W6238" s="2" t="s">
        <v>27</v>
      </c>
      <c r="X6238" s="2">
        <v>26</v>
      </c>
      <c r="Y6238" s="10">
        <v>1983.8</v>
      </c>
      <c r="Z6238" s="11">
        <f>VLOOKUP(W6238,looktax,2,FALSE)</f>
        <v>7.0000000000000007E-2</v>
      </c>
      <c r="AA6238" s="12">
        <f t="shared" si="194"/>
        <v>7.0000000000000007E-2</v>
      </c>
      <c r="AB6238" s="10">
        <f t="shared" si="195"/>
        <v>138.86600000000001</v>
      </c>
    </row>
    <row r="6239" spans="20:28" x14ac:dyDescent="0.25">
      <c r="T6239" s="9" t="s">
        <v>11</v>
      </c>
      <c r="U6239" s="2">
        <v>6236</v>
      </c>
      <c r="V6239" s="2" t="s">
        <v>22</v>
      </c>
      <c r="W6239" s="2" t="s">
        <v>74</v>
      </c>
      <c r="X6239" s="2">
        <v>13</v>
      </c>
      <c r="Y6239" s="10">
        <v>1133.5999999999999</v>
      </c>
      <c r="Z6239" s="11">
        <f>VLOOKUP(W6239,looktax,2,FALSE)</f>
        <v>5.7500000000000002E-2</v>
      </c>
      <c r="AA6239" s="12">
        <f t="shared" si="194"/>
        <v>5.7500000000000002E-2</v>
      </c>
      <c r="AB6239" s="10">
        <f t="shared" si="195"/>
        <v>65.182000000000002</v>
      </c>
    </row>
    <row r="6240" spans="20:28" x14ac:dyDescent="0.25">
      <c r="T6240" s="9" t="s">
        <v>11</v>
      </c>
      <c r="U6240" s="2">
        <v>6237</v>
      </c>
      <c r="V6240" s="2" t="s">
        <v>23</v>
      </c>
      <c r="W6240" s="2" t="s">
        <v>40</v>
      </c>
      <c r="X6240" s="2">
        <v>26</v>
      </c>
      <c r="Y6240" s="10">
        <v>409.5</v>
      </c>
      <c r="Z6240" s="11">
        <f>VLOOKUP(W6240,looktax,2,FALSE)</f>
        <v>0.06</v>
      </c>
      <c r="AA6240" s="12">
        <f t="shared" si="194"/>
        <v>0.06</v>
      </c>
      <c r="AB6240" s="10">
        <f t="shared" si="195"/>
        <v>24.57</v>
      </c>
    </row>
    <row r="6241" spans="20:28" x14ac:dyDescent="0.25">
      <c r="T6241" s="9" t="s">
        <v>11</v>
      </c>
      <c r="U6241" s="2">
        <v>6238</v>
      </c>
      <c r="V6241" s="2" t="s">
        <v>20</v>
      </c>
      <c r="W6241" s="2" t="s">
        <v>54</v>
      </c>
      <c r="X6241" s="2">
        <v>19</v>
      </c>
      <c r="Y6241" s="10">
        <v>829.35</v>
      </c>
      <c r="Z6241" s="11">
        <f>VLOOKUP(W6241,looktax,2,FALSE)</f>
        <v>6.25E-2</v>
      </c>
      <c r="AA6241" s="12">
        <f t="shared" si="194"/>
        <v>6.25E-2</v>
      </c>
      <c r="AB6241" s="10">
        <f t="shared" si="195"/>
        <v>51.834375000000001</v>
      </c>
    </row>
    <row r="6242" spans="20:28" x14ac:dyDescent="0.25">
      <c r="T6242" s="9" t="s">
        <v>11</v>
      </c>
      <c r="U6242" s="2">
        <v>6239</v>
      </c>
      <c r="V6242" s="2" t="s">
        <v>21</v>
      </c>
      <c r="W6242" s="2" t="s">
        <v>37</v>
      </c>
      <c r="X6242" s="2">
        <v>24</v>
      </c>
      <c r="Y6242" s="10">
        <v>1629.6</v>
      </c>
      <c r="Z6242" s="11" t="str">
        <f>VLOOKUP(W6242,looktax,2,FALSE)</f>
        <v>None</v>
      </c>
      <c r="AA6242" s="12">
        <f t="shared" si="194"/>
        <v>0</v>
      </c>
      <c r="AB6242" s="10">
        <f t="shared" si="195"/>
        <v>0</v>
      </c>
    </row>
    <row r="6243" spans="20:28" x14ac:dyDescent="0.25">
      <c r="T6243" s="9" t="s">
        <v>11</v>
      </c>
      <c r="U6243" s="2">
        <v>6240</v>
      </c>
      <c r="V6243" s="2" t="s">
        <v>24</v>
      </c>
      <c r="W6243" s="2" t="s">
        <v>65</v>
      </c>
      <c r="X6243" s="2">
        <v>21</v>
      </c>
      <c r="Y6243" s="10">
        <v>1255.8</v>
      </c>
      <c r="Z6243" s="11">
        <f>VLOOKUP(W6243,looktax,2,FALSE)</f>
        <v>0.05</v>
      </c>
      <c r="AA6243" s="12">
        <f t="shared" si="194"/>
        <v>0.05</v>
      </c>
      <c r="AB6243" s="10">
        <f t="shared" si="195"/>
        <v>62.79</v>
      </c>
    </row>
    <row r="6244" spans="20:28" x14ac:dyDescent="0.25">
      <c r="T6244" s="9" t="s">
        <v>11</v>
      </c>
      <c r="U6244" s="2">
        <v>6241</v>
      </c>
      <c r="V6244" s="2" t="s">
        <v>26</v>
      </c>
      <c r="W6244" s="2" t="s">
        <v>49</v>
      </c>
      <c r="X6244" s="2">
        <v>11</v>
      </c>
      <c r="Y6244" s="10">
        <v>1798.5</v>
      </c>
      <c r="Z6244" s="11">
        <f>VLOOKUP(W6244,looktax,2,FALSE)</f>
        <v>4.4999999999999998E-2</v>
      </c>
      <c r="AA6244" s="12">
        <f t="shared" si="194"/>
        <v>4.4999999999999998E-2</v>
      </c>
      <c r="AB6244" s="10">
        <f t="shared" si="195"/>
        <v>80.93249999999999</v>
      </c>
    </row>
    <row r="6245" spans="20:28" x14ac:dyDescent="0.25">
      <c r="T6245" s="9" t="s">
        <v>11</v>
      </c>
      <c r="U6245" s="2">
        <v>6242</v>
      </c>
      <c r="V6245" s="2" t="s">
        <v>12</v>
      </c>
      <c r="W6245" s="2" t="s">
        <v>67</v>
      </c>
      <c r="X6245" s="2">
        <v>15</v>
      </c>
      <c r="Y6245" s="10">
        <v>3024</v>
      </c>
      <c r="Z6245" s="11" t="str">
        <f>VLOOKUP(W6245,looktax,2,FALSE)</f>
        <v>None</v>
      </c>
      <c r="AA6245" s="12">
        <f t="shared" si="194"/>
        <v>0</v>
      </c>
      <c r="AB6245" s="10">
        <f t="shared" si="195"/>
        <v>0</v>
      </c>
    </row>
    <row r="6246" spans="20:28" x14ac:dyDescent="0.25">
      <c r="T6246" s="9" t="s">
        <v>11</v>
      </c>
      <c r="U6246" s="2">
        <v>6243</v>
      </c>
      <c r="V6246" s="2" t="s">
        <v>24</v>
      </c>
      <c r="W6246" s="2" t="s">
        <v>59</v>
      </c>
      <c r="X6246" s="2">
        <v>34</v>
      </c>
      <c r="Y6246" s="10">
        <v>2386.8000000000002</v>
      </c>
      <c r="Z6246" s="11">
        <f>VLOOKUP(W6246,looktax,2,FALSE)</f>
        <v>0.04</v>
      </c>
      <c r="AA6246" s="12">
        <f t="shared" si="194"/>
        <v>0.04</v>
      </c>
      <c r="AB6246" s="10">
        <f t="shared" si="195"/>
        <v>95.472000000000008</v>
      </c>
    </row>
    <row r="6247" spans="20:28" x14ac:dyDescent="0.25">
      <c r="T6247" s="9" t="s">
        <v>11</v>
      </c>
      <c r="U6247" s="2">
        <v>6244</v>
      </c>
      <c r="V6247" s="2" t="s">
        <v>22</v>
      </c>
      <c r="W6247" s="2" t="s">
        <v>72</v>
      </c>
      <c r="X6247" s="2">
        <v>10</v>
      </c>
      <c r="Y6247" s="10">
        <v>792</v>
      </c>
      <c r="Z6247" s="11">
        <f>VLOOKUP(W6247,looktax,2,FALSE)</f>
        <v>0.06</v>
      </c>
      <c r="AA6247" s="12">
        <f t="shared" si="194"/>
        <v>0.06</v>
      </c>
      <c r="AB6247" s="10">
        <f t="shared" si="195"/>
        <v>47.519999999999996</v>
      </c>
    </row>
    <row r="6248" spans="20:28" x14ac:dyDescent="0.25">
      <c r="T6248" s="9" t="s">
        <v>11</v>
      </c>
      <c r="U6248" s="2">
        <v>6245</v>
      </c>
      <c r="V6248" s="2" t="s">
        <v>23</v>
      </c>
      <c r="W6248" s="2" t="s">
        <v>50</v>
      </c>
      <c r="X6248" s="2">
        <v>34</v>
      </c>
      <c r="Y6248" s="10">
        <v>520.20000000000005</v>
      </c>
      <c r="Z6248" s="11">
        <f>VLOOKUP(W6248,looktax,2,FALSE)</f>
        <v>0.06</v>
      </c>
      <c r="AA6248" s="12">
        <f t="shared" si="194"/>
        <v>0.06</v>
      </c>
      <c r="AB6248" s="10">
        <f t="shared" si="195"/>
        <v>31.212000000000003</v>
      </c>
    </row>
    <row r="6249" spans="20:28" x14ac:dyDescent="0.25">
      <c r="T6249" s="9" t="s">
        <v>11</v>
      </c>
      <c r="U6249" s="2">
        <v>6246</v>
      </c>
      <c r="V6249" s="2" t="s">
        <v>12</v>
      </c>
      <c r="W6249" s="2" t="s">
        <v>63</v>
      </c>
      <c r="X6249" s="2">
        <v>23</v>
      </c>
      <c r="Y6249" s="10">
        <v>4540.2</v>
      </c>
      <c r="Z6249" s="11">
        <f>VLOOKUP(W6249,looktax,2,FALSE)</f>
        <v>0.04</v>
      </c>
      <c r="AA6249" s="12">
        <f t="shared" si="194"/>
        <v>0.04</v>
      </c>
      <c r="AB6249" s="10">
        <f t="shared" si="195"/>
        <v>181.608</v>
      </c>
    </row>
    <row r="6250" spans="20:28" x14ac:dyDescent="0.25">
      <c r="T6250" s="9" t="s">
        <v>11</v>
      </c>
      <c r="U6250" s="2">
        <v>6247</v>
      </c>
      <c r="V6250" s="2" t="s">
        <v>25</v>
      </c>
      <c r="W6250" s="2" t="s">
        <v>17</v>
      </c>
      <c r="X6250" s="2">
        <v>16</v>
      </c>
      <c r="Y6250" s="10">
        <v>1123.2</v>
      </c>
      <c r="Z6250" s="11">
        <f>VLOOKUP(W6250,looktax,2,FALSE)</f>
        <v>0.06</v>
      </c>
      <c r="AA6250" s="12">
        <f t="shared" si="194"/>
        <v>0.06</v>
      </c>
      <c r="AB6250" s="10">
        <f t="shared" si="195"/>
        <v>67.391999999999996</v>
      </c>
    </row>
    <row r="6251" spans="20:28" x14ac:dyDescent="0.25">
      <c r="T6251" s="9" t="s">
        <v>11</v>
      </c>
      <c r="U6251" s="2">
        <v>6248</v>
      </c>
      <c r="V6251" s="2" t="s">
        <v>12</v>
      </c>
      <c r="W6251" s="2" t="s">
        <v>70</v>
      </c>
      <c r="X6251" s="2">
        <v>26</v>
      </c>
      <c r="Y6251" s="10">
        <v>5296.2</v>
      </c>
      <c r="Z6251" s="11">
        <f>VLOOKUP(W6251,looktax,2,FALSE)</f>
        <v>5.2999999999999999E-2</v>
      </c>
      <c r="AA6251" s="12">
        <f t="shared" si="194"/>
        <v>5.2999999999999999E-2</v>
      </c>
      <c r="AB6251" s="10">
        <f t="shared" si="195"/>
        <v>280.6986</v>
      </c>
    </row>
    <row r="6252" spans="20:28" x14ac:dyDescent="0.25">
      <c r="T6252" s="9" t="s">
        <v>11</v>
      </c>
      <c r="U6252" s="2">
        <v>6249</v>
      </c>
      <c r="V6252" s="2" t="s">
        <v>22</v>
      </c>
      <c r="W6252" s="2" t="s">
        <v>62</v>
      </c>
      <c r="X6252" s="2">
        <v>29</v>
      </c>
      <c r="Y6252" s="10">
        <v>2273.6</v>
      </c>
      <c r="Z6252" s="11">
        <f>VLOOKUP(W6252,looktax,2,FALSE)</f>
        <v>5.1249999999999997E-2</v>
      </c>
      <c r="AA6252" s="12">
        <f t="shared" si="194"/>
        <v>5.1249999999999997E-2</v>
      </c>
      <c r="AB6252" s="10">
        <f t="shared" si="195"/>
        <v>116.52199999999999</v>
      </c>
    </row>
    <row r="6253" spans="20:28" x14ac:dyDescent="0.25">
      <c r="T6253" s="9" t="s">
        <v>11</v>
      </c>
      <c r="U6253" s="2">
        <v>6250</v>
      </c>
      <c r="V6253" s="2" t="s">
        <v>20</v>
      </c>
      <c r="W6253" s="2" t="s">
        <v>62</v>
      </c>
      <c r="X6253" s="2">
        <v>33</v>
      </c>
      <c r="Y6253" s="10">
        <v>1485</v>
      </c>
      <c r="Z6253" s="11">
        <f>VLOOKUP(W6253,looktax,2,FALSE)</f>
        <v>5.1249999999999997E-2</v>
      </c>
      <c r="AA6253" s="12">
        <f t="shared" si="194"/>
        <v>5.1249999999999997E-2</v>
      </c>
      <c r="AB6253" s="10">
        <f t="shared" si="195"/>
        <v>76.106249999999989</v>
      </c>
    </row>
    <row r="6254" spans="20:28" x14ac:dyDescent="0.25">
      <c r="T6254" s="9" t="s">
        <v>11</v>
      </c>
      <c r="U6254" s="2">
        <v>6251</v>
      </c>
      <c r="V6254" s="2" t="s">
        <v>23</v>
      </c>
      <c r="W6254" s="2" t="s">
        <v>47</v>
      </c>
      <c r="X6254" s="2">
        <v>24</v>
      </c>
      <c r="Y6254" s="10">
        <v>388.8</v>
      </c>
      <c r="Z6254" s="11">
        <f>VLOOKUP(W6254,looktax,2,FALSE)</f>
        <v>0.04</v>
      </c>
      <c r="AA6254" s="12">
        <f t="shared" si="194"/>
        <v>0.04</v>
      </c>
      <c r="AB6254" s="10">
        <f t="shared" si="195"/>
        <v>15.552000000000001</v>
      </c>
    </row>
    <row r="6255" spans="20:28" x14ac:dyDescent="0.25">
      <c r="T6255" s="9" t="s">
        <v>3</v>
      </c>
      <c r="U6255" s="2">
        <v>6252</v>
      </c>
      <c r="V6255" s="2" t="s">
        <v>23</v>
      </c>
      <c r="W6255" s="2" t="s">
        <v>45</v>
      </c>
      <c r="X6255" s="2">
        <v>32</v>
      </c>
      <c r="Y6255" s="10">
        <v>460.8</v>
      </c>
      <c r="Z6255" s="11">
        <f>VLOOKUP(W6255,looktax,2,FALSE)</f>
        <v>0.06</v>
      </c>
      <c r="AA6255" s="12">
        <f t="shared" si="194"/>
        <v>0</v>
      </c>
      <c r="AB6255" s="10">
        <f t="shared" si="195"/>
        <v>0</v>
      </c>
    </row>
    <row r="6256" spans="20:28" x14ac:dyDescent="0.25">
      <c r="T6256" s="9" t="s">
        <v>11</v>
      </c>
      <c r="U6256" s="2">
        <v>6253</v>
      </c>
      <c r="V6256" s="2" t="s">
        <v>20</v>
      </c>
      <c r="W6256" s="2" t="s">
        <v>67</v>
      </c>
      <c r="X6256" s="2">
        <v>31</v>
      </c>
      <c r="Y6256" s="10">
        <v>1283.4000000000001</v>
      </c>
      <c r="Z6256" s="11" t="str">
        <f>VLOOKUP(W6256,looktax,2,FALSE)</f>
        <v>None</v>
      </c>
      <c r="AA6256" s="12">
        <f t="shared" si="194"/>
        <v>0</v>
      </c>
      <c r="AB6256" s="10">
        <f t="shared" si="195"/>
        <v>0</v>
      </c>
    </row>
    <row r="6257" spans="20:28" x14ac:dyDescent="0.25">
      <c r="T6257" s="9" t="s">
        <v>11</v>
      </c>
      <c r="U6257" s="2">
        <v>6254</v>
      </c>
      <c r="V6257" s="2" t="s">
        <v>21</v>
      </c>
      <c r="W6257" s="2" t="s">
        <v>40</v>
      </c>
      <c r="X6257" s="2">
        <v>35</v>
      </c>
      <c r="Y6257" s="10">
        <v>2229.5</v>
      </c>
      <c r="Z6257" s="11">
        <f>VLOOKUP(W6257,looktax,2,FALSE)</f>
        <v>0.06</v>
      </c>
      <c r="AA6257" s="12">
        <f t="shared" si="194"/>
        <v>0.06</v>
      </c>
      <c r="AB6257" s="10">
        <f t="shared" si="195"/>
        <v>133.76999999999998</v>
      </c>
    </row>
    <row r="6258" spans="20:28" x14ac:dyDescent="0.25">
      <c r="T6258" s="9" t="s">
        <v>11</v>
      </c>
      <c r="U6258" s="2">
        <v>6255</v>
      </c>
      <c r="V6258" s="2" t="s">
        <v>22</v>
      </c>
      <c r="W6258" s="2" t="s">
        <v>68</v>
      </c>
      <c r="X6258" s="2">
        <v>33</v>
      </c>
      <c r="Y6258" s="10">
        <v>2772</v>
      </c>
      <c r="Z6258" s="11">
        <f>VLOOKUP(W6258,looktax,2,FALSE)</f>
        <v>0.06</v>
      </c>
      <c r="AA6258" s="12">
        <f t="shared" si="194"/>
        <v>0.06</v>
      </c>
      <c r="AB6258" s="10">
        <f t="shared" si="195"/>
        <v>166.32</v>
      </c>
    </row>
    <row r="6259" spans="20:28" x14ac:dyDescent="0.25">
      <c r="T6259" s="9" t="s">
        <v>11</v>
      </c>
      <c r="U6259" s="2">
        <v>6256</v>
      </c>
      <c r="V6259" s="2" t="s">
        <v>22</v>
      </c>
      <c r="W6259" s="2" t="s">
        <v>51</v>
      </c>
      <c r="X6259" s="2">
        <v>18</v>
      </c>
      <c r="Y6259" s="10">
        <v>1425.6</v>
      </c>
      <c r="Z6259" s="11">
        <f>VLOOKUP(W6259,looktax,2,FALSE)</f>
        <v>0.06</v>
      </c>
      <c r="AA6259" s="12">
        <f t="shared" si="194"/>
        <v>0.06</v>
      </c>
      <c r="AB6259" s="10">
        <f t="shared" si="195"/>
        <v>85.535999999999987</v>
      </c>
    </row>
    <row r="6260" spans="20:28" x14ac:dyDescent="0.25">
      <c r="T6260" s="9" t="s">
        <v>11</v>
      </c>
      <c r="U6260" s="2">
        <v>6257</v>
      </c>
      <c r="V6260" s="2" t="s">
        <v>24</v>
      </c>
      <c r="W6260" s="2" t="s">
        <v>71</v>
      </c>
      <c r="X6260" s="2">
        <v>12</v>
      </c>
      <c r="Y6260" s="10">
        <v>702</v>
      </c>
      <c r="Z6260" s="11">
        <f>VLOOKUP(W6260,looktax,2,FALSE)</f>
        <v>6.5000000000000002E-2</v>
      </c>
      <c r="AA6260" s="12">
        <f t="shared" si="194"/>
        <v>6.5000000000000002E-2</v>
      </c>
      <c r="AB6260" s="10">
        <f t="shared" si="195"/>
        <v>45.63</v>
      </c>
    </row>
    <row r="6261" spans="20:28" x14ac:dyDescent="0.25">
      <c r="T6261" s="9" t="s">
        <v>11</v>
      </c>
      <c r="U6261" s="2">
        <v>6258</v>
      </c>
      <c r="V6261" s="2" t="s">
        <v>26</v>
      </c>
      <c r="W6261" s="2" t="s">
        <v>15</v>
      </c>
      <c r="X6261" s="2">
        <v>28</v>
      </c>
      <c r="Y6261" s="10">
        <v>3948</v>
      </c>
      <c r="Z6261" s="11" t="str">
        <f>VLOOKUP(W6261,looktax,2,FALSE)</f>
        <v>None</v>
      </c>
      <c r="AA6261" s="12">
        <f t="shared" si="194"/>
        <v>0</v>
      </c>
      <c r="AB6261" s="10">
        <f t="shared" si="195"/>
        <v>0</v>
      </c>
    </row>
    <row r="6262" spans="20:28" x14ac:dyDescent="0.25">
      <c r="T6262" s="9" t="s">
        <v>11</v>
      </c>
      <c r="U6262" s="2">
        <v>6259</v>
      </c>
      <c r="V6262" s="2" t="s">
        <v>20</v>
      </c>
      <c r="W6262" s="2" t="s">
        <v>62</v>
      </c>
      <c r="X6262" s="2">
        <v>30</v>
      </c>
      <c r="Y6262" s="10">
        <v>1269</v>
      </c>
      <c r="Z6262" s="11">
        <f>VLOOKUP(W6262,looktax,2,FALSE)</f>
        <v>5.1249999999999997E-2</v>
      </c>
      <c r="AA6262" s="12">
        <f t="shared" si="194"/>
        <v>5.1249999999999997E-2</v>
      </c>
      <c r="AB6262" s="10">
        <f t="shared" si="195"/>
        <v>65.036249999999995</v>
      </c>
    </row>
    <row r="6263" spans="20:28" x14ac:dyDescent="0.25">
      <c r="T6263" s="9" t="s">
        <v>11</v>
      </c>
      <c r="U6263" s="2">
        <v>6260</v>
      </c>
      <c r="V6263" s="2" t="s">
        <v>22</v>
      </c>
      <c r="W6263" s="2" t="s">
        <v>17</v>
      </c>
      <c r="X6263" s="2">
        <v>31</v>
      </c>
      <c r="Y6263" s="10">
        <v>2232</v>
      </c>
      <c r="Z6263" s="11">
        <f>VLOOKUP(W6263,looktax,2,FALSE)</f>
        <v>0.06</v>
      </c>
      <c r="AA6263" s="12">
        <f t="shared" si="194"/>
        <v>0.06</v>
      </c>
      <c r="AB6263" s="10">
        <f t="shared" si="195"/>
        <v>133.91999999999999</v>
      </c>
    </row>
    <row r="6264" spans="20:28" x14ac:dyDescent="0.25">
      <c r="T6264" s="9" t="s">
        <v>11</v>
      </c>
      <c r="U6264" s="2">
        <v>6261</v>
      </c>
      <c r="V6264" s="2" t="s">
        <v>25</v>
      </c>
      <c r="W6264" s="2" t="s">
        <v>19</v>
      </c>
      <c r="X6264" s="2">
        <v>12</v>
      </c>
      <c r="Y6264" s="10">
        <v>702</v>
      </c>
      <c r="Z6264" s="11">
        <f>VLOOKUP(W6264,looktax,2,FALSE)</f>
        <v>5.6000000000000001E-2</v>
      </c>
      <c r="AA6264" s="12">
        <f t="shared" si="194"/>
        <v>5.6000000000000001E-2</v>
      </c>
      <c r="AB6264" s="10">
        <f t="shared" si="195"/>
        <v>39.311999999999998</v>
      </c>
    </row>
    <row r="6265" spans="20:28" x14ac:dyDescent="0.25">
      <c r="T6265" s="9" t="s">
        <v>11</v>
      </c>
      <c r="U6265" s="2">
        <v>6262</v>
      </c>
      <c r="V6265" s="2" t="s">
        <v>20</v>
      </c>
      <c r="W6265" s="2" t="s">
        <v>66</v>
      </c>
      <c r="X6265" s="2">
        <v>33</v>
      </c>
      <c r="Y6265" s="10">
        <v>1425.6</v>
      </c>
      <c r="Z6265" s="11">
        <f>VLOOKUP(W6265,looktax,2,FALSE)</f>
        <v>5.7500000000000002E-2</v>
      </c>
      <c r="AA6265" s="12">
        <f t="shared" si="194"/>
        <v>5.7500000000000002E-2</v>
      </c>
      <c r="AB6265" s="10">
        <f t="shared" si="195"/>
        <v>81.971999999999994</v>
      </c>
    </row>
    <row r="6266" spans="20:28" x14ac:dyDescent="0.25">
      <c r="T6266" s="9" t="s">
        <v>11</v>
      </c>
      <c r="U6266" s="2">
        <v>6263</v>
      </c>
      <c r="V6266" s="2" t="s">
        <v>12</v>
      </c>
      <c r="W6266" s="2" t="s">
        <v>31</v>
      </c>
      <c r="X6266" s="2">
        <v>30</v>
      </c>
      <c r="Y6266" s="10">
        <v>5985</v>
      </c>
      <c r="Z6266" s="11">
        <f>VLOOKUP(W6266,looktax,2,FALSE)</f>
        <v>7.4999999999999997E-2</v>
      </c>
      <c r="AA6266" s="12">
        <f t="shared" si="194"/>
        <v>7.4999999999999997E-2</v>
      </c>
      <c r="AB6266" s="10">
        <f t="shared" si="195"/>
        <v>448.875</v>
      </c>
    </row>
    <row r="6267" spans="20:28" x14ac:dyDescent="0.25">
      <c r="T6267" s="9" t="s">
        <v>11</v>
      </c>
      <c r="U6267" s="2">
        <v>6264</v>
      </c>
      <c r="V6267" s="2" t="s">
        <v>25</v>
      </c>
      <c r="W6267" s="2" t="s">
        <v>49</v>
      </c>
      <c r="X6267" s="2">
        <v>29</v>
      </c>
      <c r="Y6267" s="10">
        <v>1809.6</v>
      </c>
      <c r="Z6267" s="11">
        <f>VLOOKUP(W6267,looktax,2,FALSE)</f>
        <v>4.4999999999999998E-2</v>
      </c>
      <c r="AA6267" s="12">
        <f t="shared" si="194"/>
        <v>4.4999999999999998E-2</v>
      </c>
      <c r="AB6267" s="10">
        <f t="shared" si="195"/>
        <v>81.431999999999988</v>
      </c>
    </row>
    <row r="6268" spans="20:28" x14ac:dyDescent="0.25">
      <c r="T6268" s="9" t="s">
        <v>3</v>
      </c>
      <c r="U6268" s="2">
        <v>6265</v>
      </c>
      <c r="V6268" s="2" t="s">
        <v>12</v>
      </c>
      <c r="W6268" s="2" t="s">
        <v>49</v>
      </c>
      <c r="X6268" s="2">
        <v>10</v>
      </c>
      <c r="Y6268" s="10">
        <v>2310</v>
      </c>
      <c r="Z6268" s="11">
        <f>VLOOKUP(W6268,looktax,2,FALSE)</f>
        <v>4.4999999999999998E-2</v>
      </c>
      <c r="AA6268" s="12">
        <f t="shared" si="194"/>
        <v>0</v>
      </c>
      <c r="AB6268" s="10">
        <f t="shared" si="195"/>
        <v>0</v>
      </c>
    </row>
    <row r="6269" spans="20:28" x14ac:dyDescent="0.25">
      <c r="T6269" s="9" t="s">
        <v>11</v>
      </c>
      <c r="U6269" s="2">
        <v>6266</v>
      </c>
      <c r="V6269" s="2" t="s">
        <v>24</v>
      </c>
      <c r="W6269" s="2" t="s">
        <v>48</v>
      </c>
      <c r="X6269" s="2">
        <v>31</v>
      </c>
      <c r="Y6269" s="10">
        <v>1853.8</v>
      </c>
      <c r="Z6269" s="11">
        <f>VLOOKUP(W6269,looktax,2,FALSE)</f>
        <v>7.0000000000000007E-2</v>
      </c>
      <c r="AA6269" s="12">
        <f t="shared" si="194"/>
        <v>7.0000000000000007E-2</v>
      </c>
      <c r="AB6269" s="10">
        <f t="shared" si="195"/>
        <v>129.76600000000002</v>
      </c>
    </row>
    <row r="6270" spans="20:28" x14ac:dyDescent="0.25">
      <c r="T6270" s="9" t="s">
        <v>3</v>
      </c>
      <c r="U6270" s="2">
        <v>6267</v>
      </c>
      <c r="V6270" s="2" t="s">
        <v>23</v>
      </c>
      <c r="W6270" s="2" t="s">
        <v>40</v>
      </c>
      <c r="X6270" s="2">
        <v>12</v>
      </c>
      <c r="Y6270" s="10">
        <v>183.6</v>
      </c>
      <c r="Z6270" s="11">
        <f>VLOOKUP(W6270,looktax,2,FALSE)</f>
        <v>0.06</v>
      </c>
      <c r="AA6270" s="12">
        <f t="shared" si="194"/>
        <v>0</v>
      </c>
      <c r="AB6270" s="10">
        <f t="shared" si="195"/>
        <v>0</v>
      </c>
    </row>
    <row r="6271" spans="20:28" x14ac:dyDescent="0.25">
      <c r="T6271" s="9" t="s">
        <v>11</v>
      </c>
      <c r="U6271" s="2">
        <v>6268</v>
      </c>
      <c r="V6271" s="2" t="s">
        <v>22</v>
      </c>
      <c r="W6271" s="2" t="s">
        <v>62</v>
      </c>
      <c r="X6271" s="2">
        <v>10</v>
      </c>
      <c r="Y6271" s="10">
        <v>720</v>
      </c>
      <c r="Z6271" s="11">
        <f>VLOOKUP(W6271,looktax,2,FALSE)</f>
        <v>5.1249999999999997E-2</v>
      </c>
      <c r="AA6271" s="12">
        <f t="shared" si="194"/>
        <v>5.1249999999999997E-2</v>
      </c>
      <c r="AB6271" s="10">
        <f t="shared" si="195"/>
        <v>36.9</v>
      </c>
    </row>
    <row r="6272" spans="20:28" x14ac:dyDescent="0.25">
      <c r="T6272" s="9" t="s">
        <v>11</v>
      </c>
      <c r="U6272" s="2">
        <v>6269</v>
      </c>
      <c r="V6272" s="2" t="s">
        <v>24</v>
      </c>
      <c r="W6272" s="2" t="s">
        <v>34</v>
      </c>
      <c r="X6272" s="2">
        <v>35</v>
      </c>
      <c r="Y6272" s="10">
        <v>2320.5</v>
      </c>
      <c r="Z6272" s="11">
        <f>VLOOKUP(W6272,looktax,2,FALSE)</f>
        <v>6.25E-2</v>
      </c>
      <c r="AA6272" s="12">
        <f t="shared" si="194"/>
        <v>6.25E-2</v>
      </c>
      <c r="AB6272" s="10">
        <f t="shared" si="195"/>
        <v>145.03125</v>
      </c>
    </row>
    <row r="6273" spans="20:28" x14ac:dyDescent="0.25">
      <c r="T6273" s="9" t="s">
        <v>11</v>
      </c>
      <c r="U6273" s="2">
        <v>6270</v>
      </c>
      <c r="V6273" s="2" t="s">
        <v>20</v>
      </c>
      <c r="W6273" s="2" t="s">
        <v>66</v>
      </c>
      <c r="X6273" s="2">
        <v>32</v>
      </c>
      <c r="Y6273" s="10">
        <v>1555.2</v>
      </c>
      <c r="Z6273" s="11">
        <f>VLOOKUP(W6273,looktax,2,FALSE)</f>
        <v>5.7500000000000002E-2</v>
      </c>
      <c r="AA6273" s="12">
        <f t="shared" si="194"/>
        <v>5.7500000000000002E-2</v>
      </c>
      <c r="AB6273" s="10">
        <f t="shared" si="195"/>
        <v>89.424000000000007</v>
      </c>
    </row>
    <row r="6274" spans="20:28" x14ac:dyDescent="0.25">
      <c r="T6274" s="9" t="s">
        <v>11</v>
      </c>
      <c r="U6274" s="2">
        <v>6271</v>
      </c>
      <c r="V6274" s="2" t="s">
        <v>25</v>
      </c>
      <c r="W6274" s="2" t="s">
        <v>27</v>
      </c>
      <c r="X6274" s="2">
        <v>21</v>
      </c>
      <c r="Y6274" s="10">
        <v>1365</v>
      </c>
      <c r="Z6274" s="11">
        <f>VLOOKUP(W6274,looktax,2,FALSE)</f>
        <v>7.0000000000000007E-2</v>
      </c>
      <c r="AA6274" s="12">
        <f t="shared" si="194"/>
        <v>7.0000000000000007E-2</v>
      </c>
      <c r="AB6274" s="10">
        <f t="shared" si="195"/>
        <v>95.550000000000011</v>
      </c>
    </row>
    <row r="6275" spans="20:28" x14ac:dyDescent="0.25">
      <c r="T6275" s="9" t="s">
        <v>11</v>
      </c>
      <c r="U6275" s="2">
        <v>6272</v>
      </c>
      <c r="V6275" s="2" t="s">
        <v>12</v>
      </c>
      <c r="W6275" s="2" t="s">
        <v>60</v>
      </c>
      <c r="X6275" s="2">
        <v>13</v>
      </c>
      <c r="Y6275" s="10">
        <v>2702.7</v>
      </c>
      <c r="Z6275" s="11">
        <f>VLOOKUP(W6275,looktax,2,FALSE)</f>
        <v>0.05</v>
      </c>
      <c r="AA6275" s="12">
        <f t="shared" si="194"/>
        <v>0.05</v>
      </c>
      <c r="AB6275" s="10">
        <f t="shared" si="195"/>
        <v>135.13499999999999</v>
      </c>
    </row>
    <row r="6276" spans="20:28" x14ac:dyDescent="0.25">
      <c r="T6276" s="9" t="s">
        <v>11</v>
      </c>
      <c r="U6276" s="2">
        <v>6273</v>
      </c>
      <c r="V6276" s="2" t="s">
        <v>26</v>
      </c>
      <c r="W6276" s="2" t="s">
        <v>37</v>
      </c>
      <c r="X6276" s="2">
        <v>30</v>
      </c>
      <c r="Y6276" s="10">
        <v>4050</v>
      </c>
      <c r="Z6276" s="11" t="str">
        <f>VLOOKUP(W6276,looktax,2,FALSE)</f>
        <v>None</v>
      </c>
      <c r="AA6276" s="12">
        <f t="shared" si="194"/>
        <v>0</v>
      </c>
      <c r="AB6276" s="10">
        <f t="shared" si="195"/>
        <v>0</v>
      </c>
    </row>
    <row r="6277" spans="20:28" x14ac:dyDescent="0.25">
      <c r="T6277" s="9" t="s">
        <v>11</v>
      </c>
      <c r="U6277" s="2">
        <v>6274</v>
      </c>
      <c r="V6277" s="2" t="s">
        <v>24</v>
      </c>
      <c r="W6277" s="2" t="s">
        <v>17</v>
      </c>
      <c r="X6277" s="2">
        <v>20</v>
      </c>
      <c r="Y6277" s="10">
        <v>1248</v>
      </c>
      <c r="Z6277" s="11">
        <f>VLOOKUP(W6277,looktax,2,FALSE)</f>
        <v>0.06</v>
      </c>
      <c r="AA6277" s="12">
        <f t="shared" ref="AA6277:AA6340" si="196">IF(OR(T6277="nonprofit",Z6277="none"),0,Z6277)</f>
        <v>0.06</v>
      </c>
      <c r="AB6277" s="10">
        <f t="shared" ref="AB6277:AB6340" si="197">AA6277*Y6277</f>
        <v>74.88</v>
      </c>
    </row>
    <row r="6278" spans="20:28" x14ac:dyDescent="0.25">
      <c r="T6278" s="9" t="s">
        <v>11</v>
      </c>
      <c r="U6278" s="2">
        <v>6275</v>
      </c>
      <c r="V6278" s="2" t="s">
        <v>26</v>
      </c>
      <c r="W6278" s="2" t="s">
        <v>38</v>
      </c>
      <c r="X6278" s="2">
        <v>18</v>
      </c>
      <c r="Y6278" s="10">
        <v>2808</v>
      </c>
      <c r="Z6278" s="11">
        <f>VLOOKUP(W6278,looktax,2,FALSE)</f>
        <v>4.2250000000000003E-2</v>
      </c>
      <c r="AA6278" s="12">
        <f t="shared" si="196"/>
        <v>4.2250000000000003E-2</v>
      </c>
      <c r="AB6278" s="10">
        <f t="shared" si="197"/>
        <v>118.63800000000001</v>
      </c>
    </row>
    <row r="6279" spans="20:28" x14ac:dyDescent="0.25">
      <c r="T6279" s="9" t="s">
        <v>11</v>
      </c>
      <c r="U6279" s="2">
        <v>6276</v>
      </c>
      <c r="V6279" s="2" t="s">
        <v>25</v>
      </c>
      <c r="W6279" s="2" t="s">
        <v>66</v>
      </c>
      <c r="X6279" s="2">
        <v>26</v>
      </c>
      <c r="Y6279" s="10">
        <v>1605.5</v>
      </c>
      <c r="Z6279" s="11">
        <f>VLOOKUP(W6279,looktax,2,FALSE)</f>
        <v>5.7500000000000002E-2</v>
      </c>
      <c r="AA6279" s="12">
        <f t="shared" si="196"/>
        <v>5.7500000000000002E-2</v>
      </c>
      <c r="AB6279" s="10">
        <f t="shared" si="197"/>
        <v>92.316250000000011</v>
      </c>
    </row>
    <row r="6280" spans="20:28" x14ac:dyDescent="0.25">
      <c r="T6280" s="9" t="s">
        <v>11</v>
      </c>
      <c r="U6280" s="2">
        <v>6277</v>
      </c>
      <c r="V6280" s="2" t="s">
        <v>20</v>
      </c>
      <c r="W6280" s="2" t="s">
        <v>28</v>
      </c>
      <c r="X6280" s="2">
        <v>25</v>
      </c>
      <c r="Y6280" s="10">
        <v>1192.5</v>
      </c>
      <c r="Z6280" s="11">
        <f>VLOOKUP(W6280,looktax,2,FALSE)</f>
        <v>6.5000000000000002E-2</v>
      </c>
      <c r="AA6280" s="12">
        <f t="shared" si="196"/>
        <v>6.5000000000000002E-2</v>
      </c>
      <c r="AB6280" s="10">
        <f t="shared" si="197"/>
        <v>77.512500000000003</v>
      </c>
    </row>
    <row r="6281" spans="20:28" x14ac:dyDescent="0.25">
      <c r="T6281" s="9" t="s">
        <v>11</v>
      </c>
      <c r="U6281" s="2">
        <v>6278</v>
      </c>
      <c r="V6281" s="2" t="s">
        <v>20</v>
      </c>
      <c r="W6281" s="2" t="s">
        <v>45</v>
      </c>
      <c r="X6281" s="2">
        <v>25</v>
      </c>
      <c r="Y6281" s="10">
        <v>1046.25</v>
      </c>
      <c r="Z6281" s="11">
        <f>VLOOKUP(W6281,looktax,2,FALSE)</f>
        <v>0.06</v>
      </c>
      <c r="AA6281" s="12">
        <f t="shared" si="196"/>
        <v>0.06</v>
      </c>
      <c r="AB6281" s="10">
        <f t="shared" si="197"/>
        <v>62.774999999999999</v>
      </c>
    </row>
    <row r="6282" spans="20:28" x14ac:dyDescent="0.25">
      <c r="T6282" s="9" t="s">
        <v>11</v>
      </c>
      <c r="U6282" s="2">
        <v>6279</v>
      </c>
      <c r="V6282" s="2" t="s">
        <v>20</v>
      </c>
      <c r="W6282" s="2" t="s">
        <v>74</v>
      </c>
      <c r="X6282" s="2">
        <v>18</v>
      </c>
      <c r="Y6282" s="10">
        <v>769.5</v>
      </c>
      <c r="Z6282" s="11">
        <f>VLOOKUP(W6282,looktax,2,FALSE)</f>
        <v>5.7500000000000002E-2</v>
      </c>
      <c r="AA6282" s="12">
        <f t="shared" si="196"/>
        <v>5.7500000000000002E-2</v>
      </c>
      <c r="AB6282" s="10">
        <f t="shared" si="197"/>
        <v>44.246250000000003</v>
      </c>
    </row>
    <row r="6283" spans="20:28" x14ac:dyDescent="0.25">
      <c r="T6283" s="9" t="s">
        <v>3</v>
      </c>
      <c r="U6283" s="2">
        <v>6280</v>
      </c>
      <c r="V6283" s="2" t="s">
        <v>23</v>
      </c>
      <c r="W6283" s="2" t="s">
        <v>45</v>
      </c>
      <c r="X6283" s="2">
        <v>35</v>
      </c>
      <c r="Y6283" s="10">
        <v>551.25</v>
      </c>
      <c r="Z6283" s="11">
        <f>VLOOKUP(W6283,looktax,2,FALSE)</f>
        <v>0.06</v>
      </c>
      <c r="AA6283" s="12">
        <f t="shared" si="196"/>
        <v>0</v>
      </c>
      <c r="AB6283" s="10">
        <f t="shared" si="197"/>
        <v>0</v>
      </c>
    </row>
    <row r="6284" spans="20:28" x14ac:dyDescent="0.25">
      <c r="T6284" s="9" t="s">
        <v>11</v>
      </c>
      <c r="U6284" s="2">
        <v>6281</v>
      </c>
      <c r="V6284" s="2" t="s">
        <v>24</v>
      </c>
      <c r="W6284" s="2" t="s">
        <v>68</v>
      </c>
      <c r="X6284" s="2">
        <v>34</v>
      </c>
      <c r="Y6284" s="10">
        <v>2011.1</v>
      </c>
      <c r="Z6284" s="11">
        <f>VLOOKUP(W6284,looktax,2,FALSE)</f>
        <v>0.06</v>
      </c>
      <c r="AA6284" s="12">
        <f t="shared" si="196"/>
        <v>0.06</v>
      </c>
      <c r="AB6284" s="10">
        <f t="shared" si="197"/>
        <v>120.666</v>
      </c>
    </row>
    <row r="6285" spans="20:28" x14ac:dyDescent="0.25">
      <c r="T6285" s="9" t="s">
        <v>11</v>
      </c>
      <c r="U6285" s="2">
        <v>6282</v>
      </c>
      <c r="V6285" s="2" t="s">
        <v>22</v>
      </c>
      <c r="W6285" s="2" t="s">
        <v>10</v>
      </c>
      <c r="X6285" s="2">
        <v>32</v>
      </c>
      <c r="Y6285" s="10">
        <v>2560</v>
      </c>
      <c r="Z6285" s="11">
        <f>VLOOKUP(W6285,looktax,2,FALSE)</f>
        <v>0.04</v>
      </c>
      <c r="AA6285" s="12">
        <f t="shared" si="196"/>
        <v>0.04</v>
      </c>
      <c r="AB6285" s="10">
        <f t="shared" si="197"/>
        <v>102.4</v>
      </c>
    </row>
    <row r="6286" spans="20:28" x14ac:dyDescent="0.25">
      <c r="T6286" s="9" t="s">
        <v>11</v>
      </c>
      <c r="U6286" s="2">
        <v>6283</v>
      </c>
      <c r="V6286" s="2" t="s">
        <v>26</v>
      </c>
      <c r="W6286" s="2" t="s">
        <v>34</v>
      </c>
      <c r="X6286" s="2">
        <v>19</v>
      </c>
      <c r="Y6286" s="10">
        <v>2650.5</v>
      </c>
      <c r="Z6286" s="11">
        <f>VLOOKUP(W6286,looktax,2,FALSE)</f>
        <v>6.25E-2</v>
      </c>
      <c r="AA6286" s="12">
        <f t="shared" si="196"/>
        <v>6.25E-2</v>
      </c>
      <c r="AB6286" s="10">
        <f t="shared" si="197"/>
        <v>165.65625</v>
      </c>
    </row>
    <row r="6287" spans="20:28" x14ac:dyDescent="0.25">
      <c r="T6287" s="9" t="s">
        <v>11</v>
      </c>
      <c r="U6287" s="2">
        <v>6284</v>
      </c>
      <c r="V6287" s="2" t="s">
        <v>20</v>
      </c>
      <c r="W6287" s="2" t="s">
        <v>36</v>
      </c>
      <c r="X6287" s="2">
        <v>21</v>
      </c>
      <c r="Y6287" s="10">
        <v>982.8</v>
      </c>
      <c r="Z6287" s="11">
        <f>VLOOKUP(W6287,looktax,2,FALSE)</f>
        <v>7.0000000000000007E-2</v>
      </c>
      <c r="AA6287" s="12">
        <f t="shared" si="196"/>
        <v>7.0000000000000007E-2</v>
      </c>
      <c r="AB6287" s="10">
        <f t="shared" si="197"/>
        <v>68.796000000000006</v>
      </c>
    </row>
    <row r="6288" spans="20:28" x14ac:dyDescent="0.25">
      <c r="T6288" s="9" t="s">
        <v>11</v>
      </c>
      <c r="U6288" s="2">
        <v>6285</v>
      </c>
      <c r="V6288" s="2" t="s">
        <v>24</v>
      </c>
      <c r="W6288" s="2" t="s">
        <v>28</v>
      </c>
      <c r="X6288" s="2">
        <v>31</v>
      </c>
      <c r="Y6288" s="10">
        <v>2015</v>
      </c>
      <c r="Z6288" s="11">
        <f>VLOOKUP(W6288,looktax,2,FALSE)</f>
        <v>6.5000000000000002E-2</v>
      </c>
      <c r="AA6288" s="12">
        <f t="shared" si="196"/>
        <v>6.5000000000000002E-2</v>
      </c>
      <c r="AB6288" s="10">
        <f t="shared" si="197"/>
        <v>130.97499999999999</v>
      </c>
    </row>
    <row r="6289" spans="20:28" x14ac:dyDescent="0.25">
      <c r="T6289" s="9" t="s">
        <v>3</v>
      </c>
      <c r="U6289" s="2">
        <v>6286</v>
      </c>
      <c r="V6289" s="2" t="s">
        <v>26</v>
      </c>
      <c r="W6289" s="2" t="s">
        <v>71</v>
      </c>
      <c r="X6289" s="2">
        <v>16</v>
      </c>
      <c r="Y6289" s="10">
        <v>2184</v>
      </c>
      <c r="Z6289" s="11">
        <f>VLOOKUP(W6289,looktax,2,FALSE)</f>
        <v>6.5000000000000002E-2</v>
      </c>
      <c r="AA6289" s="12">
        <f t="shared" si="196"/>
        <v>0</v>
      </c>
      <c r="AB6289" s="10">
        <f t="shared" si="197"/>
        <v>0</v>
      </c>
    </row>
    <row r="6290" spans="20:28" x14ac:dyDescent="0.25">
      <c r="T6290" s="9" t="s">
        <v>11</v>
      </c>
      <c r="U6290" s="2">
        <v>6287</v>
      </c>
      <c r="V6290" s="2" t="s">
        <v>24</v>
      </c>
      <c r="W6290" s="2" t="s">
        <v>55</v>
      </c>
      <c r="X6290" s="2">
        <v>30</v>
      </c>
      <c r="Y6290" s="10">
        <v>1969.5</v>
      </c>
      <c r="Z6290" s="11">
        <f>VLOOKUP(W6290,looktax,2,FALSE)</f>
        <v>7.0000000000000007E-2</v>
      </c>
      <c r="AA6290" s="12">
        <f t="shared" si="196"/>
        <v>7.0000000000000007E-2</v>
      </c>
      <c r="AB6290" s="10">
        <f t="shared" si="197"/>
        <v>137.86500000000001</v>
      </c>
    </row>
    <row r="6291" spans="20:28" x14ac:dyDescent="0.25">
      <c r="T6291" s="9" t="s">
        <v>11</v>
      </c>
      <c r="U6291" s="2">
        <v>6288</v>
      </c>
      <c r="V6291" s="2" t="s">
        <v>26</v>
      </c>
      <c r="W6291" s="2" t="s">
        <v>64</v>
      </c>
      <c r="X6291" s="2">
        <v>29</v>
      </c>
      <c r="Y6291" s="10">
        <v>4263</v>
      </c>
      <c r="Z6291" s="11">
        <f>VLOOKUP(W6291,looktax,2,FALSE)</f>
        <v>4.7500000000000001E-2</v>
      </c>
      <c r="AA6291" s="12">
        <f t="shared" si="196"/>
        <v>4.7500000000000001E-2</v>
      </c>
      <c r="AB6291" s="10">
        <f t="shared" si="197"/>
        <v>202.49250000000001</v>
      </c>
    </row>
    <row r="6292" spans="20:28" x14ac:dyDescent="0.25">
      <c r="T6292" s="9" t="s">
        <v>3</v>
      </c>
      <c r="U6292" s="2">
        <v>6289</v>
      </c>
      <c r="V6292" s="2" t="s">
        <v>24</v>
      </c>
      <c r="W6292" s="2" t="s">
        <v>49</v>
      </c>
      <c r="X6292" s="2">
        <v>15</v>
      </c>
      <c r="Y6292" s="10">
        <v>1004.25</v>
      </c>
      <c r="Z6292" s="11">
        <f>VLOOKUP(W6292,looktax,2,FALSE)</f>
        <v>4.4999999999999998E-2</v>
      </c>
      <c r="AA6292" s="12">
        <f t="shared" si="196"/>
        <v>0</v>
      </c>
      <c r="AB6292" s="10">
        <f t="shared" si="197"/>
        <v>0</v>
      </c>
    </row>
    <row r="6293" spans="20:28" x14ac:dyDescent="0.25">
      <c r="T6293" s="9" t="s">
        <v>11</v>
      </c>
      <c r="U6293" s="2">
        <v>6290</v>
      </c>
      <c r="V6293" s="2" t="s">
        <v>23</v>
      </c>
      <c r="W6293" s="2" t="s">
        <v>13</v>
      </c>
      <c r="X6293" s="2">
        <v>16</v>
      </c>
      <c r="Y6293" s="10">
        <v>252</v>
      </c>
      <c r="Z6293" s="11">
        <f>VLOOKUP(W6293,looktax,2,FALSE)</f>
        <v>6.25E-2</v>
      </c>
      <c r="AA6293" s="12">
        <f t="shared" si="196"/>
        <v>6.25E-2</v>
      </c>
      <c r="AB6293" s="10">
        <f t="shared" si="197"/>
        <v>15.75</v>
      </c>
    </row>
    <row r="6294" spans="20:28" x14ac:dyDescent="0.25">
      <c r="T6294" s="9" t="s">
        <v>11</v>
      </c>
      <c r="U6294" s="2">
        <v>6291</v>
      </c>
      <c r="V6294" s="2" t="s">
        <v>22</v>
      </c>
      <c r="W6294" s="2" t="s">
        <v>74</v>
      </c>
      <c r="X6294" s="2">
        <v>32</v>
      </c>
      <c r="Y6294" s="10">
        <v>2380.8000000000002</v>
      </c>
      <c r="Z6294" s="11">
        <f>VLOOKUP(W6294,looktax,2,FALSE)</f>
        <v>5.7500000000000002E-2</v>
      </c>
      <c r="AA6294" s="12">
        <f t="shared" si="196"/>
        <v>5.7500000000000002E-2</v>
      </c>
      <c r="AB6294" s="10">
        <f t="shared" si="197"/>
        <v>136.89600000000002</v>
      </c>
    </row>
    <row r="6295" spans="20:28" x14ac:dyDescent="0.25">
      <c r="T6295" s="9" t="s">
        <v>3</v>
      </c>
      <c r="U6295" s="2">
        <v>6292</v>
      </c>
      <c r="V6295" s="2" t="s">
        <v>25</v>
      </c>
      <c r="W6295" s="2" t="s">
        <v>10</v>
      </c>
      <c r="X6295" s="2">
        <v>34</v>
      </c>
      <c r="Y6295" s="10">
        <v>2232.1</v>
      </c>
      <c r="Z6295" s="11">
        <f>VLOOKUP(W6295,looktax,2,FALSE)</f>
        <v>0.04</v>
      </c>
      <c r="AA6295" s="12">
        <f t="shared" si="196"/>
        <v>0</v>
      </c>
      <c r="AB6295" s="10">
        <f t="shared" si="197"/>
        <v>0</v>
      </c>
    </row>
    <row r="6296" spans="20:28" x14ac:dyDescent="0.25">
      <c r="T6296" s="9" t="s">
        <v>11</v>
      </c>
      <c r="U6296" s="2">
        <v>6293</v>
      </c>
      <c r="V6296" s="2" t="s">
        <v>24</v>
      </c>
      <c r="W6296" s="2" t="s">
        <v>58</v>
      </c>
      <c r="X6296" s="2">
        <v>10</v>
      </c>
      <c r="Y6296" s="10">
        <v>702</v>
      </c>
      <c r="Z6296" s="11" t="str">
        <f>VLOOKUP(W6296,looktax,2,FALSE)</f>
        <v>None</v>
      </c>
      <c r="AA6296" s="12">
        <f t="shared" si="196"/>
        <v>0</v>
      </c>
      <c r="AB6296" s="10">
        <f t="shared" si="197"/>
        <v>0</v>
      </c>
    </row>
    <row r="6297" spans="20:28" x14ac:dyDescent="0.25">
      <c r="T6297" s="9" t="s">
        <v>11</v>
      </c>
      <c r="U6297" s="2">
        <v>6294</v>
      </c>
      <c r="V6297" s="2" t="s">
        <v>24</v>
      </c>
      <c r="W6297" s="2" t="s">
        <v>68</v>
      </c>
      <c r="X6297" s="2">
        <v>23</v>
      </c>
      <c r="Y6297" s="10">
        <v>1554.8</v>
      </c>
      <c r="Z6297" s="11">
        <f>VLOOKUP(W6297,looktax,2,FALSE)</f>
        <v>0.06</v>
      </c>
      <c r="AA6297" s="12">
        <f t="shared" si="196"/>
        <v>0.06</v>
      </c>
      <c r="AB6297" s="10">
        <f t="shared" si="197"/>
        <v>93.287999999999997</v>
      </c>
    </row>
    <row r="6298" spans="20:28" x14ac:dyDescent="0.25">
      <c r="T6298" s="9" t="s">
        <v>11</v>
      </c>
      <c r="U6298" s="2">
        <v>6295</v>
      </c>
      <c r="V6298" s="2" t="s">
        <v>22</v>
      </c>
      <c r="W6298" s="2" t="s">
        <v>45</v>
      </c>
      <c r="X6298" s="2">
        <v>33</v>
      </c>
      <c r="Y6298" s="10">
        <v>2587.1999999999998</v>
      </c>
      <c r="Z6298" s="11">
        <f>VLOOKUP(W6298,looktax,2,FALSE)</f>
        <v>0.06</v>
      </c>
      <c r="AA6298" s="12">
        <f t="shared" si="196"/>
        <v>0.06</v>
      </c>
      <c r="AB6298" s="10">
        <f t="shared" si="197"/>
        <v>155.23199999999997</v>
      </c>
    </row>
    <row r="6299" spans="20:28" x14ac:dyDescent="0.25">
      <c r="T6299" s="9" t="s">
        <v>11</v>
      </c>
      <c r="U6299" s="2">
        <v>6296</v>
      </c>
      <c r="V6299" s="2" t="s">
        <v>21</v>
      </c>
      <c r="W6299" s="2" t="s">
        <v>36</v>
      </c>
      <c r="X6299" s="2">
        <v>11</v>
      </c>
      <c r="Y6299" s="10">
        <v>746.9</v>
      </c>
      <c r="Z6299" s="11">
        <f>VLOOKUP(W6299,looktax,2,FALSE)</f>
        <v>7.0000000000000007E-2</v>
      </c>
      <c r="AA6299" s="12">
        <f t="shared" si="196"/>
        <v>7.0000000000000007E-2</v>
      </c>
      <c r="AB6299" s="10">
        <f t="shared" si="197"/>
        <v>52.283000000000001</v>
      </c>
    </row>
    <row r="6300" spans="20:28" x14ac:dyDescent="0.25">
      <c r="T6300" s="9" t="s">
        <v>11</v>
      </c>
      <c r="U6300" s="2">
        <v>6297</v>
      </c>
      <c r="V6300" s="2" t="s">
        <v>12</v>
      </c>
      <c r="W6300" s="2" t="s">
        <v>19</v>
      </c>
      <c r="X6300" s="2">
        <v>28</v>
      </c>
      <c r="Y6300" s="10">
        <v>6232.8</v>
      </c>
      <c r="Z6300" s="11">
        <f>VLOOKUP(W6300,looktax,2,FALSE)</f>
        <v>5.6000000000000001E-2</v>
      </c>
      <c r="AA6300" s="12">
        <f t="shared" si="196"/>
        <v>5.6000000000000001E-2</v>
      </c>
      <c r="AB6300" s="10">
        <f t="shared" si="197"/>
        <v>349.03680000000003</v>
      </c>
    </row>
    <row r="6301" spans="20:28" x14ac:dyDescent="0.25">
      <c r="T6301" s="9" t="s">
        <v>11</v>
      </c>
      <c r="U6301" s="2">
        <v>6298</v>
      </c>
      <c r="V6301" s="2" t="s">
        <v>22</v>
      </c>
      <c r="W6301" s="2" t="s">
        <v>33</v>
      </c>
      <c r="X6301" s="2">
        <v>16</v>
      </c>
      <c r="Y6301" s="10">
        <v>1164.8</v>
      </c>
      <c r="Z6301" s="11">
        <f>VLOOKUP(W6301,looktax,2,FALSE)</f>
        <v>2.9000000000000001E-2</v>
      </c>
      <c r="AA6301" s="12">
        <f t="shared" si="196"/>
        <v>2.9000000000000001E-2</v>
      </c>
      <c r="AB6301" s="10">
        <f t="shared" si="197"/>
        <v>33.779200000000003</v>
      </c>
    </row>
    <row r="6302" spans="20:28" x14ac:dyDescent="0.25">
      <c r="T6302" s="9" t="s">
        <v>11</v>
      </c>
      <c r="U6302" s="2">
        <v>6299</v>
      </c>
      <c r="V6302" s="2" t="s">
        <v>25</v>
      </c>
      <c r="W6302" s="2" t="s">
        <v>58</v>
      </c>
      <c r="X6302" s="2">
        <v>18</v>
      </c>
      <c r="Y6302" s="10">
        <v>1181.7</v>
      </c>
      <c r="Z6302" s="11" t="str">
        <f>VLOOKUP(W6302,looktax,2,FALSE)</f>
        <v>None</v>
      </c>
      <c r="AA6302" s="12">
        <f t="shared" si="196"/>
        <v>0</v>
      </c>
      <c r="AB6302" s="10">
        <f t="shared" si="197"/>
        <v>0</v>
      </c>
    </row>
    <row r="6303" spans="20:28" x14ac:dyDescent="0.25">
      <c r="T6303" s="9" t="s">
        <v>11</v>
      </c>
      <c r="U6303" s="2">
        <v>6300</v>
      </c>
      <c r="V6303" s="2" t="s">
        <v>12</v>
      </c>
      <c r="W6303" s="2" t="s">
        <v>15</v>
      </c>
      <c r="X6303" s="2">
        <v>13</v>
      </c>
      <c r="Y6303" s="10">
        <v>2538.9</v>
      </c>
      <c r="Z6303" s="11" t="str">
        <f>VLOOKUP(W6303,looktax,2,FALSE)</f>
        <v>None</v>
      </c>
      <c r="AA6303" s="12">
        <f t="shared" si="196"/>
        <v>0</v>
      </c>
      <c r="AB6303" s="10">
        <f t="shared" si="197"/>
        <v>0</v>
      </c>
    </row>
    <row r="6304" spans="20:28" x14ac:dyDescent="0.25">
      <c r="T6304" s="9" t="s">
        <v>11</v>
      </c>
      <c r="U6304" s="2">
        <v>6301</v>
      </c>
      <c r="V6304" s="2" t="s">
        <v>21</v>
      </c>
      <c r="W6304" s="2" t="s">
        <v>50</v>
      </c>
      <c r="X6304" s="2">
        <v>16</v>
      </c>
      <c r="Y6304" s="10">
        <v>1142.4000000000001</v>
      </c>
      <c r="Z6304" s="11">
        <f>VLOOKUP(W6304,looktax,2,FALSE)</f>
        <v>0.06</v>
      </c>
      <c r="AA6304" s="12">
        <f t="shared" si="196"/>
        <v>0.06</v>
      </c>
      <c r="AB6304" s="10">
        <f t="shared" si="197"/>
        <v>68.543999999999997</v>
      </c>
    </row>
    <row r="6305" spans="20:28" x14ac:dyDescent="0.25">
      <c r="T6305" s="9" t="s">
        <v>11</v>
      </c>
      <c r="U6305" s="2">
        <v>6302</v>
      </c>
      <c r="V6305" s="2" t="s">
        <v>23</v>
      </c>
      <c r="W6305" s="2" t="s">
        <v>53</v>
      </c>
      <c r="X6305" s="2">
        <v>20</v>
      </c>
      <c r="Y6305" s="10">
        <v>279</v>
      </c>
      <c r="Z6305" s="11">
        <f>VLOOKUP(W6305,looktax,2,FALSE)</f>
        <v>5.5E-2</v>
      </c>
      <c r="AA6305" s="12">
        <f t="shared" si="196"/>
        <v>5.5E-2</v>
      </c>
      <c r="AB6305" s="10">
        <f t="shared" si="197"/>
        <v>15.345000000000001</v>
      </c>
    </row>
    <row r="6306" spans="20:28" x14ac:dyDescent="0.25">
      <c r="T6306" s="9" t="s">
        <v>11</v>
      </c>
      <c r="U6306" s="2">
        <v>6303</v>
      </c>
      <c r="V6306" s="2" t="s">
        <v>26</v>
      </c>
      <c r="W6306" s="2" t="s">
        <v>71</v>
      </c>
      <c r="X6306" s="2">
        <v>20</v>
      </c>
      <c r="Y6306" s="10">
        <v>3240</v>
      </c>
      <c r="Z6306" s="11">
        <f>VLOOKUP(W6306,looktax,2,FALSE)</f>
        <v>6.5000000000000002E-2</v>
      </c>
      <c r="AA6306" s="12">
        <f t="shared" si="196"/>
        <v>6.5000000000000002E-2</v>
      </c>
      <c r="AB6306" s="10">
        <f t="shared" si="197"/>
        <v>210.6</v>
      </c>
    </row>
    <row r="6307" spans="20:28" x14ac:dyDescent="0.25">
      <c r="T6307" s="9" t="s">
        <v>11</v>
      </c>
      <c r="U6307" s="2">
        <v>6304</v>
      </c>
      <c r="V6307" s="2" t="s">
        <v>24</v>
      </c>
      <c r="W6307" s="2" t="s">
        <v>71</v>
      </c>
      <c r="X6307" s="2">
        <v>29</v>
      </c>
      <c r="Y6307" s="10">
        <v>1696.5</v>
      </c>
      <c r="Z6307" s="11">
        <f>VLOOKUP(W6307,looktax,2,FALSE)</f>
        <v>6.5000000000000002E-2</v>
      </c>
      <c r="AA6307" s="12">
        <f t="shared" si="196"/>
        <v>6.5000000000000002E-2</v>
      </c>
      <c r="AB6307" s="10">
        <f t="shared" si="197"/>
        <v>110.27250000000001</v>
      </c>
    </row>
    <row r="6308" spans="20:28" x14ac:dyDescent="0.25">
      <c r="T6308" s="9" t="s">
        <v>11</v>
      </c>
      <c r="U6308" s="2">
        <v>6305</v>
      </c>
      <c r="V6308" s="2" t="s">
        <v>24</v>
      </c>
      <c r="W6308" s="2" t="s">
        <v>53</v>
      </c>
      <c r="X6308" s="2">
        <v>28</v>
      </c>
      <c r="Y6308" s="10">
        <v>1911</v>
      </c>
      <c r="Z6308" s="11">
        <f>VLOOKUP(W6308,looktax,2,FALSE)</f>
        <v>5.5E-2</v>
      </c>
      <c r="AA6308" s="12">
        <f t="shared" si="196"/>
        <v>5.5E-2</v>
      </c>
      <c r="AB6308" s="10">
        <f t="shared" si="197"/>
        <v>105.105</v>
      </c>
    </row>
    <row r="6309" spans="20:28" x14ac:dyDescent="0.25">
      <c r="T6309" s="9" t="s">
        <v>11</v>
      </c>
      <c r="U6309" s="2">
        <v>6306</v>
      </c>
      <c r="V6309" s="2" t="s">
        <v>25</v>
      </c>
      <c r="W6309" s="2" t="s">
        <v>48</v>
      </c>
      <c r="X6309" s="2">
        <v>29</v>
      </c>
      <c r="Y6309" s="10">
        <v>2035.8</v>
      </c>
      <c r="Z6309" s="11">
        <f>VLOOKUP(W6309,looktax,2,FALSE)</f>
        <v>7.0000000000000007E-2</v>
      </c>
      <c r="AA6309" s="12">
        <f t="shared" si="196"/>
        <v>7.0000000000000007E-2</v>
      </c>
      <c r="AB6309" s="10">
        <f t="shared" si="197"/>
        <v>142.506</v>
      </c>
    </row>
    <row r="6310" spans="20:28" x14ac:dyDescent="0.25">
      <c r="T6310" s="9" t="s">
        <v>11</v>
      </c>
      <c r="U6310" s="2">
        <v>6307</v>
      </c>
      <c r="V6310" s="2" t="s">
        <v>22</v>
      </c>
      <c r="W6310" s="2" t="s">
        <v>45</v>
      </c>
      <c r="X6310" s="2">
        <v>11</v>
      </c>
      <c r="Y6310" s="10">
        <v>906.4</v>
      </c>
      <c r="Z6310" s="11">
        <f>VLOOKUP(W6310,looktax,2,FALSE)</f>
        <v>0.06</v>
      </c>
      <c r="AA6310" s="12">
        <f t="shared" si="196"/>
        <v>0.06</v>
      </c>
      <c r="AB6310" s="10">
        <f t="shared" si="197"/>
        <v>54.383999999999993</v>
      </c>
    </row>
    <row r="6311" spans="20:28" x14ac:dyDescent="0.25">
      <c r="T6311" s="9" t="s">
        <v>11</v>
      </c>
      <c r="U6311" s="2">
        <v>6308</v>
      </c>
      <c r="V6311" s="2" t="s">
        <v>26</v>
      </c>
      <c r="W6311" s="2" t="s">
        <v>71</v>
      </c>
      <c r="X6311" s="2">
        <v>15</v>
      </c>
      <c r="Y6311" s="10">
        <v>2295</v>
      </c>
      <c r="Z6311" s="11">
        <f>VLOOKUP(W6311,looktax,2,FALSE)</f>
        <v>6.5000000000000002E-2</v>
      </c>
      <c r="AA6311" s="12">
        <f t="shared" si="196"/>
        <v>6.5000000000000002E-2</v>
      </c>
      <c r="AB6311" s="10">
        <f t="shared" si="197"/>
        <v>149.17500000000001</v>
      </c>
    </row>
    <row r="6312" spans="20:28" x14ac:dyDescent="0.25">
      <c r="T6312" s="9" t="s">
        <v>11</v>
      </c>
      <c r="U6312" s="2">
        <v>6309</v>
      </c>
      <c r="V6312" s="2" t="s">
        <v>20</v>
      </c>
      <c r="W6312" s="2" t="s">
        <v>50</v>
      </c>
      <c r="X6312" s="2">
        <v>33</v>
      </c>
      <c r="Y6312" s="10">
        <v>1351.35</v>
      </c>
      <c r="Z6312" s="11">
        <f>VLOOKUP(W6312,looktax,2,FALSE)</f>
        <v>0.06</v>
      </c>
      <c r="AA6312" s="12">
        <f t="shared" si="196"/>
        <v>0.06</v>
      </c>
      <c r="AB6312" s="10">
        <f t="shared" si="197"/>
        <v>81.080999999999989</v>
      </c>
    </row>
    <row r="6313" spans="20:28" x14ac:dyDescent="0.25">
      <c r="T6313" s="9" t="s">
        <v>11</v>
      </c>
      <c r="U6313" s="2">
        <v>6310</v>
      </c>
      <c r="V6313" s="2" t="s">
        <v>25</v>
      </c>
      <c r="W6313" s="2" t="s">
        <v>51</v>
      </c>
      <c r="X6313" s="2">
        <v>35</v>
      </c>
      <c r="Y6313" s="10">
        <v>2343.25</v>
      </c>
      <c r="Z6313" s="11">
        <f>VLOOKUP(W6313,looktax,2,FALSE)</f>
        <v>0.06</v>
      </c>
      <c r="AA6313" s="12">
        <f t="shared" si="196"/>
        <v>0.06</v>
      </c>
      <c r="AB6313" s="10">
        <f t="shared" si="197"/>
        <v>140.595</v>
      </c>
    </row>
    <row r="6314" spans="20:28" x14ac:dyDescent="0.25">
      <c r="T6314" s="9" t="s">
        <v>11</v>
      </c>
      <c r="U6314" s="2">
        <v>6311</v>
      </c>
      <c r="V6314" s="2" t="s">
        <v>22</v>
      </c>
      <c r="W6314" s="2" t="s">
        <v>47</v>
      </c>
      <c r="X6314" s="2">
        <v>28</v>
      </c>
      <c r="Y6314" s="10">
        <v>2307.1999999999998</v>
      </c>
      <c r="Z6314" s="11">
        <f>VLOOKUP(W6314,looktax,2,FALSE)</f>
        <v>0.04</v>
      </c>
      <c r="AA6314" s="12">
        <f t="shared" si="196"/>
        <v>0.04</v>
      </c>
      <c r="AB6314" s="10">
        <f t="shared" si="197"/>
        <v>92.287999999999997</v>
      </c>
    </row>
    <row r="6315" spans="20:28" x14ac:dyDescent="0.25">
      <c r="T6315" s="9" t="s">
        <v>11</v>
      </c>
      <c r="U6315" s="2">
        <v>6312</v>
      </c>
      <c r="V6315" s="2" t="s">
        <v>26</v>
      </c>
      <c r="W6315" s="2" t="s">
        <v>19</v>
      </c>
      <c r="X6315" s="2">
        <v>32</v>
      </c>
      <c r="Y6315" s="10">
        <v>5088</v>
      </c>
      <c r="Z6315" s="11">
        <f>VLOOKUP(W6315,looktax,2,FALSE)</f>
        <v>5.6000000000000001E-2</v>
      </c>
      <c r="AA6315" s="12">
        <f t="shared" si="196"/>
        <v>5.6000000000000001E-2</v>
      </c>
      <c r="AB6315" s="10">
        <f t="shared" si="197"/>
        <v>284.928</v>
      </c>
    </row>
    <row r="6316" spans="20:28" x14ac:dyDescent="0.25">
      <c r="T6316" s="9" t="s">
        <v>11</v>
      </c>
      <c r="U6316" s="2">
        <v>6313</v>
      </c>
      <c r="V6316" s="2" t="s">
        <v>20</v>
      </c>
      <c r="W6316" s="2" t="s">
        <v>64</v>
      </c>
      <c r="X6316" s="2">
        <v>35</v>
      </c>
      <c r="Y6316" s="10">
        <v>1559.25</v>
      </c>
      <c r="Z6316" s="11">
        <f>VLOOKUP(W6316,looktax,2,FALSE)</f>
        <v>4.7500000000000001E-2</v>
      </c>
      <c r="AA6316" s="12">
        <f t="shared" si="196"/>
        <v>4.7500000000000001E-2</v>
      </c>
      <c r="AB6316" s="10">
        <f t="shared" si="197"/>
        <v>74.064374999999998</v>
      </c>
    </row>
    <row r="6317" spans="20:28" x14ac:dyDescent="0.25">
      <c r="T6317" s="9" t="s">
        <v>11</v>
      </c>
      <c r="U6317" s="2">
        <v>6314</v>
      </c>
      <c r="V6317" s="2" t="s">
        <v>24</v>
      </c>
      <c r="W6317" s="2" t="s">
        <v>73</v>
      </c>
      <c r="X6317" s="2">
        <v>33</v>
      </c>
      <c r="Y6317" s="10">
        <v>2273.6999999999998</v>
      </c>
      <c r="Z6317" s="11">
        <f>VLOOKUP(W6317,looktax,2,FALSE)</f>
        <v>0.04</v>
      </c>
      <c r="AA6317" s="12">
        <f t="shared" si="196"/>
        <v>0.04</v>
      </c>
      <c r="AB6317" s="10">
        <f t="shared" si="197"/>
        <v>90.947999999999993</v>
      </c>
    </row>
    <row r="6318" spans="20:28" x14ac:dyDescent="0.25">
      <c r="T6318" s="9" t="s">
        <v>11</v>
      </c>
      <c r="U6318" s="2">
        <v>6315</v>
      </c>
      <c r="V6318" s="2" t="s">
        <v>21</v>
      </c>
      <c r="W6318" s="2" t="s">
        <v>27</v>
      </c>
      <c r="X6318" s="2">
        <v>34</v>
      </c>
      <c r="Y6318" s="10">
        <v>2594.1999999999998</v>
      </c>
      <c r="Z6318" s="11">
        <f>VLOOKUP(W6318,looktax,2,FALSE)</f>
        <v>7.0000000000000007E-2</v>
      </c>
      <c r="AA6318" s="12">
        <f t="shared" si="196"/>
        <v>7.0000000000000007E-2</v>
      </c>
      <c r="AB6318" s="10">
        <f t="shared" si="197"/>
        <v>181.59399999999999</v>
      </c>
    </row>
    <row r="6319" spans="20:28" x14ac:dyDescent="0.25">
      <c r="T6319" s="9" t="s">
        <v>11</v>
      </c>
      <c r="U6319" s="2">
        <v>6316</v>
      </c>
      <c r="V6319" s="2" t="s">
        <v>23</v>
      </c>
      <c r="W6319" s="2" t="s">
        <v>65</v>
      </c>
      <c r="X6319" s="2">
        <v>35</v>
      </c>
      <c r="Y6319" s="10">
        <v>546</v>
      </c>
      <c r="Z6319" s="11">
        <f>VLOOKUP(W6319,looktax,2,FALSE)</f>
        <v>0.05</v>
      </c>
      <c r="AA6319" s="12">
        <f t="shared" si="196"/>
        <v>0.05</v>
      </c>
      <c r="AB6319" s="10">
        <f t="shared" si="197"/>
        <v>27.3</v>
      </c>
    </row>
    <row r="6320" spans="20:28" x14ac:dyDescent="0.25">
      <c r="T6320" s="9" t="s">
        <v>11</v>
      </c>
      <c r="U6320" s="2">
        <v>6317</v>
      </c>
      <c r="V6320" s="2" t="s">
        <v>21</v>
      </c>
      <c r="W6320" s="2" t="s">
        <v>53</v>
      </c>
      <c r="X6320" s="2">
        <v>16</v>
      </c>
      <c r="Y6320" s="10">
        <v>1187.2</v>
      </c>
      <c r="Z6320" s="11">
        <f>VLOOKUP(W6320,looktax,2,FALSE)</f>
        <v>5.5E-2</v>
      </c>
      <c r="AA6320" s="12">
        <f t="shared" si="196"/>
        <v>5.5E-2</v>
      </c>
      <c r="AB6320" s="10">
        <f t="shared" si="197"/>
        <v>65.296000000000006</v>
      </c>
    </row>
    <row r="6321" spans="20:28" x14ac:dyDescent="0.25">
      <c r="T6321" s="9" t="s">
        <v>11</v>
      </c>
      <c r="U6321" s="2">
        <v>6318</v>
      </c>
      <c r="V6321" s="2" t="s">
        <v>12</v>
      </c>
      <c r="W6321" s="2" t="s">
        <v>73</v>
      </c>
      <c r="X6321" s="2">
        <v>29</v>
      </c>
      <c r="Y6321" s="10">
        <v>6638.1</v>
      </c>
      <c r="Z6321" s="11">
        <f>VLOOKUP(W6321,looktax,2,FALSE)</f>
        <v>0.04</v>
      </c>
      <c r="AA6321" s="12">
        <f t="shared" si="196"/>
        <v>0.04</v>
      </c>
      <c r="AB6321" s="10">
        <f t="shared" si="197"/>
        <v>265.524</v>
      </c>
    </row>
    <row r="6322" spans="20:28" x14ac:dyDescent="0.25">
      <c r="T6322" s="9" t="s">
        <v>11</v>
      </c>
      <c r="U6322" s="2">
        <v>6319</v>
      </c>
      <c r="V6322" s="2" t="s">
        <v>26</v>
      </c>
      <c r="W6322" s="2" t="s">
        <v>40</v>
      </c>
      <c r="X6322" s="2">
        <v>14</v>
      </c>
      <c r="Y6322" s="10">
        <v>2310</v>
      </c>
      <c r="Z6322" s="11">
        <f>VLOOKUP(W6322,looktax,2,FALSE)</f>
        <v>0.06</v>
      </c>
      <c r="AA6322" s="12">
        <f t="shared" si="196"/>
        <v>0.06</v>
      </c>
      <c r="AB6322" s="10">
        <f t="shared" si="197"/>
        <v>138.6</v>
      </c>
    </row>
    <row r="6323" spans="20:28" x14ac:dyDescent="0.25">
      <c r="T6323" s="9" t="s">
        <v>3</v>
      </c>
      <c r="U6323" s="2">
        <v>6320</v>
      </c>
      <c r="V6323" s="2" t="s">
        <v>26</v>
      </c>
      <c r="W6323" s="2" t="s">
        <v>68</v>
      </c>
      <c r="X6323" s="2">
        <v>29</v>
      </c>
      <c r="Y6323" s="10">
        <v>4785</v>
      </c>
      <c r="Z6323" s="11">
        <f>VLOOKUP(W6323,looktax,2,FALSE)</f>
        <v>0.06</v>
      </c>
      <c r="AA6323" s="12">
        <f t="shared" si="196"/>
        <v>0</v>
      </c>
      <c r="AB6323" s="10">
        <f t="shared" si="197"/>
        <v>0</v>
      </c>
    </row>
    <row r="6324" spans="20:28" x14ac:dyDescent="0.25">
      <c r="T6324" s="9" t="s">
        <v>11</v>
      </c>
      <c r="U6324" s="2">
        <v>6321</v>
      </c>
      <c r="V6324" s="2" t="s">
        <v>25</v>
      </c>
      <c r="W6324" s="2" t="s">
        <v>46</v>
      </c>
      <c r="X6324" s="2">
        <v>25</v>
      </c>
      <c r="Y6324" s="10">
        <v>1722.5</v>
      </c>
      <c r="Z6324" s="11">
        <f>VLOOKUP(W6324,looktax,2,FALSE)</f>
        <v>5.9499999999999997E-2</v>
      </c>
      <c r="AA6324" s="12">
        <f t="shared" si="196"/>
        <v>5.9499999999999997E-2</v>
      </c>
      <c r="AB6324" s="10">
        <f t="shared" si="197"/>
        <v>102.48875</v>
      </c>
    </row>
    <row r="6325" spans="20:28" x14ac:dyDescent="0.25">
      <c r="T6325" s="9" t="s">
        <v>11</v>
      </c>
      <c r="U6325" s="2">
        <v>6322</v>
      </c>
      <c r="V6325" s="2" t="s">
        <v>23</v>
      </c>
      <c r="W6325" s="2" t="s">
        <v>34</v>
      </c>
      <c r="X6325" s="2">
        <v>20</v>
      </c>
      <c r="Y6325" s="10">
        <v>327</v>
      </c>
      <c r="Z6325" s="11">
        <f>VLOOKUP(W6325,looktax,2,FALSE)</f>
        <v>6.25E-2</v>
      </c>
      <c r="AA6325" s="12">
        <f t="shared" si="196"/>
        <v>6.25E-2</v>
      </c>
      <c r="AB6325" s="10">
        <f t="shared" si="197"/>
        <v>20.4375</v>
      </c>
    </row>
    <row r="6326" spans="20:28" x14ac:dyDescent="0.25">
      <c r="T6326" s="9" t="s">
        <v>11</v>
      </c>
      <c r="U6326" s="2">
        <v>6323</v>
      </c>
      <c r="V6326" s="2" t="s">
        <v>20</v>
      </c>
      <c r="W6326" s="2" t="s">
        <v>70</v>
      </c>
      <c r="X6326" s="2">
        <v>22</v>
      </c>
      <c r="Y6326" s="10">
        <v>1069.2</v>
      </c>
      <c r="Z6326" s="11">
        <f>VLOOKUP(W6326,looktax,2,FALSE)</f>
        <v>5.2999999999999999E-2</v>
      </c>
      <c r="AA6326" s="12">
        <f t="shared" si="196"/>
        <v>5.2999999999999999E-2</v>
      </c>
      <c r="AB6326" s="10">
        <f t="shared" si="197"/>
        <v>56.6676</v>
      </c>
    </row>
    <row r="6327" spans="20:28" x14ac:dyDescent="0.25">
      <c r="T6327" s="9" t="s">
        <v>11</v>
      </c>
      <c r="U6327" s="2">
        <v>6324</v>
      </c>
      <c r="V6327" s="2" t="s">
        <v>20</v>
      </c>
      <c r="W6327" s="2" t="s">
        <v>49</v>
      </c>
      <c r="X6327" s="2">
        <v>29</v>
      </c>
      <c r="Y6327" s="10">
        <v>1226.7</v>
      </c>
      <c r="Z6327" s="11">
        <f>VLOOKUP(W6327,looktax,2,FALSE)</f>
        <v>4.4999999999999998E-2</v>
      </c>
      <c r="AA6327" s="12">
        <f t="shared" si="196"/>
        <v>4.4999999999999998E-2</v>
      </c>
      <c r="AB6327" s="10">
        <f t="shared" si="197"/>
        <v>55.201500000000003</v>
      </c>
    </row>
    <row r="6328" spans="20:28" x14ac:dyDescent="0.25">
      <c r="T6328" s="9" t="s">
        <v>11</v>
      </c>
      <c r="U6328" s="2">
        <v>6325</v>
      </c>
      <c r="V6328" s="2" t="s">
        <v>26</v>
      </c>
      <c r="W6328" s="2" t="s">
        <v>49</v>
      </c>
      <c r="X6328" s="2">
        <v>15</v>
      </c>
      <c r="Y6328" s="10">
        <v>2317.5</v>
      </c>
      <c r="Z6328" s="11">
        <f>VLOOKUP(W6328,looktax,2,FALSE)</f>
        <v>4.4999999999999998E-2</v>
      </c>
      <c r="AA6328" s="12">
        <f t="shared" si="196"/>
        <v>4.4999999999999998E-2</v>
      </c>
      <c r="AB6328" s="10">
        <f t="shared" si="197"/>
        <v>104.28749999999999</v>
      </c>
    </row>
    <row r="6329" spans="20:28" x14ac:dyDescent="0.25">
      <c r="T6329" s="9" t="s">
        <v>11</v>
      </c>
      <c r="U6329" s="2">
        <v>6326</v>
      </c>
      <c r="V6329" s="2" t="s">
        <v>23</v>
      </c>
      <c r="W6329" s="2" t="s">
        <v>50</v>
      </c>
      <c r="X6329" s="2">
        <v>31</v>
      </c>
      <c r="Y6329" s="10">
        <v>492.9</v>
      </c>
      <c r="Z6329" s="11">
        <f>VLOOKUP(W6329,looktax,2,FALSE)</f>
        <v>0.06</v>
      </c>
      <c r="AA6329" s="12">
        <f t="shared" si="196"/>
        <v>0.06</v>
      </c>
      <c r="AB6329" s="10">
        <f t="shared" si="197"/>
        <v>29.573999999999998</v>
      </c>
    </row>
    <row r="6330" spans="20:28" x14ac:dyDescent="0.25">
      <c r="T6330" s="9" t="s">
        <v>11</v>
      </c>
      <c r="U6330" s="2">
        <v>6327</v>
      </c>
      <c r="V6330" s="2" t="s">
        <v>25</v>
      </c>
      <c r="W6330" s="2" t="s">
        <v>65</v>
      </c>
      <c r="X6330" s="2">
        <v>21</v>
      </c>
      <c r="Y6330" s="10">
        <v>1228.5</v>
      </c>
      <c r="Z6330" s="11">
        <f>VLOOKUP(W6330,looktax,2,FALSE)</f>
        <v>0.05</v>
      </c>
      <c r="AA6330" s="12">
        <f t="shared" si="196"/>
        <v>0.05</v>
      </c>
      <c r="AB6330" s="10">
        <f t="shared" si="197"/>
        <v>61.425000000000004</v>
      </c>
    </row>
    <row r="6331" spans="20:28" x14ac:dyDescent="0.25">
      <c r="T6331" s="9" t="s">
        <v>11</v>
      </c>
      <c r="U6331" s="2">
        <v>6328</v>
      </c>
      <c r="V6331" s="2" t="s">
        <v>24</v>
      </c>
      <c r="W6331" s="2" t="s">
        <v>55</v>
      </c>
      <c r="X6331" s="2">
        <v>28</v>
      </c>
      <c r="Y6331" s="10">
        <v>1729</v>
      </c>
      <c r="Z6331" s="11">
        <f>VLOOKUP(W6331,looktax,2,FALSE)</f>
        <v>7.0000000000000007E-2</v>
      </c>
      <c r="AA6331" s="12">
        <f t="shared" si="196"/>
        <v>7.0000000000000007E-2</v>
      </c>
      <c r="AB6331" s="10">
        <f t="shared" si="197"/>
        <v>121.03000000000002</v>
      </c>
    </row>
    <row r="6332" spans="20:28" x14ac:dyDescent="0.25">
      <c r="T6332" s="9" t="s">
        <v>11</v>
      </c>
      <c r="U6332" s="2">
        <v>6329</v>
      </c>
      <c r="V6332" s="2" t="s">
        <v>23</v>
      </c>
      <c r="W6332" s="2" t="s">
        <v>72</v>
      </c>
      <c r="X6332" s="2">
        <v>32</v>
      </c>
      <c r="Y6332" s="10">
        <v>489.6</v>
      </c>
      <c r="Z6332" s="11">
        <f>VLOOKUP(W6332,looktax,2,FALSE)</f>
        <v>0.06</v>
      </c>
      <c r="AA6332" s="12">
        <f t="shared" si="196"/>
        <v>0.06</v>
      </c>
      <c r="AB6332" s="10">
        <f t="shared" si="197"/>
        <v>29.376000000000001</v>
      </c>
    </row>
    <row r="6333" spans="20:28" x14ac:dyDescent="0.25">
      <c r="T6333" s="9" t="s">
        <v>11</v>
      </c>
      <c r="U6333" s="2">
        <v>6330</v>
      </c>
      <c r="V6333" s="2" t="s">
        <v>24</v>
      </c>
      <c r="W6333" s="2" t="s">
        <v>51</v>
      </c>
      <c r="X6333" s="2">
        <v>35</v>
      </c>
      <c r="Y6333" s="10">
        <v>2047.5</v>
      </c>
      <c r="Z6333" s="11">
        <f>VLOOKUP(W6333,looktax,2,FALSE)</f>
        <v>0.06</v>
      </c>
      <c r="AA6333" s="12">
        <f t="shared" si="196"/>
        <v>0.06</v>
      </c>
      <c r="AB6333" s="10">
        <f t="shared" si="197"/>
        <v>122.85</v>
      </c>
    </row>
    <row r="6334" spans="20:28" x14ac:dyDescent="0.25">
      <c r="T6334" s="9" t="s">
        <v>11</v>
      </c>
      <c r="U6334" s="2">
        <v>6331</v>
      </c>
      <c r="V6334" s="2" t="s">
        <v>23</v>
      </c>
      <c r="W6334" s="2" t="s">
        <v>59</v>
      </c>
      <c r="X6334" s="2">
        <v>33</v>
      </c>
      <c r="Y6334" s="10">
        <v>450.45</v>
      </c>
      <c r="Z6334" s="11">
        <f>VLOOKUP(W6334,looktax,2,FALSE)</f>
        <v>0.04</v>
      </c>
      <c r="AA6334" s="12">
        <f t="shared" si="196"/>
        <v>0.04</v>
      </c>
      <c r="AB6334" s="10">
        <f t="shared" si="197"/>
        <v>18.018000000000001</v>
      </c>
    </row>
    <row r="6335" spans="20:28" x14ac:dyDescent="0.25">
      <c r="T6335" s="9" t="s">
        <v>11</v>
      </c>
      <c r="U6335" s="2">
        <v>6332</v>
      </c>
      <c r="V6335" s="2" t="s">
        <v>20</v>
      </c>
      <c r="W6335" s="2" t="s">
        <v>13</v>
      </c>
      <c r="X6335" s="2">
        <v>14</v>
      </c>
      <c r="Y6335" s="10">
        <v>604.79999999999995</v>
      </c>
      <c r="Z6335" s="11">
        <f>VLOOKUP(W6335,looktax,2,FALSE)</f>
        <v>6.25E-2</v>
      </c>
      <c r="AA6335" s="12">
        <f t="shared" si="196"/>
        <v>6.25E-2</v>
      </c>
      <c r="AB6335" s="10">
        <f t="shared" si="197"/>
        <v>37.799999999999997</v>
      </c>
    </row>
    <row r="6336" spans="20:28" x14ac:dyDescent="0.25">
      <c r="T6336" s="9" t="s">
        <v>11</v>
      </c>
      <c r="U6336" s="2">
        <v>6333</v>
      </c>
      <c r="V6336" s="2" t="s">
        <v>23</v>
      </c>
      <c r="W6336" s="2" t="s">
        <v>34</v>
      </c>
      <c r="X6336" s="2">
        <v>35</v>
      </c>
      <c r="Y6336" s="10">
        <v>530.25</v>
      </c>
      <c r="Z6336" s="11">
        <f>VLOOKUP(W6336,looktax,2,FALSE)</f>
        <v>6.25E-2</v>
      </c>
      <c r="AA6336" s="12">
        <f t="shared" si="196"/>
        <v>6.25E-2</v>
      </c>
      <c r="AB6336" s="10">
        <f t="shared" si="197"/>
        <v>33.140625</v>
      </c>
    </row>
    <row r="6337" spans="20:28" x14ac:dyDescent="0.25">
      <c r="T6337" s="9" t="s">
        <v>11</v>
      </c>
      <c r="U6337" s="2">
        <v>6334</v>
      </c>
      <c r="V6337" s="2" t="s">
        <v>12</v>
      </c>
      <c r="W6337" s="2" t="s">
        <v>58</v>
      </c>
      <c r="X6337" s="2">
        <v>18</v>
      </c>
      <c r="Y6337" s="10">
        <v>3553.2</v>
      </c>
      <c r="Z6337" s="11" t="str">
        <f>VLOOKUP(W6337,looktax,2,FALSE)</f>
        <v>None</v>
      </c>
      <c r="AA6337" s="12">
        <f t="shared" si="196"/>
        <v>0</v>
      </c>
      <c r="AB6337" s="10">
        <f t="shared" si="197"/>
        <v>0</v>
      </c>
    </row>
    <row r="6338" spans="20:28" x14ac:dyDescent="0.25">
      <c r="T6338" s="9" t="s">
        <v>11</v>
      </c>
      <c r="U6338" s="2">
        <v>6335</v>
      </c>
      <c r="V6338" s="2" t="s">
        <v>20</v>
      </c>
      <c r="W6338" s="2" t="s">
        <v>72</v>
      </c>
      <c r="X6338" s="2">
        <v>31</v>
      </c>
      <c r="Y6338" s="10">
        <v>1269.45</v>
      </c>
      <c r="Z6338" s="11">
        <f>VLOOKUP(W6338,looktax,2,FALSE)</f>
        <v>0.06</v>
      </c>
      <c r="AA6338" s="12">
        <f t="shared" si="196"/>
        <v>0.06</v>
      </c>
      <c r="AB6338" s="10">
        <f t="shared" si="197"/>
        <v>76.167000000000002</v>
      </c>
    </row>
    <row r="6339" spans="20:28" x14ac:dyDescent="0.25">
      <c r="T6339" s="9" t="s">
        <v>11</v>
      </c>
      <c r="U6339" s="2">
        <v>6336</v>
      </c>
      <c r="V6339" s="2" t="s">
        <v>20</v>
      </c>
      <c r="W6339" s="2" t="s">
        <v>46</v>
      </c>
      <c r="X6339" s="2">
        <v>10</v>
      </c>
      <c r="Y6339" s="10">
        <v>495</v>
      </c>
      <c r="Z6339" s="11">
        <f>VLOOKUP(W6339,looktax,2,FALSE)</f>
        <v>5.9499999999999997E-2</v>
      </c>
      <c r="AA6339" s="12">
        <f t="shared" si="196"/>
        <v>5.9499999999999997E-2</v>
      </c>
      <c r="AB6339" s="10">
        <f t="shared" si="197"/>
        <v>29.452499999999997</v>
      </c>
    </row>
    <row r="6340" spans="20:28" x14ac:dyDescent="0.25">
      <c r="T6340" s="9" t="s">
        <v>11</v>
      </c>
      <c r="U6340" s="2">
        <v>6337</v>
      </c>
      <c r="V6340" s="2" t="s">
        <v>21</v>
      </c>
      <c r="W6340" s="2" t="s">
        <v>57</v>
      </c>
      <c r="X6340" s="2">
        <v>22</v>
      </c>
      <c r="Y6340" s="10">
        <v>1678.6</v>
      </c>
      <c r="Z6340" s="11">
        <f>VLOOKUP(W6340,looktax,2,FALSE)</f>
        <v>5.5E-2</v>
      </c>
      <c r="AA6340" s="12">
        <f t="shared" si="196"/>
        <v>5.5E-2</v>
      </c>
      <c r="AB6340" s="10">
        <f t="shared" si="197"/>
        <v>92.322999999999993</v>
      </c>
    </row>
    <row r="6341" spans="20:28" x14ac:dyDescent="0.25">
      <c r="T6341" s="9" t="s">
        <v>11</v>
      </c>
      <c r="U6341" s="2">
        <v>6338</v>
      </c>
      <c r="V6341" s="2" t="s">
        <v>20</v>
      </c>
      <c r="W6341" s="2" t="s">
        <v>48</v>
      </c>
      <c r="X6341" s="2">
        <v>14</v>
      </c>
      <c r="Y6341" s="10">
        <v>661.5</v>
      </c>
      <c r="Z6341" s="11">
        <f>VLOOKUP(W6341,looktax,2,FALSE)</f>
        <v>7.0000000000000007E-2</v>
      </c>
      <c r="AA6341" s="12">
        <f t="shared" ref="AA6341:AA6404" si="198">IF(OR(T6341="nonprofit",Z6341="none"),0,Z6341)</f>
        <v>7.0000000000000007E-2</v>
      </c>
      <c r="AB6341" s="10">
        <f t="shared" ref="AB6341:AB6404" si="199">AA6341*Y6341</f>
        <v>46.305000000000007</v>
      </c>
    </row>
    <row r="6342" spans="20:28" x14ac:dyDescent="0.25">
      <c r="T6342" s="9" t="s">
        <v>11</v>
      </c>
      <c r="U6342" s="2">
        <v>6339</v>
      </c>
      <c r="V6342" s="2" t="s">
        <v>20</v>
      </c>
      <c r="W6342" s="2" t="s">
        <v>68</v>
      </c>
      <c r="X6342" s="2">
        <v>27</v>
      </c>
      <c r="Y6342" s="10">
        <v>1093.5</v>
      </c>
      <c r="Z6342" s="11">
        <f>VLOOKUP(W6342,looktax,2,FALSE)</f>
        <v>0.06</v>
      </c>
      <c r="AA6342" s="12">
        <f t="shared" si="198"/>
        <v>0.06</v>
      </c>
      <c r="AB6342" s="10">
        <f t="shared" si="199"/>
        <v>65.61</v>
      </c>
    </row>
    <row r="6343" spans="20:28" x14ac:dyDescent="0.25">
      <c r="T6343" s="9" t="s">
        <v>11</v>
      </c>
      <c r="U6343" s="2">
        <v>6340</v>
      </c>
      <c r="V6343" s="2" t="s">
        <v>12</v>
      </c>
      <c r="W6343" s="2" t="s">
        <v>27</v>
      </c>
      <c r="X6343" s="2">
        <v>29</v>
      </c>
      <c r="Y6343" s="10">
        <v>5907.3</v>
      </c>
      <c r="Z6343" s="11">
        <f>VLOOKUP(W6343,looktax,2,FALSE)</f>
        <v>7.0000000000000007E-2</v>
      </c>
      <c r="AA6343" s="12">
        <f t="shared" si="198"/>
        <v>7.0000000000000007E-2</v>
      </c>
      <c r="AB6343" s="10">
        <f t="shared" si="199"/>
        <v>413.51100000000002</v>
      </c>
    </row>
    <row r="6344" spans="20:28" x14ac:dyDescent="0.25">
      <c r="T6344" s="9" t="s">
        <v>11</v>
      </c>
      <c r="U6344" s="2">
        <v>6341</v>
      </c>
      <c r="V6344" s="2" t="s">
        <v>22</v>
      </c>
      <c r="W6344" s="2" t="s">
        <v>65</v>
      </c>
      <c r="X6344" s="2">
        <v>28</v>
      </c>
      <c r="Y6344" s="10">
        <v>2419.1999999999998</v>
      </c>
      <c r="Z6344" s="11">
        <f>VLOOKUP(W6344,looktax,2,FALSE)</f>
        <v>0.05</v>
      </c>
      <c r="AA6344" s="12">
        <f t="shared" si="198"/>
        <v>0.05</v>
      </c>
      <c r="AB6344" s="10">
        <f t="shared" si="199"/>
        <v>120.96</v>
      </c>
    </row>
    <row r="6345" spans="20:28" x14ac:dyDescent="0.25">
      <c r="T6345" s="9" t="s">
        <v>11</v>
      </c>
      <c r="U6345" s="2">
        <v>6342</v>
      </c>
      <c r="V6345" s="2" t="s">
        <v>26</v>
      </c>
      <c r="W6345" s="2" t="s">
        <v>57</v>
      </c>
      <c r="X6345" s="2">
        <v>34</v>
      </c>
      <c r="Y6345" s="10">
        <v>5151</v>
      </c>
      <c r="Z6345" s="11">
        <f>VLOOKUP(W6345,looktax,2,FALSE)</f>
        <v>5.5E-2</v>
      </c>
      <c r="AA6345" s="12">
        <f t="shared" si="198"/>
        <v>5.5E-2</v>
      </c>
      <c r="AB6345" s="10">
        <f t="shared" si="199"/>
        <v>283.30500000000001</v>
      </c>
    </row>
    <row r="6346" spans="20:28" x14ac:dyDescent="0.25">
      <c r="T6346" s="9" t="s">
        <v>11</v>
      </c>
      <c r="U6346" s="2">
        <v>6343</v>
      </c>
      <c r="V6346" s="2" t="s">
        <v>26</v>
      </c>
      <c r="W6346" s="2" t="s">
        <v>50</v>
      </c>
      <c r="X6346" s="2">
        <v>15</v>
      </c>
      <c r="Y6346" s="10">
        <v>2340</v>
      </c>
      <c r="Z6346" s="11">
        <f>VLOOKUP(W6346,looktax,2,FALSE)</f>
        <v>0.06</v>
      </c>
      <c r="AA6346" s="12">
        <f t="shared" si="198"/>
        <v>0.06</v>
      </c>
      <c r="AB6346" s="10">
        <f t="shared" si="199"/>
        <v>140.4</v>
      </c>
    </row>
    <row r="6347" spans="20:28" x14ac:dyDescent="0.25">
      <c r="T6347" s="9" t="s">
        <v>11</v>
      </c>
      <c r="U6347" s="2">
        <v>6344</v>
      </c>
      <c r="V6347" s="2" t="s">
        <v>22</v>
      </c>
      <c r="W6347" s="2" t="s">
        <v>33</v>
      </c>
      <c r="X6347" s="2">
        <v>32</v>
      </c>
      <c r="Y6347" s="10">
        <v>2739.2</v>
      </c>
      <c r="Z6347" s="11">
        <f>VLOOKUP(W6347,looktax,2,FALSE)</f>
        <v>2.9000000000000001E-2</v>
      </c>
      <c r="AA6347" s="12">
        <f t="shared" si="198"/>
        <v>2.9000000000000001E-2</v>
      </c>
      <c r="AB6347" s="10">
        <f t="shared" si="199"/>
        <v>79.436800000000005</v>
      </c>
    </row>
    <row r="6348" spans="20:28" x14ac:dyDescent="0.25">
      <c r="T6348" s="9" t="s">
        <v>3</v>
      </c>
      <c r="U6348" s="2">
        <v>6345</v>
      </c>
      <c r="V6348" s="2" t="s">
        <v>20</v>
      </c>
      <c r="W6348" s="2" t="s">
        <v>42</v>
      </c>
      <c r="X6348" s="2">
        <v>33</v>
      </c>
      <c r="Y6348" s="10">
        <v>1574.1</v>
      </c>
      <c r="Z6348" s="11">
        <f>VLOOKUP(W6348,looktax,2,FALSE)</f>
        <v>0.06</v>
      </c>
      <c r="AA6348" s="12">
        <f t="shared" si="198"/>
        <v>0</v>
      </c>
      <c r="AB6348" s="10">
        <f t="shared" si="199"/>
        <v>0</v>
      </c>
    </row>
    <row r="6349" spans="20:28" x14ac:dyDescent="0.25">
      <c r="T6349" s="9" t="s">
        <v>11</v>
      </c>
      <c r="U6349" s="2">
        <v>6346</v>
      </c>
      <c r="V6349" s="2" t="s">
        <v>22</v>
      </c>
      <c r="W6349" s="2" t="s">
        <v>31</v>
      </c>
      <c r="X6349" s="2">
        <v>32</v>
      </c>
      <c r="Y6349" s="10">
        <v>2508.8000000000002</v>
      </c>
      <c r="Z6349" s="11">
        <f>VLOOKUP(W6349,looktax,2,FALSE)</f>
        <v>7.4999999999999997E-2</v>
      </c>
      <c r="AA6349" s="12">
        <f t="shared" si="198"/>
        <v>7.4999999999999997E-2</v>
      </c>
      <c r="AB6349" s="10">
        <f t="shared" si="199"/>
        <v>188.16</v>
      </c>
    </row>
    <row r="6350" spans="20:28" x14ac:dyDescent="0.25">
      <c r="T6350" s="9" t="s">
        <v>3</v>
      </c>
      <c r="U6350" s="2">
        <v>6347</v>
      </c>
      <c r="V6350" s="2" t="s">
        <v>20</v>
      </c>
      <c r="W6350" s="2" t="s">
        <v>57</v>
      </c>
      <c r="X6350" s="2">
        <v>24</v>
      </c>
      <c r="Y6350" s="10">
        <v>1155.5999999999999</v>
      </c>
      <c r="Z6350" s="11">
        <f>VLOOKUP(W6350,looktax,2,FALSE)</f>
        <v>5.5E-2</v>
      </c>
      <c r="AA6350" s="12">
        <f t="shared" si="198"/>
        <v>0</v>
      </c>
      <c r="AB6350" s="10">
        <f t="shared" si="199"/>
        <v>0</v>
      </c>
    </row>
    <row r="6351" spans="20:28" x14ac:dyDescent="0.25">
      <c r="T6351" s="9" t="s">
        <v>3</v>
      </c>
      <c r="U6351" s="2">
        <v>6348</v>
      </c>
      <c r="V6351" s="2" t="s">
        <v>22</v>
      </c>
      <c r="W6351" s="2" t="s">
        <v>31</v>
      </c>
      <c r="X6351" s="2">
        <v>14</v>
      </c>
      <c r="Y6351" s="10">
        <v>1220.8</v>
      </c>
      <c r="Z6351" s="11">
        <f>VLOOKUP(W6351,looktax,2,FALSE)</f>
        <v>7.4999999999999997E-2</v>
      </c>
      <c r="AA6351" s="12">
        <f t="shared" si="198"/>
        <v>0</v>
      </c>
      <c r="AB6351" s="10">
        <f t="shared" si="199"/>
        <v>0</v>
      </c>
    </row>
    <row r="6352" spans="20:28" x14ac:dyDescent="0.25">
      <c r="T6352" s="9" t="s">
        <v>11</v>
      </c>
      <c r="U6352" s="2">
        <v>6349</v>
      </c>
      <c r="V6352" s="2" t="s">
        <v>26</v>
      </c>
      <c r="W6352" s="2" t="s">
        <v>60</v>
      </c>
      <c r="X6352" s="2">
        <v>19</v>
      </c>
      <c r="Y6352" s="10">
        <v>2736</v>
      </c>
      <c r="Z6352" s="11">
        <f>VLOOKUP(W6352,looktax,2,FALSE)</f>
        <v>0.05</v>
      </c>
      <c r="AA6352" s="12">
        <f t="shared" si="198"/>
        <v>0.05</v>
      </c>
      <c r="AB6352" s="10">
        <f t="shared" si="199"/>
        <v>136.80000000000001</v>
      </c>
    </row>
    <row r="6353" spans="20:28" x14ac:dyDescent="0.25">
      <c r="T6353" s="9" t="s">
        <v>11</v>
      </c>
      <c r="U6353" s="2">
        <v>6350</v>
      </c>
      <c r="V6353" s="2" t="s">
        <v>21</v>
      </c>
      <c r="W6353" s="2" t="s">
        <v>45</v>
      </c>
      <c r="X6353" s="2">
        <v>27</v>
      </c>
      <c r="Y6353" s="10">
        <v>1814.4</v>
      </c>
      <c r="Z6353" s="11">
        <f>VLOOKUP(W6353,looktax,2,FALSE)</f>
        <v>0.06</v>
      </c>
      <c r="AA6353" s="12">
        <f t="shared" si="198"/>
        <v>0.06</v>
      </c>
      <c r="AB6353" s="10">
        <f t="shared" si="199"/>
        <v>108.864</v>
      </c>
    </row>
    <row r="6354" spans="20:28" x14ac:dyDescent="0.25">
      <c r="T6354" s="9" t="s">
        <v>11</v>
      </c>
      <c r="U6354" s="2">
        <v>6351</v>
      </c>
      <c r="V6354" s="2" t="s">
        <v>23</v>
      </c>
      <c r="W6354" s="2" t="s">
        <v>60</v>
      </c>
      <c r="X6354" s="2">
        <v>22</v>
      </c>
      <c r="Y6354" s="10">
        <v>297</v>
      </c>
      <c r="Z6354" s="11">
        <f>VLOOKUP(W6354,looktax,2,FALSE)</f>
        <v>0.05</v>
      </c>
      <c r="AA6354" s="12">
        <f t="shared" si="198"/>
        <v>0.05</v>
      </c>
      <c r="AB6354" s="10">
        <f t="shared" si="199"/>
        <v>14.850000000000001</v>
      </c>
    </row>
    <row r="6355" spans="20:28" x14ac:dyDescent="0.25">
      <c r="T6355" s="9" t="s">
        <v>11</v>
      </c>
      <c r="U6355" s="2">
        <v>6352</v>
      </c>
      <c r="V6355" s="2" t="s">
        <v>20</v>
      </c>
      <c r="W6355" s="2" t="s">
        <v>73</v>
      </c>
      <c r="X6355" s="2">
        <v>34</v>
      </c>
      <c r="Y6355" s="10">
        <v>1438.2</v>
      </c>
      <c r="Z6355" s="11">
        <f>VLOOKUP(W6355,looktax,2,FALSE)</f>
        <v>0.04</v>
      </c>
      <c r="AA6355" s="12">
        <f t="shared" si="198"/>
        <v>0.04</v>
      </c>
      <c r="AB6355" s="10">
        <f t="shared" si="199"/>
        <v>57.528000000000006</v>
      </c>
    </row>
    <row r="6356" spans="20:28" x14ac:dyDescent="0.25">
      <c r="T6356" s="9" t="s">
        <v>11</v>
      </c>
      <c r="U6356" s="2">
        <v>6353</v>
      </c>
      <c r="V6356" s="2" t="s">
        <v>22</v>
      </c>
      <c r="W6356" s="2" t="s">
        <v>40</v>
      </c>
      <c r="X6356" s="2">
        <v>12</v>
      </c>
      <c r="Y6356" s="10">
        <v>969.6</v>
      </c>
      <c r="Z6356" s="11">
        <f>VLOOKUP(W6356,looktax,2,FALSE)</f>
        <v>0.06</v>
      </c>
      <c r="AA6356" s="12">
        <f t="shared" si="198"/>
        <v>0.06</v>
      </c>
      <c r="AB6356" s="10">
        <f t="shared" si="199"/>
        <v>58.176000000000002</v>
      </c>
    </row>
    <row r="6357" spans="20:28" x14ac:dyDescent="0.25">
      <c r="T6357" s="9" t="s">
        <v>11</v>
      </c>
      <c r="U6357" s="2">
        <v>6354</v>
      </c>
      <c r="V6357" s="2" t="s">
        <v>24</v>
      </c>
      <c r="W6357" s="2" t="s">
        <v>34</v>
      </c>
      <c r="X6357" s="2">
        <v>24</v>
      </c>
      <c r="Y6357" s="10">
        <v>1404</v>
      </c>
      <c r="Z6357" s="11">
        <f>VLOOKUP(W6357,looktax,2,FALSE)</f>
        <v>6.25E-2</v>
      </c>
      <c r="AA6357" s="12">
        <f t="shared" si="198"/>
        <v>6.25E-2</v>
      </c>
      <c r="AB6357" s="10">
        <f t="shared" si="199"/>
        <v>87.75</v>
      </c>
    </row>
    <row r="6358" spans="20:28" x14ac:dyDescent="0.25">
      <c r="T6358" s="9" t="s">
        <v>11</v>
      </c>
      <c r="U6358" s="2">
        <v>6355</v>
      </c>
      <c r="V6358" s="2" t="s">
        <v>23</v>
      </c>
      <c r="W6358" s="2" t="s">
        <v>70</v>
      </c>
      <c r="X6358" s="2">
        <v>11</v>
      </c>
      <c r="Y6358" s="10">
        <v>160.05000000000001</v>
      </c>
      <c r="Z6358" s="11">
        <f>VLOOKUP(W6358,looktax,2,FALSE)</f>
        <v>5.2999999999999999E-2</v>
      </c>
      <c r="AA6358" s="12">
        <f t="shared" si="198"/>
        <v>5.2999999999999999E-2</v>
      </c>
      <c r="AB6358" s="10">
        <f t="shared" si="199"/>
        <v>8.4826499999999996</v>
      </c>
    </row>
    <row r="6359" spans="20:28" x14ac:dyDescent="0.25">
      <c r="T6359" s="9" t="s">
        <v>11</v>
      </c>
      <c r="U6359" s="2">
        <v>6356</v>
      </c>
      <c r="V6359" s="2" t="s">
        <v>12</v>
      </c>
      <c r="W6359" s="2" t="s">
        <v>56</v>
      </c>
      <c r="X6359" s="2">
        <v>18</v>
      </c>
      <c r="Y6359" s="10">
        <v>3931.2</v>
      </c>
      <c r="Z6359" s="11">
        <f>VLOOKUP(W6359,looktax,2,FALSE)</f>
        <v>0.06</v>
      </c>
      <c r="AA6359" s="12">
        <f t="shared" si="198"/>
        <v>0.06</v>
      </c>
      <c r="AB6359" s="10">
        <f t="shared" si="199"/>
        <v>235.87199999999999</v>
      </c>
    </row>
    <row r="6360" spans="20:28" x14ac:dyDescent="0.25">
      <c r="T6360" s="9" t="s">
        <v>11</v>
      </c>
      <c r="U6360" s="2">
        <v>6357</v>
      </c>
      <c r="V6360" s="2" t="s">
        <v>20</v>
      </c>
      <c r="W6360" s="2" t="s">
        <v>27</v>
      </c>
      <c r="X6360" s="2">
        <v>31</v>
      </c>
      <c r="Y6360" s="10">
        <v>1325.25</v>
      </c>
      <c r="Z6360" s="11">
        <f>VLOOKUP(W6360,looktax,2,FALSE)</f>
        <v>7.0000000000000007E-2</v>
      </c>
      <c r="AA6360" s="12">
        <f t="shared" si="198"/>
        <v>7.0000000000000007E-2</v>
      </c>
      <c r="AB6360" s="10">
        <f t="shared" si="199"/>
        <v>92.767500000000013</v>
      </c>
    </row>
    <row r="6361" spans="20:28" x14ac:dyDescent="0.25">
      <c r="T6361" s="9" t="s">
        <v>11</v>
      </c>
      <c r="U6361" s="2">
        <v>6358</v>
      </c>
      <c r="V6361" s="2" t="s">
        <v>24</v>
      </c>
      <c r="W6361" s="2" t="s">
        <v>41</v>
      </c>
      <c r="X6361" s="2">
        <v>35</v>
      </c>
      <c r="Y6361" s="10">
        <v>2070.25</v>
      </c>
      <c r="Z6361" s="11">
        <f>VLOOKUP(W6361,looktax,2,FALSE)</f>
        <v>0.04</v>
      </c>
      <c r="AA6361" s="12">
        <f t="shared" si="198"/>
        <v>0.04</v>
      </c>
      <c r="AB6361" s="10">
        <f t="shared" si="199"/>
        <v>82.81</v>
      </c>
    </row>
    <row r="6362" spans="20:28" x14ac:dyDescent="0.25">
      <c r="T6362" s="9" t="s">
        <v>11</v>
      </c>
      <c r="U6362" s="2">
        <v>6359</v>
      </c>
      <c r="V6362" s="2" t="s">
        <v>25</v>
      </c>
      <c r="W6362" s="2" t="s">
        <v>63</v>
      </c>
      <c r="X6362" s="2">
        <v>25</v>
      </c>
      <c r="Y6362" s="10">
        <v>1690</v>
      </c>
      <c r="Z6362" s="11">
        <f>VLOOKUP(W6362,looktax,2,FALSE)</f>
        <v>0.04</v>
      </c>
      <c r="AA6362" s="12">
        <f t="shared" si="198"/>
        <v>0.04</v>
      </c>
      <c r="AB6362" s="10">
        <f t="shared" si="199"/>
        <v>67.599999999999994</v>
      </c>
    </row>
    <row r="6363" spans="20:28" x14ac:dyDescent="0.25">
      <c r="T6363" s="9" t="s">
        <v>11</v>
      </c>
      <c r="U6363" s="2">
        <v>6360</v>
      </c>
      <c r="V6363" s="2" t="s">
        <v>26</v>
      </c>
      <c r="W6363" s="2" t="s">
        <v>29</v>
      </c>
      <c r="X6363" s="2">
        <v>25</v>
      </c>
      <c r="Y6363" s="10">
        <v>3487.5</v>
      </c>
      <c r="Z6363" s="11">
        <f>VLOOKUP(W6363,looktax,2,FALSE)</f>
        <v>6.1499999999999999E-2</v>
      </c>
      <c r="AA6363" s="12">
        <f t="shared" si="198"/>
        <v>6.1499999999999999E-2</v>
      </c>
      <c r="AB6363" s="10">
        <f t="shared" si="199"/>
        <v>214.48124999999999</v>
      </c>
    </row>
    <row r="6364" spans="20:28" x14ac:dyDescent="0.25">
      <c r="T6364" s="9" t="s">
        <v>11</v>
      </c>
      <c r="U6364" s="2">
        <v>6361</v>
      </c>
      <c r="V6364" s="2" t="s">
        <v>12</v>
      </c>
      <c r="W6364" s="2" t="s">
        <v>31</v>
      </c>
      <c r="X6364" s="2">
        <v>30</v>
      </c>
      <c r="Y6364" s="10">
        <v>6741</v>
      </c>
      <c r="Z6364" s="11">
        <f>VLOOKUP(W6364,looktax,2,FALSE)</f>
        <v>7.4999999999999997E-2</v>
      </c>
      <c r="AA6364" s="12">
        <f t="shared" si="198"/>
        <v>7.4999999999999997E-2</v>
      </c>
      <c r="AB6364" s="10">
        <f t="shared" si="199"/>
        <v>505.57499999999999</v>
      </c>
    </row>
    <row r="6365" spans="20:28" x14ac:dyDescent="0.25">
      <c r="T6365" s="9" t="s">
        <v>11</v>
      </c>
      <c r="U6365" s="2">
        <v>6362</v>
      </c>
      <c r="V6365" s="2" t="s">
        <v>20</v>
      </c>
      <c r="W6365" s="2" t="s">
        <v>40</v>
      </c>
      <c r="X6365" s="2">
        <v>31</v>
      </c>
      <c r="Y6365" s="10">
        <v>1450.8</v>
      </c>
      <c r="Z6365" s="11">
        <f>VLOOKUP(W6365,looktax,2,FALSE)</f>
        <v>0.06</v>
      </c>
      <c r="AA6365" s="12">
        <f t="shared" si="198"/>
        <v>0.06</v>
      </c>
      <c r="AB6365" s="10">
        <f t="shared" si="199"/>
        <v>87.047999999999988</v>
      </c>
    </row>
    <row r="6366" spans="20:28" x14ac:dyDescent="0.25">
      <c r="T6366" s="9" t="s">
        <v>11</v>
      </c>
      <c r="U6366" s="2">
        <v>6363</v>
      </c>
      <c r="V6366" s="2" t="s">
        <v>24</v>
      </c>
      <c r="W6366" s="2" t="s">
        <v>33</v>
      </c>
      <c r="X6366" s="2">
        <v>30</v>
      </c>
      <c r="Y6366" s="10">
        <v>1794</v>
      </c>
      <c r="Z6366" s="11">
        <f>VLOOKUP(W6366,looktax,2,FALSE)</f>
        <v>2.9000000000000001E-2</v>
      </c>
      <c r="AA6366" s="12">
        <f t="shared" si="198"/>
        <v>2.9000000000000001E-2</v>
      </c>
      <c r="AB6366" s="10">
        <f t="shared" si="199"/>
        <v>52.026000000000003</v>
      </c>
    </row>
    <row r="6367" spans="20:28" x14ac:dyDescent="0.25">
      <c r="T6367" s="9" t="s">
        <v>11</v>
      </c>
      <c r="U6367" s="2">
        <v>6364</v>
      </c>
      <c r="V6367" s="2" t="s">
        <v>22</v>
      </c>
      <c r="W6367" s="2" t="s">
        <v>55</v>
      </c>
      <c r="X6367" s="2">
        <v>24</v>
      </c>
      <c r="Y6367" s="10">
        <v>1881.6</v>
      </c>
      <c r="Z6367" s="11">
        <f>VLOOKUP(W6367,looktax,2,FALSE)</f>
        <v>7.0000000000000007E-2</v>
      </c>
      <c r="AA6367" s="12">
        <f t="shared" si="198"/>
        <v>7.0000000000000007E-2</v>
      </c>
      <c r="AB6367" s="10">
        <f t="shared" si="199"/>
        <v>131.71200000000002</v>
      </c>
    </row>
    <row r="6368" spans="20:28" x14ac:dyDescent="0.25">
      <c r="T6368" s="9" t="s">
        <v>11</v>
      </c>
      <c r="U6368" s="2">
        <v>6365</v>
      </c>
      <c r="V6368" s="2" t="s">
        <v>24</v>
      </c>
      <c r="W6368" s="2" t="s">
        <v>53</v>
      </c>
      <c r="X6368" s="2">
        <v>32</v>
      </c>
      <c r="Y6368" s="10">
        <v>2017.6</v>
      </c>
      <c r="Z6368" s="11">
        <f>VLOOKUP(W6368,looktax,2,FALSE)</f>
        <v>5.5E-2</v>
      </c>
      <c r="AA6368" s="12">
        <f t="shared" si="198"/>
        <v>5.5E-2</v>
      </c>
      <c r="AB6368" s="10">
        <f t="shared" si="199"/>
        <v>110.96799999999999</v>
      </c>
    </row>
    <row r="6369" spans="20:28" x14ac:dyDescent="0.25">
      <c r="T6369" s="9" t="s">
        <v>11</v>
      </c>
      <c r="U6369" s="2">
        <v>6366</v>
      </c>
      <c r="V6369" s="2" t="s">
        <v>25</v>
      </c>
      <c r="W6369" s="2" t="s">
        <v>64</v>
      </c>
      <c r="X6369" s="2">
        <v>17</v>
      </c>
      <c r="Y6369" s="10">
        <v>1038.7</v>
      </c>
      <c r="Z6369" s="11">
        <f>VLOOKUP(W6369,looktax,2,FALSE)</f>
        <v>4.7500000000000001E-2</v>
      </c>
      <c r="AA6369" s="12">
        <f t="shared" si="198"/>
        <v>4.7500000000000001E-2</v>
      </c>
      <c r="AB6369" s="10">
        <f t="shared" si="199"/>
        <v>49.338250000000002</v>
      </c>
    </row>
    <row r="6370" spans="20:28" x14ac:dyDescent="0.25">
      <c r="T6370" s="9" t="s">
        <v>11</v>
      </c>
      <c r="U6370" s="2">
        <v>6367</v>
      </c>
      <c r="V6370" s="2" t="s">
        <v>23</v>
      </c>
      <c r="W6370" s="2" t="s">
        <v>34</v>
      </c>
      <c r="X6370" s="2">
        <v>15</v>
      </c>
      <c r="Y6370" s="10">
        <v>247.5</v>
      </c>
      <c r="Z6370" s="11">
        <f>VLOOKUP(W6370,looktax,2,FALSE)</f>
        <v>6.25E-2</v>
      </c>
      <c r="AA6370" s="12">
        <f t="shared" si="198"/>
        <v>6.25E-2</v>
      </c>
      <c r="AB6370" s="10">
        <f t="shared" si="199"/>
        <v>15.46875</v>
      </c>
    </row>
    <row r="6371" spans="20:28" x14ac:dyDescent="0.25">
      <c r="T6371" s="9" t="s">
        <v>11</v>
      </c>
      <c r="U6371" s="2">
        <v>6368</v>
      </c>
      <c r="V6371" s="2" t="s">
        <v>21</v>
      </c>
      <c r="W6371" s="2" t="s">
        <v>46</v>
      </c>
      <c r="X6371" s="2">
        <v>25</v>
      </c>
      <c r="Y6371" s="10">
        <v>1750</v>
      </c>
      <c r="Z6371" s="11">
        <f>VLOOKUP(W6371,looktax,2,FALSE)</f>
        <v>5.9499999999999997E-2</v>
      </c>
      <c r="AA6371" s="12">
        <f t="shared" si="198"/>
        <v>5.9499999999999997E-2</v>
      </c>
      <c r="AB6371" s="10">
        <f t="shared" si="199"/>
        <v>104.125</v>
      </c>
    </row>
    <row r="6372" spans="20:28" x14ac:dyDescent="0.25">
      <c r="T6372" s="9" t="s">
        <v>11</v>
      </c>
      <c r="U6372" s="2">
        <v>6369</v>
      </c>
      <c r="V6372" s="2" t="s">
        <v>25</v>
      </c>
      <c r="W6372" s="2" t="s">
        <v>32</v>
      </c>
      <c r="X6372" s="2">
        <v>20</v>
      </c>
      <c r="Y6372" s="10">
        <v>1248</v>
      </c>
      <c r="Z6372" s="11">
        <f>VLOOKUP(W6372,looktax,2,FALSE)</f>
        <v>6.8750000000000006E-2</v>
      </c>
      <c r="AA6372" s="12">
        <f t="shared" si="198"/>
        <v>6.8750000000000006E-2</v>
      </c>
      <c r="AB6372" s="10">
        <f t="shared" si="199"/>
        <v>85.800000000000011</v>
      </c>
    </row>
    <row r="6373" spans="20:28" x14ac:dyDescent="0.25">
      <c r="T6373" s="9" t="s">
        <v>3</v>
      </c>
      <c r="U6373" s="2">
        <v>6370</v>
      </c>
      <c r="V6373" s="2" t="s">
        <v>23</v>
      </c>
      <c r="W6373" s="2" t="s">
        <v>37</v>
      </c>
      <c r="X6373" s="2">
        <v>31</v>
      </c>
      <c r="Y6373" s="10">
        <v>478.95</v>
      </c>
      <c r="Z6373" s="11" t="str">
        <f>VLOOKUP(W6373,looktax,2,FALSE)</f>
        <v>None</v>
      </c>
      <c r="AA6373" s="12">
        <f t="shared" si="198"/>
        <v>0</v>
      </c>
      <c r="AB6373" s="10">
        <f t="shared" si="199"/>
        <v>0</v>
      </c>
    </row>
    <row r="6374" spans="20:28" x14ac:dyDescent="0.25">
      <c r="T6374" s="9" t="s">
        <v>11</v>
      </c>
      <c r="U6374" s="2">
        <v>6371</v>
      </c>
      <c r="V6374" s="2" t="s">
        <v>26</v>
      </c>
      <c r="W6374" s="2" t="s">
        <v>48</v>
      </c>
      <c r="X6374" s="2">
        <v>13</v>
      </c>
      <c r="Y6374" s="10">
        <v>2047.5</v>
      </c>
      <c r="Z6374" s="11">
        <f>VLOOKUP(W6374,looktax,2,FALSE)</f>
        <v>7.0000000000000007E-2</v>
      </c>
      <c r="AA6374" s="12">
        <f t="shared" si="198"/>
        <v>7.0000000000000007E-2</v>
      </c>
      <c r="AB6374" s="10">
        <f t="shared" si="199"/>
        <v>143.32500000000002</v>
      </c>
    </row>
    <row r="6375" spans="20:28" x14ac:dyDescent="0.25">
      <c r="T6375" s="9" t="s">
        <v>11</v>
      </c>
      <c r="U6375" s="2">
        <v>6372</v>
      </c>
      <c r="V6375" s="2" t="s">
        <v>23</v>
      </c>
      <c r="W6375" s="2" t="s">
        <v>60</v>
      </c>
      <c r="X6375" s="2">
        <v>13</v>
      </c>
      <c r="Y6375" s="10">
        <v>195</v>
      </c>
      <c r="Z6375" s="11">
        <f>VLOOKUP(W6375,looktax,2,FALSE)</f>
        <v>0.05</v>
      </c>
      <c r="AA6375" s="12">
        <f t="shared" si="198"/>
        <v>0.05</v>
      </c>
      <c r="AB6375" s="10">
        <f t="shared" si="199"/>
        <v>9.75</v>
      </c>
    </row>
    <row r="6376" spans="20:28" x14ac:dyDescent="0.25">
      <c r="T6376" s="9" t="s">
        <v>11</v>
      </c>
      <c r="U6376" s="2">
        <v>6373</v>
      </c>
      <c r="V6376" s="2" t="s">
        <v>23</v>
      </c>
      <c r="W6376" s="2" t="s">
        <v>74</v>
      </c>
      <c r="X6376" s="2">
        <v>12</v>
      </c>
      <c r="Y6376" s="10">
        <v>180</v>
      </c>
      <c r="Z6376" s="11">
        <f>VLOOKUP(W6376,looktax,2,FALSE)</f>
        <v>5.7500000000000002E-2</v>
      </c>
      <c r="AA6376" s="12">
        <f t="shared" si="198"/>
        <v>5.7500000000000002E-2</v>
      </c>
      <c r="AB6376" s="10">
        <f t="shared" si="199"/>
        <v>10.35</v>
      </c>
    </row>
    <row r="6377" spans="20:28" x14ac:dyDescent="0.25">
      <c r="T6377" s="9" t="s">
        <v>11</v>
      </c>
      <c r="U6377" s="2">
        <v>6374</v>
      </c>
      <c r="V6377" s="2" t="s">
        <v>12</v>
      </c>
      <c r="W6377" s="2" t="s">
        <v>27</v>
      </c>
      <c r="X6377" s="2">
        <v>30</v>
      </c>
      <c r="Y6377" s="10">
        <v>5985</v>
      </c>
      <c r="Z6377" s="11">
        <f>VLOOKUP(W6377,looktax,2,FALSE)</f>
        <v>7.0000000000000007E-2</v>
      </c>
      <c r="AA6377" s="12">
        <f t="shared" si="198"/>
        <v>7.0000000000000007E-2</v>
      </c>
      <c r="AB6377" s="10">
        <f t="shared" si="199"/>
        <v>418.95000000000005</v>
      </c>
    </row>
    <row r="6378" spans="20:28" x14ac:dyDescent="0.25">
      <c r="T6378" s="9" t="s">
        <v>11</v>
      </c>
      <c r="U6378" s="2">
        <v>6375</v>
      </c>
      <c r="V6378" s="2" t="s">
        <v>25</v>
      </c>
      <c r="W6378" s="2" t="s">
        <v>10</v>
      </c>
      <c r="X6378" s="2">
        <v>30</v>
      </c>
      <c r="Y6378" s="10">
        <v>1813.5</v>
      </c>
      <c r="Z6378" s="11">
        <f>VLOOKUP(W6378,looktax,2,FALSE)</f>
        <v>0.04</v>
      </c>
      <c r="AA6378" s="12">
        <f t="shared" si="198"/>
        <v>0.04</v>
      </c>
      <c r="AB6378" s="10">
        <f t="shared" si="199"/>
        <v>72.540000000000006</v>
      </c>
    </row>
    <row r="6379" spans="20:28" x14ac:dyDescent="0.25">
      <c r="T6379" s="9" t="s">
        <v>11</v>
      </c>
      <c r="U6379" s="2">
        <v>6376</v>
      </c>
      <c r="V6379" s="2" t="s">
        <v>23</v>
      </c>
      <c r="W6379" s="2" t="s">
        <v>31</v>
      </c>
      <c r="X6379" s="2">
        <v>35</v>
      </c>
      <c r="Y6379" s="10">
        <v>498.75</v>
      </c>
      <c r="Z6379" s="11">
        <f>VLOOKUP(W6379,looktax,2,FALSE)</f>
        <v>7.4999999999999997E-2</v>
      </c>
      <c r="AA6379" s="12">
        <f t="shared" si="198"/>
        <v>7.4999999999999997E-2</v>
      </c>
      <c r="AB6379" s="10">
        <f t="shared" si="199"/>
        <v>37.40625</v>
      </c>
    </row>
    <row r="6380" spans="20:28" x14ac:dyDescent="0.25">
      <c r="T6380" s="9" t="s">
        <v>11</v>
      </c>
      <c r="U6380" s="2">
        <v>6377</v>
      </c>
      <c r="V6380" s="2" t="s">
        <v>22</v>
      </c>
      <c r="W6380" s="2" t="s">
        <v>65</v>
      </c>
      <c r="X6380" s="2">
        <v>11</v>
      </c>
      <c r="Y6380" s="10">
        <v>836</v>
      </c>
      <c r="Z6380" s="11">
        <f>VLOOKUP(W6380,looktax,2,FALSE)</f>
        <v>0.05</v>
      </c>
      <c r="AA6380" s="12">
        <f t="shared" si="198"/>
        <v>0.05</v>
      </c>
      <c r="AB6380" s="10">
        <f t="shared" si="199"/>
        <v>41.800000000000004</v>
      </c>
    </row>
    <row r="6381" spans="20:28" x14ac:dyDescent="0.25">
      <c r="T6381" s="9" t="s">
        <v>11</v>
      </c>
      <c r="U6381" s="2">
        <v>6378</v>
      </c>
      <c r="V6381" s="2" t="s">
        <v>25</v>
      </c>
      <c r="W6381" s="2" t="s">
        <v>38</v>
      </c>
      <c r="X6381" s="2">
        <v>30</v>
      </c>
      <c r="Y6381" s="10">
        <v>1891.5</v>
      </c>
      <c r="Z6381" s="11">
        <f>VLOOKUP(W6381,looktax,2,FALSE)</f>
        <v>4.2250000000000003E-2</v>
      </c>
      <c r="AA6381" s="12">
        <f t="shared" si="198"/>
        <v>4.2250000000000003E-2</v>
      </c>
      <c r="AB6381" s="10">
        <f t="shared" si="199"/>
        <v>79.915875</v>
      </c>
    </row>
    <row r="6382" spans="20:28" x14ac:dyDescent="0.25">
      <c r="T6382" s="9" t="s">
        <v>11</v>
      </c>
      <c r="U6382" s="2">
        <v>6379</v>
      </c>
      <c r="V6382" s="2" t="s">
        <v>24</v>
      </c>
      <c r="W6382" s="2" t="s">
        <v>29</v>
      </c>
      <c r="X6382" s="2">
        <v>28</v>
      </c>
      <c r="Y6382" s="10">
        <v>1947.4</v>
      </c>
      <c r="Z6382" s="11">
        <f>VLOOKUP(W6382,looktax,2,FALSE)</f>
        <v>6.1499999999999999E-2</v>
      </c>
      <c r="AA6382" s="12">
        <f t="shared" si="198"/>
        <v>6.1499999999999999E-2</v>
      </c>
      <c r="AB6382" s="10">
        <f t="shared" si="199"/>
        <v>119.7651</v>
      </c>
    </row>
    <row r="6383" spans="20:28" x14ac:dyDescent="0.25">
      <c r="T6383" s="9" t="s">
        <v>11</v>
      </c>
      <c r="U6383" s="2">
        <v>6380</v>
      </c>
      <c r="V6383" s="2" t="s">
        <v>25</v>
      </c>
      <c r="W6383" s="2" t="s">
        <v>37</v>
      </c>
      <c r="X6383" s="2">
        <v>27</v>
      </c>
      <c r="Y6383" s="10">
        <v>1684.8</v>
      </c>
      <c r="Z6383" s="11" t="str">
        <f>VLOOKUP(W6383,looktax,2,FALSE)</f>
        <v>None</v>
      </c>
      <c r="AA6383" s="12">
        <f t="shared" si="198"/>
        <v>0</v>
      </c>
      <c r="AB6383" s="10">
        <f t="shared" si="199"/>
        <v>0</v>
      </c>
    </row>
    <row r="6384" spans="20:28" x14ac:dyDescent="0.25">
      <c r="T6384" s="9" t="s">
        <v>11</v>
      </c>
      <c r="U6384" s="2">
        <v>6381</v>
      </c>
      <c r="V6384" s="2" t="s">
        <v>20</v>
      </c>
      <c r="W6384" s="2" t="s">
        <v>65</v>
      </c>
      <c r="X6384" s="2">
        <v>22</v>
      </c>
      <c r="Y6384" s="10">
        <v>990</v>
      </c>
      <c r="Z6384" s="11">
        <f>VLOOKUP(W6384,looktax,2,FALSE)</f>
        <v>0.05</v>
      </c>
      <c r="AA6384" s="12">
        <f t="shared" si="198"/>
        <v>0.05</v>
      </c>
      <c r="AB6384" s="10">
        <f t="shared" si="199"/>
        <v>49.5</v>
      </c>
    </row>
    <row r="6385" spans="20:28" x14ac:dyDescent="0.25">
      <c r="T6385" s="9" t="s">
        <v>11</v>
      </c>
      <c r="U6385" s="2">
        <v>6382</v>
      </c>
      <c r="V6385" s="2" t="s">
        <v>24</v>
      </c>
      <c r="W6385" s="2" t="s">
        <v>73</v>
      </c>
      <c r="X6385" s="2">
        <v>34</v>
      </c>
      <c r="Y6385" s="10">
        <v>2232.1</v>
      </c>
      <c r="Z6385" s="11">
        <f>VLOOKUP(W6385,looktax,2,FALSE)</f>
        <v>0.04</v>
      </c>
      <c r="AA6385" s="12">
        <f t="shared" si="198"/>
        <v>0.04</v>
      </c>
      <c r="AB6385" s="10">
        <f t="shared" si="199"/>
        <v>89.283999999999992</v>
      </c>
    </row>
    <row r="6386" spans="20:28" x14ac:dyDescent="0.25">
      <c r="T6386" s="9" t="s">
        <v>11</v>
      </c>
      <c r="U6386" s="2">
        <v>6383</v>
      </c>
      <c r="V6386" s="2" t="s">
        <v>23</v>
      </c>
      <c r="W6386" s="2" t="s">
        <v>34</v>
      </c>
      <c r="X6386" s="2">
        <v>15</v>
      </c>
      <c r="Y6386" s="10">
        <v>238.5</v>
      </c>
      <c r="Z6386" s="11">
        <f>VLOOKUP(W6386,looktax,2,FALSE)</f>
        <v>6.25E-2</v>
      </c>
      <c r="AA6386" s="12">
        <f t="shared" si="198"/>
        <v>6.25E-2</v>
      </c>
      <c r="AB6386" s="10">
        <f t="shared" si="199"/>
        <v>14.90625</v>
      </c>
    </row>
    <row r="6387" spans="20:28" x14ac:dyDescent="0.25">
      <c r="T6387" s="9" t="s">
        <v>11</v>
      </c>
      <c r="U6387" s="2">
        <v>6384</v>
      </c>
      <c r="V6387" s="2" t="s">
        <v>24</v>
      </c>
      <c r="W6387" s="2" t="s">
        <v>68</v>
      </c>
      <c r="X6387" s="2">
        <v>28</v>
      </c>
      <c r="Y6387" s="10">
        <v>1801.8</v>
      </c>
      <c r="Z6387" s="11">
        <f>VLOOKUP(W6387,looktax,2,FALSE)</f>
        <v>0.06</v>
      </c>
      <c r="AA6387" s="12">
        <f t="shared" si="198"/>
        <v>0.06</v>
      </c>
      <c r="AB6387" s="10">
        <f t="shared" si="199"/>
        <v>108.10799999999999</v>
      </c>
    </row>
    <row r="6388" spans="20:28" x14ac:dyDescent="0.25">
      <c r="T6388" s="9" t="s">
        <v>11</v>
      </c>
      <c r="U6388" s="2">
        <v>6385</v>
      </c>
      <c r="V6388" s="2" t="s">
        <v>12</v>
      </c>
      <c r="W6388" s="2" t="s">
        <v>59</v>
      </c>
      <c r="X6388" s="2">
        <v>11</v>
      </c>
      <c r="Y6388" s="10">
        <v>2171.4</v>
      </c>
      <c r="Z6388" s="11">
        <f>VLOOKUP(W6388,looktax,2,FALSE)</f>
        <v>0.04</v>
      </c>
      <c r="AA6388" s="12">
        <f t="shared" si="198"/>
        <v>0.04</v>
      </c>
      <c r="AB6388" s="10">
        <f t="shared" si="199"/>
        <v>86.856000000000009</v>
      </c>
    </row>
    <row r="6389" spans="20:28" x14ac:dyDescent="0.25">
      <c r="T6389" s="9" t="s">
        <v>11</v>
      </c>
      <c r="U6389" s="2">
        <v>6386</v>
      </c>
      <c r="V6389" s="2" t="s">
        <v>24</v>
      </c>
      <c r="W6389" s="2" t="s">
        <v>67</v>
      </c>
      <c r="X6389" s="2">
        <v>11</v>
      </c>
      <c r="Y6389" s="10">
        <v>715</v>
      </c>
      <c r="Z6389" s="11" t="str">
        <f>VLOOKUP(W6389,looktax,2,FALSE)</f>
        <v>None</v>
      </c>
      <c r="AA6389" s="12">
        <f t="shared" si="198"/>
        <v>0</v>
      </c>
      <c r="AB6389" s="10">
        <f t="shared" si="199"/>
        <v>0</v>
      </c>
    </row>
    <row r="6390" spans="20:28" x14ac:dyDescent="0.25">
      <c r="T6390" s="9" t="s">
        <v>11</v>
      </c>
      <c r="U6390" s="2">
        <v>6387</v>
      </c>
      <c r="V6390" s="2" t="s">
        <v>22</v>
      </c>
      <c r="W6390" s="2" t="s">
        <v>44</v>
      </c>
      <c r="X6390" s="2">
        <v>15</v>
      </c>
      <c r="Y6390" s="10">
        <v>1284</v>
      </c>
      <c r="Z6390" s="11" t="str">
        <f>VLOOKUP(W6390,looktax,2,FALSE)</f>
        <v>None</v>
      </c>
      <c r="AA6390" s="12">
        <f t="shared" si="198"/>
        <v>0</v>
      </c>
      <c r="AB6390" s="10">
        <f t="shared" si="199"/>
        <v>0</v>
      </c>
    </row>
    <row r="6391" spans="20:28" x14ac:dyDescent="0.25">
      <c r="T6391" s="9" t="s">
        <v>11</v>
      </c>
      <c r="U6391" s="2">
        <v>6388</v>
      </c>
      <c r="V6391" s="2" t="s">
        <v>26</v>
      </c>
      <c r="W6391" s="2" t="s">
        <v>54</v>
      </c>
      <c r="X6391" s="2">
        <v>30</v>
      </c>
      <c r="Y6391" s="10">
        <v>4140</v>
      </c>
      <c r="Z6391" s="11">
        <f>VLOOKUP(W6391,looktax,2,FALSE)</f>
        <v>6.25E-2</v>
      </c>
      <c r="AA6391" s="12">
        <f t="shared" si="198"/>
        <v>6.25E-2</v>
      </c>
      <c r="AB6391" s="10">
        <f t="shared" si="199"/>
        <v>258.75</v>
      </c>
    </row>
    <row r="6392" spans="20:28" x14ac:dyDescent="0.25">
      <c r="T6392" s="9" t="s">
        <v>11</v>
      </c>
      <c r="U6392" s="2">
        <v>6389</v>
      </c>
      <c r="V6392" s="2" t="s">
        <v>12</v>
      </c>
      <c r="W6392" s="2" t="s">
        <v>70</v>
      </c>
      <c r="X6392" s="2">
        <v>16</v>
      </c>
      <c r="Y6392" s="10">
        <v>3696</v>
      </c>
      <c r="Z6392" s="11">
        <f>VLOOKUP(W6392,looktax,2,FALSE)</f>
        <v>5.2999999999999999E-2</v>
      </c>
      <c r="AA6392" s="12">
        <f t="shared" si="198"/>
        <v>5.2999999999999999E-2</v>
      </c>
      <c r="AB6392" s="10">
        <f t="shared" si="199"/>
        <v>195.88800000000001</v>
      </c>
    </row>
    <row r="6393" spans="20:28" x14ac:dyDescent="0.25">
      <c r="T6393" s="9" t="s">
        <v>11</v>
      </c>
      <c r="U6393" s="2">
        <v>6390</v>
      </c>
      <c r="V6393" s="2" t="s">
        <v>24</v>
      </c>
      <c r="W6393" s="2" t="s">
        <v>48</v>
      </c>
      <c r="X6393" s="2">
        <v>13</v>
      </c>
      <c r="Y6393" s="10">
        <v>904.15</v>
      </c>
      <c r="Z6393" s="11">
        <f>VLOOKUP(W6393,looktax,2,FALSE)</f>
        <v>7.0000000000000007E-2</v>
      </c>
      <c r="AA6393" s="12">
        <f t="shared" si="198"/>
        <v>7.0000000000000007E-2</v>
      </c>
      <c r="AB6393" s="10">
        <f t="shared" si="199"/>
        <v>63.290500000000002</v>
      </c>
    </row>
    <row r="6394" spans="20:28" x14ac:dyDescent="0.25">
      <c r="T6394" s="9" t="s">
        <v>11</v>
      </c>
      <c r="U6394" s="2">
        <v>6391</v>
      </c>
      <c r="V6394" s="2" t="s">
        <v>24</v>
      </c>
      <c r="W6394" s="2" t="s">
        <v>71</v>
      </c>
      <c r="X6394" s="2">
        <v>34</v>
      </c>
      <c r="Y6394" s="10">
        <v>2364.6999999999998</v>
      </c>
      <c r="Z6394" s="11">
        <f>VLOOKUP(W6394,looktax,2,FALSE)</f>
        <v>6.5000000000000002E-2</v>
      </c>
      <c r="AA6394" s="12">
        <f t="shared" si="198"/>
        <v>6.5000000000000002E-2</v>
      </c>
      <c r="AB6394" s="10">
        <f t="shared" si="199"/>
        <v>153.7055</v>
      </c>
    </row>
    <row r="6395" spans="20:28" x14ac:dyDescent="0.25">
      <c r="T6395" s="9" t="s">
        <v>11</v>
      </c>
      <c r="U6395" s="2">
        <v>6392</v>
      </c>
      <c r="V6395" s="2" t="s">
        <v>24</v>
      </c>
      <c r="W6395" s="2" t="s">
        <v>37</v>
      </c>
      <c r="X6395" s="2">
        <v>18</v>
      </c>
      <c r="Y6395" s="10">
        <v>1170</v>
      </c>
      <c r="Z6395" s="11" t="str">
        <f>VLOOKUP(W6395,looktax,2,FALSE)</f>
        <v>None</v>
      </c>
      <c r="AA6395" s="12">
        <f t="shared" si="198"/>
        <v>0</v>
      </c>
      <c r="AB6395" s="10">
        <f t="shared" si="199"/>
        <v>0</v>
      </c>
    </row>
    <row r="6396" spans="20:28" x14ac:dyDescent="0.25">
      <c r="T6396" s="9" t="s">
        <v>11</v>
      </c>
      <c r="U6396" s="2">
        <v>6393</v>
      </c>
      <c r="V6396" s="2" t="s">
        <v>24</v>
      </c>
      <c r="W6396" s="2" t="s">
        <v>49</v>
      </c>
      <c r="X6396" s="2">
        <v>33</v>
      </c>
      <c r="Y6396" s="10">
        <v>2145</v>
      </c>
      <c r="Z6396" s="11">
        <f>VLOOKUP(W6396,looktax,2,FALSE)</f>
        <v>4.4999999999999998E-2</v>
      </c>
      <c r="AA6396" s="12">
        <f t="shared" si="198"/>
        <v>4.4999999999999998E-2</v>
      </c>
      <c r="AB6396" s="10">
        <f t="shared" si="199"/>
        <v>96.524999999999991</v>
      </c>
    </row>
    <row r="6397" spans="20:28" x14ac:dyDescent="0.25">
      <c r="T6397" s="9" t="s">
        <v>11</v>
      </c>
      <c r="U6397" s="2">
        <v>6394</v>
      </c>
      <c r="V6397" s="2" t="s">
        <v>20</v>
      </c>
      <c r="W6397" s="2" t="s">
        <v>35</v>
      </c>
      <c r="X6397" s="2">
        <v>15</v>
      </c>
      <c r="Y6397" s="10">
        <v>654.75</v>
      </c>
      <c r="Z6397" s="11">
        <f>VLOOKUP(W6397,looktax,2,FALSE)</f>
        <v>6.3500000000000001E-2</v>
      </c>
      <c r="AA6397" s="12">
        <f t="shared" si="198"/>
        <v>6.3500000000000001E-2</v>
      </c>
      <c r="AB6397" s="10">
        <f t="shared" si="199"/>
        <v>41.576625</v>
      </c>
    </row>
    <row r="6398" spans="20:28" x14ac:dyDescent="0.25">
      <c r="T6398" s="9" t="s">
        <v>11</v>
      </c>
      <c r="U6398" s="2">
        <v>6395</v>
      </c>
      <c r="V6398" s="2" t="s">
        <v>23</v>
      </c>
      <c r="W6398" s="2" t="s">
        <v>63</v>
      </c>
      <c r="X6398" s="2">
        <v>34</v>
      </c>
      <c r="Y6398" s="10">
        <v>499.8</v>
      </c>
      <c r="Z6398" s="11">
        <f>VLOOKUP(W6398,looktax,2,FALSE)</f>
        <v>0.04</v>
      </c>
      <c r="AA6398" s="12">
        <f t="shared" si="198"/>
        <v>0.04</v>
      </c>
      <c r="AB6398" s="10">
        <f t="shared" si="199"/>
        <v>19.992000000000001</v>
      </c>
    </row>
    <row r="6399" spans="20:28" x14ac:dyDescent="0.25">
      <c r="T6399" s="9" t="s">
        <v>11</v>
      </c>
      <c r="U6399" s="2">
        <v>6396</v>
      </c>
      <c r="V6399" s="2" t="s">
        <v>26</v>
      </c>
      <c r="W6399" s="2" t="s">
        <v>61</v>
      </c>
      <c r="X6399" s="2">
        <v>11</v>
      </c>
      <c r="Y6399" s="10">
        <v>1798.5</v>
      </c>
      <c r="Z6399" s="11">
        <f>VLOOKUP(W6399,looktax,2,FALSE)</f>
        <v>6.8500000000000005E-2</v>
      </c>
      <c r="AA6399" s="12">
        <f t="shared" si="198"/>
        <v>6.8500000000000005E-2</v>
      </c>
      <c r="AB6399" s="10">
        <f t="shared" si="199"/>
        <v>123.19725000000001</v>
      </c>
    </row>
    <row r="6400" spans="20:28" x14ac:dyDescent="0.25">
      <c r="T6400" s="9" t="s">
        <v>11</v>
      </c>
      <c r="U6400" s="2">
        <v>6397</v>
      </c>
      <c r="V6400" s="2" t="s">
        <v>22</v>
      </c>
      <c r="W6400" s="2" t="s">
        <v>48</v>
      </c>
      <c r="X6400" s="2">
        <v>23</v>
      </c>
      <c r="Y6400" s="10">
        <v>1895.2</v>
      </c>
      <c r="Z6400" s="11">
        <f>VLOOKUP(W6400,looktax,2,FALSE)</f>
        <v>7.0000000000000007E-2</v>
      </c>
      <c r="AA6400" s="12">
        <f t="shared" si="198"/>
        <v>7.0000000000000007E-2</v>
      </c>
      <c r="AB6400" s="10">
        <f t="shared" si="199"/>
        <v>132.66400000000002</v>
      </c>
    </row>
    <row r="6401" spans="20:28" x14ac:dyDescent="0.25">
      <c r="T6401" s="9" t="s">
        <v>11</v>
      </c>
      <c r="U6401" s="2">
        <v>6398</v>
      </c>
      <c r="V6401" s="2" t="s">
        <v>25</v>
      </c>
      <c r="W6401" s="2" t="s">
        <v>65</v>
      </c>
      <c r="X6401" s="2">
        <v>31</v>
      </c>
      <c r="Y6401" s="10">
        <v>2196.35</v>
      </c>
      <c r="Z6401" s="11">
        <f>VLOOKUP(W6401,looktax,2,FALSE)</f>
        <v>0.05</v>
      </c>
      <c r="AA6401" s="12">
        <f t="shared" si="198"/>
        <v>0.05</v>
      </c>
      <c r="AB6401" s="10">
        <f t="shared" si="199"/>
        <v>109.8175</v>
      </c>
    </row>
    <row r="6402" spans="20:28" x14ac:dyDescent="0.25">
      <c r="T6402" s="9" t="s">
        <v>11</v>
      </c>
      <c r="U6402" s="2">
        <v>6399</v>
      </c>
      <c r="V6402" s="2" t="s">
        <v>20</v>
      </c>
      <c r="W6402" s="2" t="s">
        <v>48</v>
      </c>
      <c r="X6402" s="2">
        <v>33</v>
      </c>
      <c r="Y6402" s="10">
        <v>1529.55</v>
      </c>
      <c r="Z6402" s="11">
        <f>VLOOKUP(W6402,looktax,2,FALSE)</f>
        <v>7.0000000000000007E-2</v>
      </c>
      <c r="AA6402" s="12">
        <f t="shared" si="198"/>
        <v>7.0000000000000007E-2</v>
      </c>
      <c r="AB6402" s="10">
        <f t="shared" si="199"/>
        <v>107.0685</v>
      </c>
    </row>
    <row r="6403" spans="20:28" x14ac:dyDescent="0.25">
      <c r="T6403" s="9" t="s">
        <v>11</v>
      </c>
      <c r="U6403" s="2">
        <v>6400</v>
      </c>
      <c r="V6403" s="2" t="s">
        <v>12</v>
      </c>
      <c r="W6403" s="2" t="s">
        <v>27</v>
      </c>
      <c r="X6403" s="2">
        <v>16</v>
      </c>
      <c r="Y6403" s="10">
        <v>3091.2</v>
      </c>
      <c r="Z6403" s="11">
        <f>VLOOKUP(W6403,looktax,2,FALSE)</f>
        <v>7.0000000000000007E-2</v>
      </c>
      <c r="AA6403" s="12">
        <f t="shared" si="198"/>
        <v>7.0000000000000007E-2</v>
      </c>
      <c r="AB6403" s="10">
        <f t="shared" si="199"/>
        <v>216.38400000000001</v>
      </c>
    </row>
    <row r="6404" spans="20:28" x14ac:dyDescent="0.25">
      <c r="T6404" s="9" t="s">
        <v>11</v>
      </c>
      <c r="U6404" s="2">
        <v>6401</v>
      </c>
      <c r="V6404" s="2" t="s">
        <v>12</v>
      </c>
      <c r="W6404" s="2" t="s">
        <v>35</v>
      </c>
      <c r="X6404" s="2">
        <v>31</v>
      </c>
      <c r="Y6404" s="10">
        <v>7161</v>
      </c>
      <c r="Z6404" s="11">
        <f>VLOOKUP(W6404,looktax,2,FALSE)</f>
        <v>6.3500000000000001E-2</v>
      </c>
      <c r="AA6404" s="12">
        <f t="shared" si="198"/>
        <v>6.3500000000000001E-2</v>
      </c>
      <c r="AB6404" s="10">
        <f t="shared" si="199"/>
        <v>454.7235</v>
      </c>
    </row>
    <row r="6405" spans="20:28" x14ac:dyDescent="0.25">
      <c r="T6405" s="9" t="s">
        <v>11</v>
      </c>
      <c r="U6405" s="2">
        <v>6402</v>
      </c>
      <c r="V6405" s="2" t="s">
        <v>25</v>
      </c>
      <c r="W6405" s="2" t="s">
        <v>69</v>
      </c>
      <c r="X6405" s="2">
        <v>13</v>
      </c>
      <c r="Y6405" s="10">
        <v>760.5</v>
      </c>
      <c r="Z6405" s="11">
        <f>VLOOKUP(W6405,looktax,2,FALSE)</f>
        <v>7.0000000000000007E-2</v>
      </c>
      <c r="AA6405" s="12">
        <f t="shared" ref="AA6405:AA6457" si="200">IF(OR(T6405="nonprofit",Z6405="none"),0,Z6405)</f>
        <v>7.0000000000000007E-2</v>
      </c>
      <c r="AB6405" s="10">
        <f t="shared" ref="AB6405:AB6457" si="201">AA6405*Y6405</f>
        <v>53.235000000000007</v>
      </c>
    </row>
    <row r="6406" spans="20:28" x14ac:dyDescent="0.25">
      <c r="T6406" s="9" t="s">
        <v>11</v>
      </c>
      <c r="U6406" s="2">
        <v>6403</v>
      </c>
      <c r="V6406" s="2" t="s">
        <v>24</v>
      </c>
      <c r="W6406" s="2" t="s">
        <v>50</v>
      </c>
      <c r="X6406" s="2">
        <v>19</v>
      </c>
      <c r="Y6406" s="10">
        <v>1222.6500000000001</v>
      </c>
      <c r="Z6406" s="11">
        <f>VLOOKUP(W6406,looktax,2,FALSE)</f>
        <v>0.06</v>
      </c>
      <c r="AA6406" s="12">
        <f t="shared" si="200"/>
        <v>0.06</v>
      </c>
      <c r="AB6406" s="10">
        <f t="shared" si="201"/>
        <v>73.359000000000009</v>
      </c>
    </row>
    <row r="6407" spans="20:28" x14ac:dyDescent="0.25">
      <c r="T6407" s="9" t="s">
        <v>11</v>
      </c>
      <c r="U6407" s="2">
        <v>6404</v>
      </c>
      <c r="V6407" s="2" t="s">
        <v>22</v>
      </c>
      <c r="W6407" s="2" t="s">
        <v>29</v>
      </c>
      <c r="X6407" s="2">
        <v>29</v>
      </c>
      <c r="Y6407" s="10">
        <v>2528.8000000000002</v>
      </c>
      <c r="Z6407" s="11">
        <f>VLOOKUP(W6407,looktax,2,FALSE)</f>
        <v>6.1499999999999999E-2</v>
      </c>
      <c r="AA6407" s="12">
        <f t="shared" si="200"/>
        <v>6.1499999999999999E-2</v>
      </c>
      <c r="AB6407" s="10">
        <f t="shared" si="201"/>
        <v>155.52120000000002</v>
      </c>
    </row>
    <row r="6408" spans="20:28" x14ac:dyDescent="0.25">
      <c r="T6408" s="9" t="s">
        <v>11</v>
      </c>
      <c r="U6408" s="2">
        <v>6405</v>
      </c>
      <c r="V6408" s="2" t="s">
        <v>22</v>
      </c>
      <c r="W6408" s="2" t="s">
        <v>31</v>
      </c>
      <c r="X6408" s="2">
        <v>33</v>
      </c>
      <c r="Y6408" s="10">
        <v>2798.4</v>
      </c>
      <c r="Z6408" s="11">
        <f>VLOOKUP(W6408,looktax,2,FALSE)</f>
        <v>7.4999999999999997E-2</v>
      </c>
      <c r="AA6408" s="12">
        <f t="shared" si="200"/>
        <v>7.4999999999999997E-2</v>
      </c>
      <c r="AB6408" s="10">
        <f t="shared" si="201"/>
        <v>209.88</v>
      </c>
    </row>
    <row r="6409" spans="20:28" x14ac:dyDescent="0.25">
      <c r="T6409" s="9" t="s">
        <v>11</v>
      </c>
      <c r="U6409" s="2">
        <v>6406</v>
      </c>
      <c r="V6409" s="2" t="s">
        <v>25</v>
      </c>
      <c r="W6409" s="2" t="s">
        <v>56</v>
      </c>
      <c r="X6409" s="2">
        <v>21</v>
      </c>
      <c r="Y6409" s="10">
        <v>1283.0999999999999</v>
      </c>
      <c r="Z6409" s="11">
        <f>VLOOKUP(W6409,looktax,2,FALSE)</f>
        <v>0.06</v>
      </c>
      <c r="AA6409" s="12">
        <f t="shared" si="200"/>
        <v>0.06</v>
      </c>
      <c r="AB6409" s="10">
        <f t="shared" si="201"/>
        <v>76.98599999999999</v>
      </c>
    </row>
    <row r="6410" spans="20:28" x14ac:dyDescent="0.25">
      <c r="T6410" s="9" t="s">
        <v>11</v>
      </c>
      <c r="U6410" s="2">
        <v>6407</v>
      </c>
      <c r="V6410" s="2" t="s">
        <v>26</v>
      </c>
      <c r="W6410" s="2" t="s">
        <v>32</v>
      </c>
      <c r="X6410" s="2">
        <v>16</v>
      </c>
      <c r="Y6410" s="10">
        <v>2544</v>
      </c>
      <c r="Z6410" s="11">
        <f>VLOOKUP(W6410,looktax,2,FALSE)</f>
        <v>6.8750000000000006E-2</v>
      </c>
      <c r="AA6410" s="12">
        <f t="shared" si="200"/>
        <v>6.8750000000000006E-2</v>
      </c>
      <c r="AB6410" s="10">
        <f t="shared" si="201"/>
        <v>174.9</v>
      </c>
    </row>
    <row r="6411" spans="20:28" x14ac:dyDescent="0.25">
      <c r="T6411" s="9" t="s">
        <v>11</v>
      </c>
      <c r="U6411" s="2">
        <v>6408</v>
      </c>
      <c r="V6411" s="2" t="s">
        <v>21</v>
      </c>
      <c r="W6411" s="2" t="s">
        <v>62</v>
      </c>
      <c r="X6411" s="2">
        <v>24</v>
      </c>
      <c r="Y6411" s="10">
        <v>1713.6</v>
      </c>
      <c r="Z6411" s="11">
        <f>VLOOKUP(W6411,looktax,2,FALSE)</f>
        <v>5.1249999999999997E-2</v>
      </c>
      <c r="AA6411" s="12">
        <f t="shared" si="200"/>
        <v>5.1249999999999997E-2</v>
      </c>
      <c r="AB6411" s="10">
        <f t="shared" si="201"/>
        <v>87.821999999999989</v>
      </c>
    </row>
    <row r="6412" spans="20:28" x14ac:dyDescent="0.25">
      <c r="T6412" s="9" t="s">
        <v>11</v>
      </c>
      <c r="U6412" s="2">
        <v>6409</v>
      </c>
      <c r="V6412" s="2" t="s">
        <v>22</v>
      </c>
      <c r="W6412" s="2" t="s">
        <v>34</v>
      </c>
      <c r="X6412" s="2">
        <v>17</v>
      </c>
      <c r="Y6412" s="10">
        <v>1455.2</v>
      </c>
      <c r="Z6412" s="11">
        <f>VLOOKUP(W6412,looktax,2,FALSE)</f>
        <v>6.25E-2</v>
      </c>
      <c r="AA6412" s="12">
        <f t="shared" si="200"/>
        <v>6.25E-2</v>
      </c>
      <c r="AB6412" s="10">
        <f t="shared" si="201"/>
        <v>90.95</v>
      </c>
    </row>
    <row r="6413" spans="20:28" x14ac:dyDescent="0.25">
      <c r="T6413" s="9" t="s">
        <v>11</v>
      </c>
      <c r="U6413" s="2">
        <v>6410</v>
      </c>
      <c r="V6413" s="2" t="s">
        <v>12</v>
      </c>
      <c r="W6413" s="2" t="s">
        <v>37</v>
      </c>
      <c r="X6413" s="2">
        <v>35</v>
      </c>
      <c r="Y6413" s="10">
        <v>6762</v>
      </c>
      <c r="Z6413" s="11" t="str">
        <f>VLOOKUP(W6413,looktax,2,FALSE)</f>
        <v>None</v>
      </c>
      <c r="AA6413" s="12">
        <f t="shared" si="200"/>
        <v>0</v>
      </c>
      <c r="AB6413" s="10">
        <f t="shared" si="201"/>
        <v>0</v>
      </c>
    </row>
    <row r="6414" spans="20:28" x14ac:dyDescent="0.25">
      <c r="T6414" s="9" t="s">
        <v>11</v>
      </c>
      <c r="U6414" s="2">
        <v>6411</v>
      </c>
      <c r="V6414" s="2" t="s">
        <v>12</v>
      </c>
      <c r="W6414" s="2" t="s">
        <v>52</v>
      </c>
      <c r="X6414" s="2">
        <v>19</v>
      </c>
      <c r="Y6414" s="10">
        <v>4269.3</v>
      </c>
      <c r="Z6414" s="11">
        <f>VLOOKUP(W6414,looktax,2,FALSE)</f>
        <v>0.06</v>
      </c>
      <c r="AA6414" s="12">
        <f t="shared" si="200"/>
        <v>0.06</v>
      </c>
      <c r="AB6414" s="10">
        <f t="shared" si="201"/>
        <v>256.15800000000002</v>
      </c>
    </row>
    <row r="6415" spans="20:28" x14ac:dyDescent="0.25">
      <c r="T6415" s="9" t="s">
        <v>11</v>
      </c>
      <c r="U6415" s="2">
        <v>6412</v>
      </c>
      <c r="V6415" s="2" t="s">
        <v>23</v>
      </c>
      <c r="W6415" s="2" t="s">
        <v>70</v>
      </c>
      <c r="X6415" s="2">
        <v>29</v>
      </c>
      <c r="Y6415" s="10">
        <v>430.65</v>
      </c>
      <c r="Z6415" s="11">
        <f>VLOOKUP(W6415,looktax,2,FALSE)</f>
        <v>5.2999999999999999E-2</v>
      </c>
      <c r="AA6415" s="12">
        <f t="shared" si="200"/>
        <v>5.2999999999999999E-2</v>
      </c>
      <c r="AB6415" s="10">
        <f t="shared" si="201"/>
        <v>22.824449999999999</v>
      </c>
    </row>
    <row r="6416" spans="20:28" x14ac:dyDescent="0.25">
      <c r="T6416" s="9" t="s">
        <v>11</v>
      </c>
      <c r="U6416" s="2">
        <v>6413</v>
      </c>
      <c r="V6416" s="2" t="s">
        <v>23</v>
      </c>
      <c r="W6416" s="2" t="s">
        <v>64</v>
      </c>
      <c r="X6416" s="2">
        <v>16</v>
      </c>
      <c r="Y6416" s="10">
        <v>264</v>
      </c>
      <c r="Z6416" s="11">
        <f>VLOOKUP(W6416,looktax,2,FALSE)</f>
        <v>4.7500000000000001E-2</v>
      </c>
      <c r="AA6416" s="12">
        <f t="shared" si="200"/>
        <v>4.7500000000000001E-2</v>
      </c>
      <c r="AB6416" s="10">
        <f t="shared" si="201"/>
        <v>12.540000000000001</v>
      </c>
    </row>
    <row r="6417" spans="20:28" x14ac:dyDescent="0.25">
      <c r="T6417" s="9" t="s">
        <v>11</v>
      </c>
      <c r="U6417" s="2">
        <v>6414</v>
      </c>
      <c r="V6417" s="2" t="s">
        <v>26</v>
      </c>
      <c r="W6417" s="2" t="s">
        <v>62</v>
      </c>
      <c r="X6417" s="2">
        <v>30</v>
      </c>
      <c r="Y6417" s="10">
        <v>4410</v>
      </c>
      <c r="Z6417" s="11">
        <f>VLOOKUP(W6417,looktax,2,FALSE)</f>
        <v>5.1249999999999997E-2</v>
      </c>
      <c r="AA6417" s="12">
        <f t="shared" si="200"/>
        <v>5.1249999999999997E-2</v>
      </c>
      <c r="AB6417" s="10">
        <f t="shared" si="201"/>
        <v>226.01249999999999</v>
      </c>
    </row>
    <row r="6418" spans="20:28" x14ac:dyDescent="0.25">
      <c r="T6418" s="9" t="s">
        <v>11</v>
      </c>
      <c r="U6418" s="2">
        <v>6415</v>
      </c>
      <c r="V6418" s="2" t="s">
        <v>24</v>
      </c>
      <c r="W6418" s="2" t="s">
        <v>15</v>
      </c>
      <c r="X6418" s="2">
        <v>15</v>
      </c>
      <c r="Y6418" s="10">
        <v>1072.5</v>
      </c>
      <c r="Z6418" s="11" t="str">
        <f>VLOOKUP(W6418,looktax,2,FALSE)</f>
        <v>None</v>
      </c>
      <c r="AA6418" s="12">
        <f t="shared" si="200"/>
        <v>0</v>
      </c>
      <c r="AB6418" s="10">
        <f t="shared" si="201"/>
        <v>0</v>
      </c>
    </row>
    <row r="6419" spans="20:28" x14ac:dyDescent="0.25">
      <c r="T6419" s="9" t="s">
        <v>11</v>
      </c>
      <c r="U6419" s="2">
        <v>6416</v>
      </c>
      <c r="V6419" s="2" t="s">
        <v>26</v>
      </c>
      <c r="W6419" s="2" t="s">
        <v>55</v>
      </c>
      <c r="X6419" s="2">
        <v>31</v>
      </c>
      <c r="Y6419" s="10">
        <v>4231.5</v>
      </c>
      <c r="Z6419" s="11">
        <f>VLOOKUP(W6419,looktax,2,FALSE)</f>
        <v>7.0000000000000007E-2</v>
      </c>
      <c r="AA6419" s="12">
        <f t="shared" si="200"/>
        <v>7.0000000000000007E-2</v>
      </c>
      <c r="AB6419" s="10">
        <f t="shared" si="201"/>
        <v>296.20500000000004</v>
      </c>
    </row>
    <row r="6420" spans="20:28" x14ac:dyDescent="0.25">
      <c r="T6420" s="9" t="s">
        <v>11</v>
      </c>
      <c r="U6420" s="2">
        <v>6417</v>
      </c>
      <c r="V6420" s="2" t="s">
        <v>25</v>
      </c>
      <c r="W6420" s="2" t="s">
        <v>73</v>
      </c>
      <c r="X6420" s="2">
        <v>33</v>
      </c>
      <c r="Y6420" s="10">
        <v>1951.95</v>
      </c>
      <c r="Z6420" s="11">
        <f>VLOOKUP(W6420,looktax,2,FALSE)</f>
        <v>0.04</v>
      </c>
      <c r="AA6420" s="12">
        <f t="shared" si="200"/>
        <v>0.04</v>
      </c>
      <c r="AB6420" s="10">
        <f t="shared" si="201"/>
        <v>78.078000000000003</v>
      </c>
    </row>
    <row r="6421" spans="20:28" x14ac:dyDescent="0.25">
      <c r="T6421" s="9" t="s">
        <v>11</v>
      </c>
      <c r="U6421" s="2">
        <v>6418</v>
      </c>
      <c r="V6421" s="2" t="s">
        <v>23</v>
      </c>
      <c r="W6421" s="2" t="s">
        <v>45</v>
      </c>
      <c r="X6421" s="2">
        <v>22</v>
      </c>
      <c r="Y6421" s="10">
        <v>339.9</v>
      </c>
      <c r="Z6421" s="11">
        <f>VLOOKUP(W6421,looktax,2,FALSE)</f>
        <v>0.06</v>
      </c>
      <c r="AA6421" s="12">
        <f t="shared" si="200"/>
        <v>0.06</v>
      </c>
      <c r="AB6421" s="10">
        <f t="shared" si="201"/>
        <v>20.393999999999998</v>
      </c>
    </row>
    <row r="6422" spans="20:28" x14ac:dyDescent="0.25">
      <c r="T6422" s="9" t="s">
        <v>11</v>
      </c>
      <c r="U6422" s="2">
        <v>6419</v>
      </c>
      <c r="V6422" s="2" t="s">
        <v>12</v>
      </c>
      <c r="W6422" s="2" t="s">
        <v>56</v>
      </c>
      <c r="X6422" s="2">
        <v>18</v>
      </c>
      <c r="Y6422" s="10">
        <v>4006.8</v>
      </c>
      <c r="Z6422" s="11">
        <f>VLOOKUP(W6422,looktax,2,FALSE)</f>
        <v>0.06</v>
      </c>
      <c r="AA6422" s="12">
        <f t="shared" si="200"/>
        <v>0.06</v>
      </c>
      <c r="AB6422" s="10">
        <f t="shared" si="201"/>
        <v>240.40800000000002</v>
      </c>
    </row>
    <row r="6423" spans="20:28" x14ac:dyDescent="0.25">
      <c r="T6423" s="9" t="s">
        <v>11</v>
      </c>
      <c r="U6423" s="2">
        <v>6420</v>
      </c>
      <c r="V6423" s="2" t="s">
        <v>21</v>
      </c>
      <c r="W6423" s="2" t="s">
        <v>70</v>
      </c>
      <c r="X6423" s="2">
        <v>13</v>
      </c>
      <c r="Y6423" s="10">
        <v>882.7</v>
      </c>
      <c r="Z6423" s="11">
        <f>VLOOKUP(W6423,looktax,2,FALSE)</f>
        <v>5.2999999999999999E-2</v>
      </c>
      <c r="AA6423" s="12">
        <f t="shared" si="200"/>
        <v>5.2999999999999999E-2</v>
      </c>
      <c r="AB6423" s="10">
        <f t="shared" si="201"/>
        <v>46.783100000000005</v>
      </c>
    </row>
    <row r="6424" spans="20:28" x14ac:dyDescent="0.25">
      <c r="T6424" s="9" t="s">
        <v>11</v>
      </c>
      <c r="U6424" s="2">
        <v>6421</v>
      </c>
      <c r="V6424" s="2" t="s">
        <v>24</v>
      </c>
      <c r="W6424" s="2" t="s">
        <v>34</v>
      </c>
      <c r="X6424" s="2">
        <v>35</v>
      </c>
      <c r="Y6424" s="10">
        <v>2297.75</v>
      </c>
      <c r="Z6424" s="11">
        <f>VLOOKUP(W6424,looktax,2,FALSE)</f>
        <v>6.25E-2</v>
      </c>
      <c r="AA6424" s="12">
        <f t="shared" si="200"/>
        <v>6.25E-2</v>
      </c>
      <c r="AB6424" s="10">
        <f t="shared" si="201"/>
        <v>143.609375</v>
      </c>
    </row>
    <row r="6425" spans="20:28" x14ac:dyDescent="0.25">
      <c r="T6425" s="9" t="s">
        <v>11</v>
      </c>
      <c r="U6425" s="2">
        <v>6422</v>
      </c>
      <c r="V6425" s="2" t="s">
        <v>26</v>
      </c>
      <c r="W6425" s="2" t="s">
        <v>41</v>
      </c>
      <c r="X6425" s="2">
        <v>30</v>
      </c>
      <c r="Y6425" s="10">
        <v>4050</v>
      </c>
      <c r="Z6425" s="11">
        <f>VLOOKUP(W6425,looktax,2,FALSE)</f>
        <v>0.04</v>
      </c>
      <c r="AA6425" s="12">
        <f t="shared" si="200"/>
        <v>0.04</v>
      </c>
      <c r="AB6425" s="10">
        <f t="shared" si="201"/>
        <v>162</v>
      </c>
    </row>
    <row r="6426" spans="20:28" x14ac:dyDescent="0.25">
      <c r="T6426" s="9" t="s">
        <v>11</v>
      </c>
      <c r="U6426" s="2">
        <v>6423</v>
      </c>
      <c r="V6426" s="2" t="s">
        <v>12</v>
      </c>
      <c r="W6426" s="2" t="s">
        <v>73</v>
      </c>
      <c r="X6426" s="2">
        <v>25</v>
      </c>
      <c r="Y6426" s="10">
        <v>4987.5</v>
      </c>
      <c r="Z6426" s="11">
        <f>VLOOKUP(W6426,looktax,2,FALSE)</f>
        <v>0.04</v>
      </c>
      <c r="AA6426" s="12">
        <f t="shared" si="200"/>
        <v>0.04</v>
      </c>
      <c r="AB6426" s="10">
        <f t="shared" si="201"/>
        <v>199.5</v>
      </c>
    </row>
    <row r="6427" spans="20:28" x14ac:dyDescent="0.25">
      <c r="T6427" s="9" t="s">
        <v>11</v>
      </c>
      <c r="U6427" s="2">
        <v>6424</v>
      </c>
      <c r="V6427" s="2" t="s">
        <v>22</v>
      </c>
      <c r="W6427" s="2" t="s">
        <v>63</v>
      </c>
      <c r="X6427" s="2">
        <v>22</v>
      </c>
      <c r="Y6427" s="10">
        <v>1742.4</v>
      </c>
      <c r="Z6427" s="11">
        <f>VLOOKUP(W6427,looktax,2,FALSE)</f>
        <v>0.04</v>
      </c>
      <c r="AA6427" s="12">
        <f t="shared" si="200"/>
        <v>0.04</v>
      </c>
      <c r="AB6427" s="10">
        <f t="shared" si="201"/>
        <v>69.696000000000012</v>
      </c>
    </row>
    <row r="6428" spans="20:28" x14ac:dyDescent="0.25">
      <c r="T6428" s="9" t="s">
        <v>11</v>
      </c>
      <c r="U6428" s="2">
        <v>6425</v>
      </c>
      <c r="V6428" s="2" t="s">
        <v>25</v>
      </c>
      <c r="W6428" s="2" t="s">
        <v>13</v>
      </c>
      <c r="X6428" s="2">
        <v>12</v>
      </c>
      <c r="Y6428" s="10">
        <v>717.6</v>
      </c>
      <c r="Z6428" s="11">
        <f>VLOOKUP(W6428,looktax,2,FALSE)</f>
        <v>6.25E-2</v>
      </c>
      <c r="AA6428" s="12">
        <f t="shared" si="200"/>
        <v>6.25E-2</v>
      </c>
      <c r="AB6428" s="10">
        <f t="shared" si="201"/>
        <v>44.85</v>
      </c>
    </row>
    <row r="6429" spans="20:28" x14ac:dyDescent="0.25">
      <c r="T6429" s="9" t="s">
        <v>11</v>
      </c>
      <c r="U6429" s="2">
        <v>6426</v>
      </c>
      <c r="V6429" s="2" t="s">
        <v>12</v>
      </c>
      <c r="W6429" s="2" t="s">
        <v>57</v>
      </c>
      <c r="X6429" s="2">
        <v>30</v>
      </c>
      <c r="Y6429" s="10">
        <v>6867</v>
      </c>
      <c r="Z6429" s="11">
        <f>VLOOKUP(W6429,looktax,2,FALSE)</f>
        <v>5.5E-2</v>
      </c>
      <c r="AA6429" s="12">
        <f t="shared" si="200"/>
        <v>5.5E-2</v>
      </c>
      <c r="AB6429" s="10">
        <f t="shared" si="201"/>
        <v>377.685</v>
      </c>
    </row>
    <row r="6430" spans="20:28" x14ac:dyDescent="0.25">
      <c r="T6430" s="9" t="s">
        <v>11</v>
      </c>
      <c r="U6430" s="2">
        <v>6427</v>
      </c>
      <c r="V6430" s="2" t="s">
        <v>12</v>
      </c>
      <c r="W6430" s="2" t="s">
        <v>45</v>
      </c>
      <c r="X6430" s="2">
        <v>13</v>
      </c>
      <c r="Y6430" s="10">
        <v>2730</v>
      </c>
      <c r="Z6430" s="11">
        <f>VLOOKUP(W6430,looktax,2,FALSE)</f>
        <v>0.06</v>
      </c>
      <c r="AA6430" s="12">
        <f t="shared" si="200"/>
        <v>0.06</v>
      </c>
      <c r="AB6430" s="10">
        <f t="shared" si="201"/>
        <v>163.79999999999998</v>
      </c>
    </row>
    <row r="6431" spans="20:28" x14ac:dyDescent="0.25">
      <c r="T6431" s="9" t="s">
        <v>11</v>
      </c>
      <c r="U6431" s="2">
        <v>6428</v>
      </c>
      <c r="V6431" s="2" t="s">
        <v>21</v>
      </c>
      <c r="W6431" s="2" t="s">
        <v>66</v>
      </c>
      <c r="X6431" s="2">
        <v>34</v>
      </c>
      <c r="Y6431" s="10">
        <v>2261</v>
      </c>
      <c r="Z6431" s="11">
        <f>VLOOKUP(W6431,looktax,2,FALSE)</f>
        <v>5.7500000000000002E-2</v>
      </c>
      <c r="AA6431" s="12">
        <f t="shared" si="200"/>
        <v>5.7500000000000002E-2</v>
      </c>
      <c r="AB6431" s="10">
        <f t="shared" si="201"/>
        <v>130.00749999999999</v>
      </c>
    </row>
    <row r="6432" spans="20:28" x14ac:dyDescent="0.25">
      <c r="T6432" s="9" t="s">
        <v>11</v>
      </c>
      <c r="U6432" s="2">
        <v>6429</v>
      </c>
      <c r="V6432" s="2" t="s">
        <v>12</v>
      </c>
      <c r="W6432" s="2" t="s">
        <v>56</v>
      </c>
      <c r="X6432" s="2">
        <v>34</v>
      </c>
      <c r="Y6432" s="10">
        <v>6497.4</v>
      </c>
      <c r="Z6432" s="11">
        <f>VLOOKUP(W6432,looktax,2,FALSE)</f>
        <v>0.06</v>
      </c>
      <c r="AA6432" s="12">
        <f t="shared" si="200"/>
        <v>0.06</v>
      </c>
      <c r="AB6432" s="10">
        <f t="shared" si="201"/>
        <v>389.84399999999994</v>
      </c>
    </row>
    <row r="6433" spans="20:28" x14ac:dyDescent="0.25">
      <c r="T6433" s="9" t="s">
        <v>11</v>
      </c>
      <c r="U6433" s="2">
        <v>6430</v>
      </c>
      <c r="V6433" s="2" t="s">
        <v>24</v>
      </c>
      <c r="W6433" s="2" t="s">
        <v>69</v>
      </c>
      <c r="X6433" s="2">
        <v>18</v>
      </c>
      <c r="Y6433" s="10">
        <v>1205.0999999999999</v>
      </c>
      <c r="Z6433" s="11">
        <f>VLOOKUP(W6433,looktax,2,FALSE)</f>
        <v>7.0000000000000007E-2</v>
      </c>
      <c r="AA6433" s="12">
        <f t="shared" si="200"/>
        <v>7.0000000000000007E-2</v>
      </c>
      <c r="AB6433" s="10">
        <f t="shared" si="201"/>
        <v>84.356999999999999</v>
      </c>
    </row>
    <row r="6434" spans="20:28" x14ac:dyDescent="0.25">
      <c r="T6434" s="9" t="s">
        <v>11</v>
      </c>
      <c r="U6434" s="2">
        <v>6431</v>
      </c>
      <c r="V6434" s="2" t="s">
        <v>24</v>
      </c>
      <c r="W6434" s="2" t="s">
        <v>57</v>
      </c>
      <c r="X6434" s="2">
        <v>28</v>
      </c>
      <c r="Y6434" s="10">
        <v>1656.2</v>
      </c>
      <c r="Z6434" s="11">
        <f>VLOOKUP(W6434,looktax,2,FALSE)</f>
        <v>5.5E-2</v>
      </c>
      <c r="AA6434" s="12">
        <f t="shared" si="200"/>
        <v>5.5E-2</v>
      </c>
      <c r="AB6434" s="10">
        <f t="shared" si="201"/>
        <v>91.091000000000008</v>
      </c>
    </row>
    <row r="6435" spans="20:28" x14ac:dyDescent="0.25">
      <c r="T6435" s="9" t="s">
        <v>11</v>
      </c>
      <c r="U6435" s="2">
        <v>6432</v>
      </c>
      <c r="V6435" s="2" t="s">
        <v>20</v>
      </c>
      <c r="W6435" s="2" t="s">
        <v>28</v>
      </c>
      <c r="X6435" s="2">
        <v>27</v>
      </c>
      <c r="Y6435" s="10">
        <v>1251.45</v>
      </c>
      <c r="Z6435" s="11">
        <f>VLOOKUP(W6435,looktax,2,FALSE)</f>
        <v>6.5000000000000002E-2</v>
      </c>
      <c r="AA6435" s="12">
        <f t="shared" si="200"/>
        <v>6.5000000000000002E-2</v>
      </c>
      <c r="AB6435" s="10">
        <f t="shared" si="201"/>
        <v>81.344250000000002</v>
      </c>
    </row>
    <row r="6436" spans="20:28" x14ac:dyDescent="0.25">
      <c r="T6436" s="9" t="s">
        <v>11</v>
      </c>
      <c r="U6436" s="2">
        <v>6433</v>
      </c>
      <c r="V6436" s="2" t="s">
        <v>24</v>
      </c>
      <c r="W6436" s="2" t="s">
        <v>68</v>
      </c>
      <c r="X6436" s="2">
        <v>14</v>
      </c>
      <c r="Y6436" s="10">
        <v>855.4</v>
      </c>
      <c r="Z6436" s="11">
        <f>VLOOKUP(W6436,looktax,2,FALSE)</f>
        <v>0.06</v>
      </c>
      <c r="AA6436" s="12">
        <f t="shared" si="200"/>
        <v>0.06</v>
      </c>
      <c r="AB6436" s="10">
        <f t="shared" si="201"/>
        <v>51.323999999999998</v>
      </c>
    </row>
    <row r="6437" spans="20:28" x14ac:dyDescent="0.25">
      <c r="T6437" s="9" t="s">
        <v>11</v>
      </c>
      <c r="U6437" s="2">
        <v>6434</v>
      </c>
      <c r="V6437" s="2" t="s">
        <v>26</v>
      </c>
      <c r="W6437" s="2" t="s">
        <v>64</v>
      </c>
      <c r="X6437" s="2">
        <v>28</v>
      </c>
      <c r="Y6437" s="10">
        <v>4284</v>
      </c>
      <c r="Z6437" s="11">
        <f>VLOOKUP(W6437,looktax,2,FALSE)</f>
        <v>4.7500000000000001E-2</v>
      </c>
      <c r="AA6437" s="12">
        <f t="shared" si="200"/>
        <v>4.7500000000000001E-2</v>
      </c>
      <c r="AB6437" s="10">
        <f t="shared" si="201"/>
        <v>203.49</v>
      </c>
    </row>
    <row r="6438" spans="20:28" x14ac:dyDescent="0.25">
      <c r="T6438" s="9" t="s">
        <v>11</v>
      </c>
      <c r="U6438" s="2">
        <v>6435</v>
      </c>
      <c r="V6438" s="2" t="s">
        <v>20</v>
      </c>
      <c r="W6438" s="2" t="s">
        <v>33</v>
      </c>
      <c r="X6438" s="2">
        <v>15</v>
      </c>
      <c r="Y6438" s="10">
        <v>729</v>
      </c>
      <c r="Z6438" s="11">
        <f>VLOOKUP(W6438,looktax,2,FALSE)</f>
        <v>2.9000000000000001E-2</v>
      </c>
      <c r="AA6438" s="12">
        <f t="shared" si="200"/>
        <v>2.9000000000000001E-2</v>
      </c>
      <c r="AB6438" s="10">
        <f t="shared" si="201"/>
        <v>21.141000000000002</v>
      </c>
    </row>
    <row r="6439" spans="20:28" x14ac:dyDescent="0.25">
      <c r="T6439" s="9" t="s">
        <v>11</v>
      </c>
      <c r="U6439" s="2">
        <v>6436</v>
      </c>
      <c r="V6439" s="2" t="s">
        <v>12</v>
      </c>
      <c r="W6439" s="2" t="s">
        <v>44</v>
      </c>
      <c r="X6439" s="2">
        <v>23</v>
      </c>
      <c r="Y6439" s="10">
        <v>5216.3999999999996</v>
      </c>
      <c r="Z6439" s="11" t="str">
        <f>VLOOKUP(W6439,looktax,2,FALSE)</f>
        <v>None</v>
      </c>
      <c r="AA6439" s="12">
        <f t="shared" si="200"/>
        <v>0</v>
      </c>
      <c r="AB6439" s="10">
        <f t="shared" si="201"/>
        <v>0</v>
      </c>
    </row>
    <row r="6440" spans="20:28" x14ac:dyDescent="0.25">
      <c r="T6440" s="9" t="s">
        <v>11</v>
      </c>
      <c r="U6440" s="2">
        <v>6437</v>
      </c>
      <c r="V6440" s="2" t="s">
        <v>25</v>
      </c>
      <c r="W6440" s="2" t="s">
        <v>15</v>
      </c>
      <c r="X6440" s="2">
        <v>31</v>
      </c>
      <c r="Y6440" s="10">
        <v>1994.85</v>
      </c>
      <c r="Z6440" s="11" t="str">
        <f>VLOOKUP(W6440,looktax,2,FALSE)</f>
        <v>None</v>
      </c>
      <c r="AA6440" s="12">
        <f t="shared" si="200"/>
        <v>0</v>
      </c>
      <c r="AB6440" s="10">
        <f t="shared" si="201"/>
        <v>0</v>
      </c>
    </row>
    <row r="6441" spans="20:28" x14ac:dyDescent="0.25">
      <c r="T6441" s="9" t="s">
        <v>11</v>
      </c>
      <c r="U6441" s="2">
        <v>6438</v>
      </c>
      <c r="V6441" s="2" t="s">
        <v>23</v>
      </c>
      <c r="W6441" s="2" t="s">
        <v>32</v>
      </c>
      <c r="X6441" s="2">
        <v>20</v>
      </c>
      <c r="Y6441" s="10">
        <v>279</v>
      </c>
      <c r="Z6441" s="11">
        <f>VLOOKUP(W6441,looktax,2,FALSE)</f>
        <v>6.8750000000000006E-2</v>
      </c>
      <c r="AA6441" s="12">
        <f t="shared" si="200"/>
        <v>6.8750000000000006E-2</v>
      </c>
      <c r="AB6441" s="10">
        <f t="shared" si="201"/>
        <v>19.181250000000002</v>
      </c>
    </row>
    <row r="6442" spans="20:28" x14ac:dyDescent="0.25">
      <c r="T6442" s="9" t="s">
        <v>3</v>
      </c>
      <c r="U6442" s="2">
        <v>6439</v>
      </c>
      <c r="V6442" s="2" t="s">
        <v>21</v>
      </c>
      <c r="W6442" s="2" t="s">
        <v>73</v>
      </c>
      <c r="X6442" s="2">
        <v>24</v>
      </c>
      <c r="Y6442" s="10">
        <v>1512</v>
      </c>
      <c r="Z6442" s="11">
        <f>VLOOKUP(W6442,looktax,2,FALSE)</f>
        <v>0.04</v>
      </c>
      <c r="AA6442" s="12">
        <f t="shared" si="200"/>
        <v>0</v>
      </c>
      <c r="AB6442" s="10">
        <f t="shared" si="201"/>
        <v>0</v>
      </c>
    </row>
    <row r="6443" spans="20:28" x14ac:dyDescent="0.25">
      <c r="T6443" s="9" t="s">
        <v>11</v>
      </c>
      <c r="U6443" s="2">
        <v>6440</v>
      </c>
      <c r="V6443" s="2" t="s">
        <v>20</v>
      </c>
      <c r="W6443" s="2" t="s">
        <v>44</v>
      </c>
      <c r="X6443" s="2">
        <v>10</v>
      </c>
      <c r="Y6443" s="10">
        <v>414</v>
      </c>
      <c r="Z6443" s="11" t="str">
        <f>VLOOKUP(W6443,looktax,2,FALSE)</f>
        <v>None</v>
      </c>
      <c r="AA6443" s="12">
        <f t="shared" si="200"/>
        <v>0</v>
      </c>
      <c r="AB6443" s="10">
        <f t="shared" si="201"/>
        <v>0</v>
      </c>
    </row>
    <row r="6444" spans="20:28" x14ac:dyDescent="0.25">
      <c r="T6444" s="9" t="s">
        <v>11</v>
      </c>
      <c r="U6444" s="2">
        <v>6441</v>
      </c>
      <c r="V6444" s="2" t="s">
        <v>21</v>
      </c>
      <c r="W6444" s="2" t="s">
        <v>59</v>
      </c>
      <c r="X6444" s="2">
        <v>17</v>
      </c>
      <c r="Y6444" s="10">
        <v>1237.5999999999999</v>
      </c>
      <c r="Z6444" s="11">
        <f>VLOOKUP(W6444,looktax,2,FALSE)</f>
        <v>0.04</v>
      </c>
      <c r="AA6444" s="12">
        <f t="shared" si="200"/>
        <v>0.04</v>
      </c>
      <c r="AB6444" s="10">
        <f t="shared" si="201"/>
        <v>49.503999999999998</v>
      </c>
    </row>
    <row r="6445" spans="20:28" x14ac:dyDescent="0.25">
      <c r="T6445" s="9" t="s">
        <v>11</v>
      </c>
      <c r="U6445" s="2">
        <v>6442</v>
      </c>
      <c r="V6445" s="2" t="s">
        <v>24</v>
      </c>
      <c r="W6445" s="2" t="s">
        <v>56</v>
      </c>
      <c r="X6445" s="2">
        <v>17</v>
      </c>
      <c r="Y6445" s="10">
        <v>1105</v>
      </c>
      <c r="Z6445" s="11">
        <f>VLOOKUP(W6445,looktax,2,FALSE)</f>
        <v>0.06</v>
      </c>
      <c r="AA6445" s="12">
        <f t="shared" si="200"/>
        <v>0.06</v>
      </c>
      <c r="AB6445" s="10">
        <f t="shared" si="201"/>
        <v>66.3</v>
      </c>
    </row>
    <row r="6446" spans="20:28" x14ac:dyDescent="0.25">
      <c r="T6446" s="9" t="s">
        <v>11</v>
      </c>
      <c r="U6446" s="2">
        <v>6443</v>
      </c>
      <c r="V6446" s="2" t="s">
        <v>21</v>
      </c>
      <c r="W6446" s="2" t="s">
        <v>35</v>
      </c>
      <c r="X6446" s="2">
        <v>34</v>
      </c>
      <c r="Y6446" s="10">
        <v>2451.4</v>
      </c>
      <c r="Z6446" s="11">
        <f>VLOOKUP(W6446,looktax,2,FALSE)</f>
        <v>6.3500000000000001E-2</v>
      </c>
      <c r="AA6446" s="12">
        <f t="shared" si="200"/>
        <v>6.3500000000000001E-2</v>
      </c>
      <c r="AB6446" s="10">
        <f t="shared" si="201"/>
        <v>155.66390000000001</v>
      </c>
    </row>
    <row r="6447" spans="20:28" x14ac:dyDescent="0.25">
      <c r="T6447" s="9" t="s">
        <v>11</v>
      </c>
      <c r="U6447" s="2">
        <v>6444</v>
      </c>
      <c r="V6447" s="2" t="s">
        <v>12</v>
      </c>
      <c r="W6447" s="2" t="s">
        <v>65</v>
      </c>
      <c r="X6447" s="2">
        <v>28</v>
      </c>
      <c r="Y6447" s="10">
        <v>5468.4</v>
      </c>
      <c r="Z6447" s="11">
        <f>VLOOKUP(W6447,looktax,2,FALSE)</f>
        <v>0.05</v>
      </c>
      <c r="AA6447" s="12">
        <f t="shared" si="200"/>
        <v>0.05</v>
      </c>
      <c r="AB6447" s="10">
        <f t="shared" si="201"/>
        <v>273.42</v>
      </c>
    </row>
    <row r="6448" spans="20:28" x14ac:dyDescent="0.25">
      <c r="T6448" s="9" t="s">
        <v>11</v>
      </c>
      <c r="U6448" s="2">
        <v>6445</v>
      </c>
      <c r="V6448" s="2" t="s">
        <v>20</v>
      </c>
      <c r="W6448" s="2" t="s">
        <v>60</v>
      </c>
      <c r="X6448" s="2">
        <v>34</v>
      </c>
      <c r="Y6448" s="10">
        <v>1652.4</v>
      </c>
      <c r="Z6448" s="11">
        <f>VLOOKUP(W6448,looktax,2,FALSE)</f>
        <v>0.05</v>
      </c>
      <c r="AA6448" s="12">
        <f t="shared" si="200"/>
        <v>0.05</v>
      </c>
      <c r="AB6448" s="10">
        <f t="shared" si="201"/>
        <v>82.62</v>
      </c>
    </row>
    <row r="6449" spans="20:28" x14ac:dyDescent="0.25">
      <c r="T6449" s="9" t="s">
        <v>11</v>
      </c>
      <c r="U6449" s="2">
        <v>6446</v>
      </c>
      <c r="V6449" s="2" t="s">
        <v>24</v>
      </c>
      <c r="W6449" s="2" t="s">
        <v>65</v>
      </c>
      <c r="X6449" s="2">
        <v>17</v>
      </c>
      <c r="Y6449" s="10">
        <v>1204.45</v>
      </c>
      <c r="Z6449" s="11">
        <f>VLOOKUP(W6449,looktax,2,FALSE)</f>
        <v>0.05</v>
      </c>
      <c r="AA6449" s="12">
        <f t="shared" si="200"/>
        <v>0.05</v>
      </c>
      <c r="AB6449" s="10">
        <f t="shared" si="201"/>
        <v>60.222500000000004</v>
      </c>
    </row>
    <row r="6450" spans="20:28" x14ac:dyDescent="0.25">
      <c r="T6450" s="9" t="s">
        <v>11</v>
      </c>
      <c r="U6450" s="2">
        <v>6447</v>
      </c>
      <c r="V6450" s="2" t="s">
        <v>21</v>
      </c>
      <c r="W6450" s="2" t="s">
        <v>68</v>
      </c>
      <c r="X6450" s="2">
        <v>17</v>
      </c>
      <c r="Y6450" s="10">
        <v>1297.0999999999999</v>
      </c>
      <c r="Z6450" s="11">
        <f>VLOOKUP(W6450,looktax,2,FALSE)</f>
        <v>0.06</v>
      </c>
      <c r="AA6450" s="12">
        <f t="shared" si="200"/>
        <v>0.06</v>
      </c>
      <c r="AB6450" s="10">
        <f t="shared" si="201"/>
        <v>77.825999999999993</v>
      </c>
    </row>
    <row r="6451" spans="20:28" x14ac:dyDescent="0.25">
      <c r="T6451" s="9" t="s">
        <v>11</v>
      </c>
      <c r="U6451" s="2">
        <v>6448</v>
      </c>
      <c r="V6451" s="2" t="s">
        <v>26</v>
      </c>
      <c r="W6451" s="2" t="s">
        <v>36</v>
      </c>
      <c r="X6451" s="2">
        <v>29</v>
      </c>
      <c r="Y6451" s="10">
        <v>4132.5</v>
      </c>
      <c r="Z6451" s="11">
        <f>VLOOKUP(W6451,looktax,2,FALSE)</f>
        <v>7.0000000000000007E-2</v>
      </c>
      <c r="AA6451" s="12">
        <f t="shared" si="200"/>
        <v>7.0000000000000007E-2</v>
      </c>
      <c r="AB6451" s="10">
        <f t="shared" si="201"/>
        <v>289.27500000000003</v>
      </c>
    </row>
    <row r="6452" spans="20:28" x14ac:dyDescent="0.25">
      <c r="T6452" s="9" t="s">
        <v>11</v>
      </c>
      <c r="U6452" s="2">
        <v>6449</v>
      </c>
      <c r="V6452" s="2" t="s">
        <v>23</v>
      </c>
      <c r="W6452" s="2" t="s">
        <v>68</v>
      </c>
      <c r="X6452" s="2">
        <v>26</v>
      </c>
      <c r="Y6452" s="10">
        <v>366.6</v>
      </c>
      <c r="Z6452" s="11">
        <f>VLOOKUP(W6452,looktax,2,FALSE)</f>
        <v>0.06</v>
      </c>
      <c r="AA6452" s="12">
        <f t="shared" si="200"/>
        <v>0.06</v>
      </c>
      <c r="AB6452" s="10">
        <f t="shared" si="201"/>
        <v>21.996000000000002</v>
      </c>
    </row>
    <row r="6453" spans="20:28" x14ac:dyDescent="0.25">
      <c r="T6453" s="9" t="s">
        <v>3</v>
      </c>
      <c r="U6453" s="2">
        <v>6450</v>
      </c>
      <c r="V6453" s="2" t="s">
        <v>23</v>
      </c>
      <c r="W6453" s="2" t="s">
        <v>13</v>
      </c>
      <c r="X6453" s="2">
        <v>13</v>
      </c>
      <c r="Y6453" s="10">
        <v>191.1</v>
      </c>
      <c r="Z6453" s="11">
        <f>VLOOKUP(W6453,looktax,2,FALSE)</f>
        <v>6.25E-2</v>
      </c>
      <c r="AA6453" s="12">
        <f t="shared" si="200"/>
        <v>0</v>
      </c>
      <c r="AB6453" s="10">
        <f t="shared" si="201"/>
        <v>0</v>
      </c>
    </row>
    <row r="6454" spans="20:28" x14ac:dyDescent="0.25">
      <c r="T6454" s="9" t="s">
        <v>11</v>
      </c>
      <c r="U6454" s="2">
        <v>6451</v>
      </c>
      <c r="V6454" s="2" t="s">
        <v>23</v>
      </c>
      <c r="W6454" s="2" t="s">
        <v>66</v>
      </c>
      <c r="X6454" s="2">
        <v>18</v>
      </c>
      <c r="Y6454" s="10">
        <v>278.10000000000002</v>
      </c>
      <c r="Z6454" s="11">
        <f>VLOOKUP(W6454,looktax,2,FALSE)</f>
        <v>5.7500000000000002E-2</v>
      </c>
      <c r="AA6454" s="12">
        <f t="shared" si="200"/>
        <v>5.7500000000000002E-2</v>
      </c>
      <c r="AB6454" s="10">
        <f t="shared" si="201"/>
        <v>15.990750000000002</v>
      </c>
    </row>
    <row r="6455" spans="20:28" x14ac:dyDescent="0.25">
      <c r="T6455" s="9" t="s">
        <v>11</v>
      </c>
      <c r="U6455" s="2">
        <v>6452</v>
      </c>
      <c r="V6455" s="2" t="s">
        <v>21</v>
      </c>
      <c r="W6455" s="2" t="s">
        <v>57</v>
      </c>
      <c r="X6455" s="2">
        <v>12</v>
      </c>
      <c r="Y6455" s="10">
        <v>814.8</v>
      </c>
      <c r="Z6455" s="11">
        <f>VLOOKUP(W6455,looktax,2,FALSE)</f>
        <v>5.5E-2</v>
      </c>
      <c r="AA6455" s="12">
        <f t="shared" si="200"/>
        <v>5.5E-2</v>
      </c>
      <c r="AB6455" s="10">
        <f t="shared" si="201"/>
        <v>44.814</v>
      </c>
    </row>
    <row r="6456" spans="20:28" x14ac:dyDescent="0.25">
      <c r="T6456" s="9" t="s">
        <v>11</v>
      </c>
      <c r="U6456" s="2">
        <v>6453</v>
      </c>
      <c r="V6456" s="2" t="s">
        <v>23</v>
      </c>
      <c r="W6456" s="2" t="s">
        <v>15</v>
      </c>
      <c r="X6456" s="2">
        <v>16</v>
      </c>
      <c r="Y6456" s="10">
        <v>220.8</v>
      </c>
      <c r="Z6456" s="11" t="str">
        <f>VLOOKUP(W6456,looktax,2,FALSE)</f>
        <v>None</v>
      </c>
      <c r="AA6456" s="12">
        <f t="shared" si="200"/>
        <v>0</v>
      </c>
      <c r="AB6456" s="10">
        <f t="shared" si="201"/>
        <v>0</v>
      </c>
    </row>
    <row r="6457" spans="20:28" x14ac:dyDescent="0.25">
      <c r="T6457" s="9" t="s">
        <v>11</v>
      </c>
      <c r="U6457" s="2">
        <v>6454</v>
      </c>
      <c r="V6457" s="2" t="s">
        <v>25</v>
      </c>
      <c r="W6457" s="2" t="s">
        <v>41</v>
      </c>
      <c r="X6457" s="2">
        <v>17</v>
      </c>
      <c r="Y6457" s="10">
        <v>1005.55</v>
      </c>
      <c r="Z6457" s="11">
        <f>VLOOKUP(W6457,looktax,2,FALSE)</f>
        <v>0.04</v>
      </c>
      <c r="AA6457" s="12">
        <f t="shared" si="200"/>
        <v>0.04</v>
      </c>
      <c r="AB6457" s="10">
        <f t="shared" si="201"/>
        <v>40.222000000000001</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10:H19"/>
  <sheetViews>
    <sheetView workbookViewId="0">
      <selection activeCell="H12" sqref="H12:H19"/>
    </sheetView>
  </sheetViews>
  <sheetFormatPr defaultRowHeight="15" x14ac:dyDescent="0.25"/>
  <sheetData>
    <row r="10" spans="5:8" x14ac:dyDescent="0.25">
      <c r="E10" s="2" t="s">
        <v>5</v>
      </c>
    </row>
    <row r="11" spans="5:8" x14ac:dyDescent="0.25">
      <c r="E11" s="2" t="s">
        <v>12</v>
      </c>
      <c r="H11" s="2" t="s">
        <v>5</v>
      </c>
    </row>
    <row r="12" spans="5:8" x14ac:dyDescent="0.25">
      <c r="E12" s="2" t="s">
        <v>20</v>
      </c>
      <c r="H12" s="2" t="s">
        <v>12</v>
      </c>
    </row>
    <row r="13" spans="5:8" x14ac:dyDescent="0.25">
      <c r="E13" s="2" t="s">
        <v>21</v>
      </c>
      <c r="H13" s="2" t="s">
        <v>20</v>
      </c>
    </row>
    <row r="14" spans="5:8" x14ac:dyDescent="0.25">
      <c r="E14" s="2" t="s">
        <v>22</v>
      </c>
      <c r="H14" s="2" t="s">
        <v>21</v>
      </c>
    </row>
    <row r="15" spans="5:8" x14ac:dyDescent="0.25">
      <c r="E15" s="2" t="s">
        <v>23</v>
      </c>
      <c r="H15" s="2" t="s">
        <v>22</v>
      </c>
    </row>
    <row r="16" spans="5:8" x14ac:dyDescent="0.25">
      <c r="E16" s="2" t="s">
        <v>24</v>
      </c>
      <c r="H16" s="2" t="s">
        <v>23</v>
      </c>
    </row>
    <row r="17" spans="5:8" x14ac:dyDescent="0.25">
      <c r="E17" s="2" t="s">
        <v>25</v>
      </c>
      <c r="H17" s="2" t="s">
        <v>24</v>
      </c>
    </row>
    <row r="18" spans="5:8" x14ac:dyDescent="0.25">
      <c r="E18" s="2" t="s">
        <v>26</v>
      </c>
      <c r="H18" s="2" t="s">
        <v>25</v>
      </c>
    </row>
    <row r="19" spans="5:8" x14ac:dyDescent="0.25">
      <c r="H19" s="2"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10</vt:i4>
      </vt:variant>
    </vt:vector>
  </HeadingPairs>
  <TitlesOfParts>
    <vt:vector size="12" baseType="lpstr">
      <vt:lpstr>Final exam</vt:lpstr>
      <vt:lpstr>Sheet1</vt:lpstr>
      <vt:lpstr>Actual_tax</vt:lpstr>
      <vt:lpstr>actuataxrate</vt:lpstr>
      <vt:lpstr>looktax</vt:lpstr>
      <vt:lpstr>Nonprofit</vt:lpstr>
      <vt:lpstr>Product</vt:lpstr>
      <vt:lpstr>Sales_Revenue</vt:lpstr>
      <vt:lpstr>State</vt:lpstr>
      <vt:lpstr>State_taxrate</vt:lpstr>
      <vt:lpstr>Transaction</vt:lpstr>
      <vt:lpstr>Units</vt:lpstr>
    </vt:vector>
  </TitlesOfParts>
  <Company>Indiana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Winston, Wayne L.</dc:creator>
  <cp:lastModifiedBy>Winston, Wayne L.</cp:lastModifiedBy>
  <dcterms:created xsi:type="dcterms:W3CDTF">2016-09-03T15:35:08Z</dcterms:created>
  <dcterms:modified xsi:type="dcterms:W3CDTF">2016-09-03T16:14:13Z</dcterms:modified>
</cp:coreProperties>
</file>