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binary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Data/itemProps1.xml" ContentType="application/vnd.ms-excel.customData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120" yWindow="30" windowWidth="15260" windowHeight="8160"/>
  </bookViews>
  <sheets>
    <sheet name="p1" sheetId="1" r:id="rId1"/>
  </sheets>
  <definedNames>
    <definedName name="Month">'p1'!$B$1:$E$1</definedName>
  </definedNames>
  <calcPr calcId="171027"/>
</workbook>
</file>

<file path=xl/calcChain.xml><?xml version="1.0" encoding="utf-8"?>
<calcChain xmlns="http://schemas.openxmlformats.org/spreadsheetml/2006/main">
  <c r="M5" i="1" l="1"/>
  <c r="N5" i="1"/>
  <c r="H23" i="1" l="1"/>
  <c r="H24" i="1"/>
  <c r="H25" i="1"/>
  <c r="H26" i="1"/>
  <c r="H27" i="1"/>
  <c r="H28" i="1"/>
  <c r="H29" i="1"/>
  <c r="H30" i="1"/>
  <c r="H22" i="1"/>
  <c r="O9" i="1"/>
  <c r="N12" i="1"/>
  <c r="N13" i="1"/>
  <c r="N11" i="1"/>
  <c r="L15" i="1"/>
  <c r="K15" i="1"/>
  <c r="G17" i="1"/>
  <c r="G18" i="1"/>
  <c r="G16" i="1"/>
  <c r="G12" i="1"/>
  <c r="G13" i="1"/>
  <c r="G11" i="1"/>
  <c r="G7" i="1"/>
  <c r="G8" i="1"/>
  <c r="G6" i="1"/>
  <c r="G3" i="1"/>
  <c r="I23" i="1"/>
  <c r="I25" i="1"/>
  <c r="I22" i="1"/>
  <c r="H12" i="1"/>
  <c r="H8" i="1"/>
  <c r="I30" i="1"/>
  <c r="H7" i="1"/>
  <c r="O12" i="1"/>
  <c r="I27" i="1"/>
  <c r="I29" i="1"/>
  <c r="H17" i="1"/>
  <c r="H13" i="1"/>
  <c r="H6" i="1"/>
  <c r="O11" i="1"/>
  <c r="H16" i="1"/>
  <c r="O13" i="1"/>
  <c r="I24" i="1"/>
  <c r="I26" i="1"/>
  <c r="H18" i="1"/>
  <c r="H11" i="1"/>
  <c r="H3" i="1"/>
  <c r="I28" i="1"/>
  <c r="L21" i="1" l="1"/>
</calcChain>
</file>

<file path=xl/connections.xml><?xml version="1.0" encoding="utf-8"?>
<connections xmlns="http://schemas.openxmlformats.org/spreadsheetml/2006/main">
  <connection id="1" keepAlive="1" name="PowerPivot Data" description="This connection is used by Excel for communication between the workbook and embedded PowerPivot data, and should not be manually edited or deleted." type="5" refreshedVersion="0" background="1">
    <dbPr connection="Provider=MSOLAP.4;Persist Security Info=True;Initial Catalog=Microsoft_SQLServer_AnalysisServices;Data Source=$Embedded$;MDX Compatibility=1;Safety Options=2;MDX Missing Member Mode=Error;Optimize Response=3;Cell Error Mode=TextValue" command="Sandbox" commandType="1"/>
    <olapPr sendLocale="1" rowDrillCount="1000"/>
    <extLst>
      <ext xmlns:x14="http://schemas.microsoft.com/office/spreadsheetml/2009/9/main" uri="{D79990A0-CA42-45e3-83F4-45C500A0EAA5}">
        <x14:connection culture="" embeddedDataId="Microsoft_SQLServer_AnalysisServices"/>
      </ext>
    </extLst>
  </connection>
</connections>
</file>

<file path=xl/sharedStrings.xml><?xml version="1.0" encoding="utf-8"?>
<sst xmlns="http://schemas.openxmlformats.org/spreadsheetml/2006/main" count="663" uniqueCount="30">
  <si>
    <t>Month</t>
  </si>
  <si>
    <t>Product</t>
  </si>
  <si>
    <t>Country</t>
  </si>
  <si>
    <t>Revenue</t>
  </si>
  <si>
    <t>Budget</t>
  </si>
  <si>
    <t>January</t>
  </si>
  <si>
    <t>Chip 1</t>
  </si>
  <si>
    <t>US</t>
  </si>
  <si>
    <t>Canada</t>
  </si>
  <si>
    <t>France</t>
  </si>
  <si>
    <t>February</t>
  </si>
  <si>
    <t>Chip 2</t>
  </si>
  <si>
    <t>March</t>
  </si>
  <si>
    <t>Chip 3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</si>
  <si>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</si>
  <si>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</si>
  <si>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</si>
  <si>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</si>
  <si>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</si>
  <si>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</si>
  <si>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</si>
  <si>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</si>
  <si>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</si>
  <si>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How many times Revenue&lt;Budget</t>
  </si>
  <si>
    <t>How many Transactions Revenue&lt;Budget by Chip</t>
  </si>
  <si>
    <t>Transactions involving each Country</t>
  </si>
  <si>
    <t>Total Revenue by Chip</t>
  </si>
  <si>
    <t>check</t>
  </si>
  <si>
    <t>Total Revenue by Chip and Country</t>
  </si>
  <si>
    <t>Revenue by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</si>
</sst>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18" Type="http://schemas.openxmlformats.org/officeDocument/2006/relationships/customXml" Target="../customXml/item1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17" Type="http://schemas.openxmlformats.org/officeDocument/2006/relationships/customXml" Target="../customXml/item10.xml"/><Relationship Id="rId2" Type="http://schemas.openxmlformats.org/officeDocument/2006/relationships/theme" Target="theme/theme1.xml"/><Relationship Id="rId16" Type="http://schemas.openxmlformats.org/officeDocument/2006/relationships/customXml" Target="../customXml/item9.xml"/><Relationship Id="rId20" Type="http://schemas.openxmlformats.org/officeDocument/2006/relationships/customXml" Target="../customXml/item13.xml"/><Relationship Id="rId1" Type="http://schemas.openxmlformats.org/officeDocument/2006/relationships/worksheet" Target="worksheets/sheet1.xml"/><Relationship Id="rId6" Type="http://schemas.microsoft.com/office/2007/relationships/customDataProps" Target="customData/itemProps1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8.xml"/><Relationship Id="rId10" Type="http://schemas.openxmlformats.org/officeDocument/2006/relationships/customXml" Target="../customXml/item3.xml"/><Relationship Id="rId19" Type="http://schemas.openxmlformats.org/officeDocument/2006/relationships/customXml" Target="../customXml/item12.xml"/><Relationship Id="rId4" Type="http://schemas.openxmlformats.org/officeDocument/2006/relationships/styles" Target="styles.xml"/><Relationship Id="rId9" Type="http://schemas.openxmlformats.org/officeDocument/2006/relationships/customXml" Target="../customXml/item2.xml"/><Relationship Id="rId14" Type="http://schemas.openxmlformats.org/officeDocument/2006/relationships/customXml" Target="../customXml/item7.xml"/></Relationships>
</file>

<file path=xl/customData/_rels/itemProps1.xml.rels><?xml version="1.0" encoding="UTF-8" standalone="yes"?>
<Relationships xmlns="http://schemas.openxmlformats.org/package/2006/relationships"><Relationship Id="rId1" Type="http://schemas.microsoft.com/office/2007/relationships/customData" Target="item1.data"/></Relationships>
</file>

<file path=xl/customData/itemProps1.xml><?xml version="1.0" encoding="utf-8"?>
<datastoreItem xmlns="http://schemas.microsoft.com/office/spreadsheetml/2009/9/main" id="Microsoft_SQLServer_AnalysisService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8"/>
  <sheetViews>
    <sheetView tabSelected="1" workbookViewId="0">
      <selection activeCell="D2" sqref="D2:E208"/>
    </sheetView>
  </sheetViews>
  <sheetFormatPr defaultColWidth="9.1796875" defaultRowHeight="14.5" x14ac:dyDescent="0.35"/>
  <cols>
    <col min="1" max="6" width="9.1796875" style="1"/>
    <col min="7" max="8" width="10.90625" style="1" bestFit="1" customWidth="1"/>
    <col min="9" max="10" width="9.1796875" style="1"/>
    <col min="11" max="12" width="12.453125" style="1" bestFit="1" customWidth="1"/>
    <col min="13" max="13" width="9.1796875" style="1"/>
    <col min="14" max="14" width="10.90625" style="1" bestFit="1" customWidth="1"/>
    <col min="15" max="15" width="12.453125" style="1" bestFit="1" customWidth="1"/>
    <col min="16" max="16384" width="9.1796875" style="1"/>
  </cols>
  <sheetData>
    <row r="1" spans="1: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5" x14ac:dyDescent="0.35">
      <c r="A2" s="1" t="s">
        <v>5</v>
      </c>
      <c r="B2" s="1" t="s">
        <v>6</v>
      </c>
      <c r="C2" s="1" t="s">
        <v>7</v>
      </c>
      <c r="D2" s="2">
        <v>4000</v>
      </c>
      <c r="E2" s="2">
        <v>5454</v>
      </c>
      <c r="G2" s="1" t="s">
        <v>23</v>
      </c>
      <c r="M2" s="1">
        <v>3</v>
      </c>
      <c r="N2" s="1">
        <v>1</v>
      </c>
    </row>
    <row r="3" spans="1:15" x14ac:dyDescent="0.35">
      <c r="A3" s="1" t="s">
        <v>5</v>
      </c>
      <c r="B3" s="1" t="s">
        <v>6</v>
      </c>
      <c r="C3" s="1" t="s">
        <v>8</v>
      </c>
      <c r="D3" s="2">
        <v>3424</v>
      </c>
      <c r="E3" s="2">
        <v>5341</v>
      </c>
      <c r="G3" s="1">
        <f>SUMPRODUCT(--(D2:D208&lt;E2:E208))</f>
        <v>113</v>
      </c>
      <c r="H3" s="1" t="str">
        <f ca="1">_xlfn.FORMULATEXT(G3)</f>
        <v>=SUMPRODUCT(--(D2:D208&lt;E2:E208))</v>
      </c>
      <c r="M3" s="1">
        <v>2</v>
      </c>
      <c r="N3" s="1">
        <v>2</v>
      </c>
    </row>
    <row r="4" spans="1:15" x14ac:dyDescent="0.35">
      <c r="A4" s="1" t="s">
        <v>5</v>
      </c>
      <c r="B4" s="1" t="s">
        <v>6</v>
      </c>
      <c r="C4" s="1" t="s">
        <v>7</v>
      </c>
      <c r="D4" s="2">
        <v>8324</v>
      </c>
      <c r="E4" s="2">
        <v>1232</v>
      </c>
      <c r="M4" s="1">
        <v>4</v>
      </c>
      <c r="N4" s="1">
        <v>3</v>
      </c>
    </row>
    <row r="5" spans="1:15" x14ac:dyDescent="0.35">
      <c r="A5" s="1" t="s">
        <v>5</v>
      </c>
      <c r="B5" s="1" t="s">
        <v>6</v>
      </c>
      <c r="C5" s="1" t="s">
        <v>9</v>
      </c>
      <c r="D5" s="2">
        <v>5555</v>
      </c>
      <c r="E5" s="2">
        <v>3424</v>
      </c>
      <c r="G5" s="1" t="s">
        <v>24</v>
      </c>
      <c r="M5" s="1">
        <f>SUMPRODUCT(M2:M4,N2:N4)</f>
        <v>19</v>
      </c>
      <c r="N5" s="1" t="str">
        <f ca="1">_xlfn.FORMULATEXT(M5)</f>
        <v>=SUMPRODUCT(M2:M4,N2:N4)</v>
      </c>
    </row>
    <row r="6" spans="1:15" x14ac:dyDescent="0.35">
      <c r="A6" s="1" t="s">
        <v>5</v>
      </c>
      <c r="B6" s="1" t="s">
        <v>6</v>
      </c>
      <c r="C6" s="1" t="s">
        <v>8</v>
      </c>
      <c r="D6" s="2">
        <v>5341</v>
      </c>
      <c r="E6" s="2">
        <v>8324</v>
      </c>
      <c r="F6" s="1" t="s">
        <v>6</v>
      </c>
      <c r="G6" s="1">
        <f>SUMPRODUCT(--(D2:D208&lt;E2:E208), --(B2:B208=F6))</f>
        <v>39</v>
      </c>
      <c r="H6" s="1" t="str">
        <f ca="1">_xlfn.FORMULATEXT(G6)</f>
        <v>=SUMPRODUCT(--(D2:D208&lt;E2:E208), --(B2:B208=F6))</v>
      </c>
    </row>
    <row r="7" spans="1:15" x14ac:dyDescent="0.35">
      <c r="A7" s="1" t="s">
        <v>5</v>
      </c>
      <c r="B7" s="1" t="s">
        <v>6</v>
      </c>
      <c r="C7" s="1" t="s">
        <v>7</v>
      </c>
      <c r="D7" s="2">
        <v>1232</v>
      </c>
      <c r="E7" s="2">
        <v>5555</v>
      </c>
      <c r="F7" s="1" t="s">
        <v>11</v>
      </c>
      <c r="G7" s="1">
        <f t="shared" ref="G7:G8" si="0">SUMPRODUCT(--(D3:D209&lt;E3:E209), --(B3:B209=F7))</f>
        <v>37</v>
      </c>
      <c r="H7" s="1" t="str">
        <f t="shared" ref="H7:H8" ca="1" si="1">_xlfn.FORMULATEXT(G7)</f>
        <v>=SUMPRODUCT(--(D3:D209&lt;E3:E209), --(B3:B209=F7))</v>
      </c>
    </row>
    <row r="8" spans="1:15" x14ac:dyDescent="0.35">
      <c r="A8" s="1" t="s">
        <v>5</v>
      </c>
      <c r="B8" s="1" t="s">
        <v>6</v>
      </c>
      <c r="C8" s="1" t="s">
        <v>9</v>
      </c>
      <c r="D8" s="2">
        <v>3424</v>
      </c>
      <c r="E8" s="2">
        <v>5341</v>
      </c>
      <c r="F8" s="1" t="s">
        <v>13</v>
      </c>
      <c r="G8" s="1">
        <f t="shared" si="0"/>
        <v>37</v>
      </c>
      <c r="H8" s="1" t="str">
        <f t="shared" ca="1" si="1"/>
        <v>=SUMPRODUCT(--(D4:D210&lt;E4:E210), --(B4:B210=F8))</v>
      </c>
    </row>
    <row r="9" spans="1:15" x14ac:dyDescent="0.35">
      <c r="A9" s="1" t="s">
        <v>5</v>
      </c>
      <c r="B9" s="1" t="s">
        <v>6</v>
      </c>
      <c r="C9" s="1" t="s">
        <v>8</v>
      </c>
      <c r="D9" s="2">
        <v>8324</v>
      </c>
      <c r="E9" s="2">
        <v>1232</v>
      </c>
      <c r="O9" s="2">
        <f>SUM(N11:N13)</f>
        <v>1026278</v>
      </c>
    </row>
    <row r="10" spans="1:15" x14ac:dyDescent="0.35">
      <c r="A10" s="1" t="s">
        <v>5</v>
      </c>
      <c r="B10" s="1" t="s">
        <v>6</v>
      </c>
      <c r="C10" s="1" t="s">
        <v>7</v>
      </c>
      <c r="D10" s="2">
        <v>5555</v>
      </c>
      <c r="E10" s="2">
        <v>3424</v>
      </c>
      <c r="G10" s="1" t="s">
        <v>25</v>
      </c>
      <c r="M10" s="1" t="s">
        <v>29</v>
      </c>
    </row>
    <row r="11" spans="1:15" x14ac:dyDescent="0.35">
      <c r="A11" s="1" t="s">
        <v>5</v>
      </c>
      <c r="B11" s="1" t="s">
        <v>6</v>
      </c>
      <c r="C11" s="1" t="s">
        <v>9</v>
      </c>
      <c r="D11" s="2">
        <v>5341</v>
      </c>
      <c r="E11" s="2">
        <v>8324</v>
      </c>
      <c r="F11" s="1" t="s">
        <v>9</v>
      </c>
      <c r="G11" s="1">
        <f>SUMPRODUCT(--($C$2:$C$208=F11))</f>
        <v>75</v>
      </c>
      <c r="H11" s="1" t="str">
        <f t="shared" ref="H11:H13" ca="1" si="2">_xlfn.FORMULATEXT(G11)</f>
        <v>=SUMPRODUCT(--($C$2:$C$208=F11))</v>
      </c>
      <c r="M11" s="1" t="s">
        <v>9</v>
      </c>
      <c r="N11" s="2">
        <f>SUMPRODUCT( --($C$2:$C$208=M11),$D$2:$D$208)</f>
        <v>368873</v>
      </c>
      <c r="O11" s="1" t="str">
        <f ca="1">_xlfn.FORMULATEXT(N11)</f>
        <v>=SUMPRODUCT( --($C$2:$C$208=M11),$D$2:$D$208)</v>
      </c>
    </row>
    <row r="12" spans="1:15" x14ac:dyDescent="0.35">
      <c r="A12" s="1" t="s">
        <v>5</v>
      </c>
      <c r="B12" s="1" t="s">
        <v>6</v>
      </c>
      <c r="C12" s="1" t="s">
        <v>8</v>
      </c>
      <c r="D12" s="2">
        <v>1232</v>
      </c>
      <c r="E12" s="2">
        <v>5555</v>
      </c>
      <c r="F12" s="1" t="s">
        <v>7</v>
      </c>
      <c r="G12" s="1">
        <f t="shared" ref="G12:G13" si="3">SUMPRODUCT(--($C$2:$C$208=F12))</f>
        <v>66</v>
      </c>
      <c r="H12" s="1" t="str">
        <f t="shared" ca="1" si="2"/>
        <v>=SUMPRODUCT(--($C$2:$C$208=F12))</v>
      </c>
      <c r="M12" s="1" t="s">
        <v>7</v>
      </c>
      <c r="N12" s="2">
        <f t="shared" ref="N12:N13" si="4">SUMPRODUCT( --($C$2:$C$208=M12),$D$2:$D$208)</f>
        <v>327946</v>
      </c>
      <c r="O12" s="1" t="str">
        <f t="shared" ref="O12:O13" ca="1" si="5">_xlfn.FORMULATEXT(N12)</f>
        <v>=SUMPRODUCT( --($C$2:$C$208=M12),$D$2:$D$208)</v>
      </c>
    </row>
    <row r="13" spans="1:15" x14ac:dyDescent="0.35">
      <c r="A13" s="1" t="s">
        <v>5</v>
      </c>
      <c r="B13" s="1" t="s">
        <v>6</v>
      </c>
      <c r="C13" s="1" t="s">
        <v>7</v>
      </c>
      <c r="D13" s="2">
        <v>3424</v>
      </c>
      <c r="E13" s="2">
        <v>5341</v>
      </c>
      <c r="F13" s="1" t="s">
        <v>8</v>
      </c>
      <c r="G13" s="1">
        <f t="shared" si="3"/>
        <v>66</v>
      </c>
      <c r="H13" s="1" t="str">
        <f t="shared" ca="1" si="2"/>
        <v>=SUMPRODUCT(--($C$2:$C$208=F13))</v>
      </c>
      <c r="M13" s="1" t="s">
        <v>8</v>
      </c>
      <c r="N13" s="2">
        <f t="shared" si="4"/>
        <v>329459</v>
      </c>
      <c r="O13" s="1" t="str">
        <f t="shared" ca="1" si="5"/>
        <v>=SUMPRODUCT( --($C$2:$C$208=M13),$D$2:$D$208)</v>
      </c>
    </row>
    <row r="14" spans="1:15" x14ac:dyDescent="0.35">
      <c r="A14" s="1" t="s">
        <v>5</v>
      </c>
      <c r="B14" s="1" t="s">
        <v>6</v>
      </c>
      <c r="C14" s="1" t="s">
        <v>8</v>
      </c>
      <c r="D14" s="2">
        <v>8383</v>
      </c>
      <c r="E14" s="2">
        <v>5454</v>
      </c>
    </row>
    <row r="15" spans="1:15" x14ac:dyDescent="0.35">
      <c r="A15" s="1" t="s">
        <v>5</v>
      </c>
      <c r="B15" s="1" t="s">
        <v>6</v>
      </c>
      <c r="C15" s="1" t="s">
        <v>9</v>
      </c>
      <c r="D15" s="2">
        <v>8324</v>
      </c>
      <c r="E15" s="2">
        <v>1232</v>
      </c>
      <c r="G15" s="1" t="s">
        <v>26</v>
      </c>
      <c r="J15" s="1" t="s">
        <v>27</v>
      </c>
      <c r="K15" s="2">
        <f>SUM(D2:D208)</f>
        <v>1026278</v>
      </c>
      <c r="L15" s="2">
        <f>SUM(G16:G18)</f>
        <v>1026278</v>
      </c>
    </row>
    <row r="16" spans="1:15" x14ac:dyDescent="0.35">
      <c r="A16" s="1" t="s">
        <v>5</v>
      </c>
      <c r="B16" s="1" t="s">
        <v>6</v>
      </c>
      <c r="C16" s="1" t="s">
        <v>8</v>
      </c>
      <c r="D16" s="2">
        <v>5555</v>
      </c>
      <c r="E16" s="2">
        <v>3424</v>
      </c>
      <c r="F16" s="1" t="s">
        <v>6</v>
      </c>
      <c r="G16" s="2">
        <f>SUMPRODUCT( --($B$2:$B$208=F16),$D$2:$D$208)</f>
        <v>339498</v>
      </c>
      <c r="H16" s="1" t="str">
        <f ca="1">_xlfn.FORMULATEXT(G16)</f>
        <v>=SUMPRODUCT( --($B$2:$B$208=F16),$D$2:$D$208)</v>
      </c>
    </row>
    <row r="17" spans="1:14" x14ac:dyDescent="0.35">
      <c r="A17" s="1" t="s">
        <v>5</v>
      </c>
      <c r="B17" s="1" t="s">
        <v>6</v>
      </c>
      <c r="C17" s="1" t="s">
        <v>7</v>
      </c>
      <c r="D17" s="2">
        <v>5341</v>
      </c>
      <c r="E17" s="2">
        <v>8324</v>
      </c>
      <c r="F17" s="1" t="s">
        <v>11</v>
      </c>
      <c r="G17" s="2">
        <f t="shared" ref="G17:G18" si="6">SUMPRODUCT( --($B$2:$B$208=F17),$D$2:$D$208)</f>
        <v>342481</v>
      </c>
      <c r="H17" s="1" t="str">
        <f t="shared" ref="H17:H18" ca="1" si="7">_xlfn.FORMULATEXT(G17)</f>
        <v>=SUMPRODUCT( --($B$2:$B$208=F17),$D$2:$D$208)</v>
      </c>
    </row>
    <row r="18" spans="1:14" x14ac:dyDescent="0.35">
      <c r="A18" s="1" t="s">
        <v>5</v>
      </c>
      <c r="B18" s="1" t="s">
        <v>6</v>
      </c>
      <c r="C18" s="1" t="s">
        <v>9</v>
      </c>
      <c r="D18" s="2">
        <v>1232</v>
      </c>
      <c r="E18" s="2">
        <v>5555</v>
      </c>
      <c r="F18" s="1" t="s">
        <v>13</v>
      </c>
      <c r="G18" s="2">
        <f t="shared" si="6"/>
        <v>344299</v>
      </c>
      <c r="H18" s="1" t="str">
        <f t="shared" ca="1" si="7"/>
        <v>=SUMPRODUCT( --($B$2:$B$208=F18),$D$2:$D$208)</v>
      </c>
    </row>
    <row r="19" spans="1:14" x14ac:dyDescent="0.35">
      <c r="A19" s="1" t="s">
        <v>5</v>
      </c>
      <c r="B19" s="1" t="s">
        <v>6</v>
      </c>
      <c r="C19" s="1" t="s">
        <v>9</v>
      </c>
      <c r="D19" s="2">
        <v>3523</v>
      </c>
      <c r="E19" s="2">
        <v>9295</v>
      </c>
    </row>
    <row r="20" spans="1:14" x14ac:dyDescent="0.35">
      <c r="A20" s="1" t="s">
        <v>10</v>
      </c>
      <c r="B20" s="1" t="s">
        <v>11</v>
      </c>
      <c r="C20" s="1" t="s">
        <v>8</v>
      </c>
      <c r="D20" s="2">
        <v>5555</v>
      </c>
      <c r="E20" s="2">
        <v>3424</v>
      </c>
      <c r="N20" s="2"/>
    </row>
    <row r="21" spans="1:14" x14ac:dyDescent="0.35">
      <c r="A21" s="1" t="s">
        <v>10</v>
      </c>
      <c r="B21" s="1" t="s">
        <v>11</v>
      </c>
      <c r="C21" s="1" t="s">
        <v>7</v>
      </c>
      <c r="D21" s="2">
        <v>5454</v>
      </c>
      <c r="E21" s="2">
        <v>4000</v>
      </c>
      <c r="G21" s="1" t="s">
        <v>28</v>
      </c>
      <c r="L21" s="2">
        <f>SUM(H22:H30)</f>
        <v>1026278</v>
      </c>
    </row>
    <row r="22" spans="1:14" x14ac:dyDescent="0.35">
      <c r="A22" s="1" t="s">
        <v>10</v>
      </c>
      <c r="B22" s="1" t="s">
        <v>11</v>
      </c>
      <c r="C22" s="1" t="s">
        <v>7</v>
      </c>
      <c r="D22" s="2">
        <v>5341</v>
      </c>
      <c r="E22" s="2">
        <v>8324</v>
      </c>
      <c r="F22" s="1" t="s">
        <v>6</v>
      </c>
      <c r="G22" s="1" t="s">
        <v>9</v>
      </c>
      <c r="H22" s="2">
        <f>SUMPRODUCT(--($B$2:$B$208=F22),--($C$2:$C$208=G22),$D$2:$D$208)</f>
        <v>119538</v>
      </c>
      <c r="I22" s="1" t="str">
        <f ca="1">_xlfn.FORMULATEXT(H22)</f>
        <v>=SUMPRODUCT(--($B$2:$B$208=F22),--($C$2:$C$208=G22),$D$2:$D$208)</v>
      </c>
    </row>
    <row r="23" spans="1:14" x14ac:dyDescent="0.35">
      <c r="A23" s="1" t="s">
        <v>10</v>
      </c>
      <c r="B23" s="1" t="s">
        <v>11</v>
      </c>
      <c r="C23" s="1" t="s">
        <v>9</v>
      </c>
      <c r="D23" s="2">
        <v>1232</v>
      </c>
      <c r="E23" s="2">
        <v>5555</v>
      </c>
      <c r="F23" s="1" t="s">
        <v>6</v>
      </c>
      <c r="G23" s="1" t="s">
        <v>7</v>
      </c>
      <c r="H23" s="2">
        <f t="shared" ref="H23:H30" si="8">SUMPRODUCT(--($B$2:$B$208=F23),--($C$2:$C$208=G23),$D$2:$D$208)</f>
        <v>115098</v>
      </c>
      <c r="I23" s="1" t="str">
        <f t="shared" ref="I23:I30" ca="1" si="9">_xlfn.FORMULATEXT(H23)</f>
        <v>=SUMPRODUCT(--($B$2:$B$208=F23),--($C$2:$C$208=G23),$D$2:$D$208)</v>
      </c>
    </row>
    <row r="24" spans="1:14" x14ac:dyDescent="0.35">
      <c r="A24" s="1" t="s">
        <v>10</v>
      </c>
      <c r="B24" s="1" t="s">
        <v>11</v>
      </c>
      <c r="C24" s="1" t="s">
        <v>8</v>
      </c>
      <c r="D24" s="2">
        <v>3424</v>
      </c>
      <c r="E24" s="2">
        <v>5341</v>
      </c>
      <c r="F24" s="1" t="s">
        <v>6</v>
      </c>
      <c r="G24" s="1" t="s">
        <v>8</v>
      </c>
      <c r="H24" s="2">
        <f t="shared" si="8"/>
        <v>104862</v>
      </c>
      <c r="I24" s="1" t="str">
        <f t="shared" ca="1" si="9"/>
        <v>=SUMPRODUCT(--($B$2:$B$208=F24),--($C$2:$C$208=G24),$D$2:$D$208)</v>
      </c>
    </row>
    <row r="25" spans="1:14" x14ac:dyDescent="0.35">
      <c r="A25" s="1" t="s">
        <v>10</v>
      </c>
      <c r="B25" s="1" t="s">
        <v>11</v>
      </c>
      <c r="C25" s="1" t="s">
        <v>7</v>
      </c>
      <c r="D25" s="2">
        <v>8324</v>
      </c>
      <c r="E25" s="2">
        <v>1232</v>
      </c>
      <c r="F25" s="1" t="s">
        <v>11</v>
      </c>
      <c r="G25" s="1" t="s">
        <v>9</v>
      </c>
      <c r="H25" s="2">
        <f t="shared" si="8"/>
        <v>121779</v>
      </c>
      <c r="I25" s="1" t="str">
        <f t="shared" ca="1" si="9"/>
        <v>=SUMPRODUCT(--($B$2:$B$208=F25),--($C$2:$C$208=G25),$D$2:$D$208)</v>
      </c>
    </row>
    <row r="26" spans="1:14" x14ac:dyDescent="0.35">
      <c r="A26" s="1" t="s">
        <v>10</v>
      </c>
      <c r="B26" s="1" t="s">
        <v>11</v>
      </c>
      <c r="C26" s="1" t="s">
        <v>9</v>
      </c>
      <c r="D26" s="2">
        <v>5555</v>
      </c>
      <c r="E26" s="2">
        <v>3424</v>
      </c>
      <c r="F26" s="1" t="s">
        <v>11</v>
      </c>
      <c r="G26" s="1" t="s">
        <v>7</v>
      </c>
      <c r="H26" s="2">
        <f t="shared" si="8"/>
        <v>100430</v>
      </c>
      <c r="I26" s="1" t="str">
        <f t="shared" ca="1" si="9"/>
        <v>=SUMPRODUCT(--($B$2:$B$208=F26),--($C$2:$C$208=G26),$D$2:$D$208)</v>
      </c>
    </row>
    <row r="27" spans="1:14" x14ac:dyDescent="0.35">
      <c r="A27" s="1" t="s">
        <v>10</v>
      </c>
      <c r="B27" s="1" t="s">
        <v>11</v>
      </c>
      <c r="C27" s="1" t="s">
        <v>8</v>
      </c>
      <c r="D27" s="2">
        <v>5341</v>
      </c>
      <c r="E27" s="2">
        <v>8324</v>
      </c>
      <c r="F27" s="1" t="s">
        <v>11</v>
      </c>
      <c r="G27" s="1" t="s">
        <v>8</v>
      </c>
      <c r="H27" s="2">
        <f t="shared" si="8"/>
        <v>120272</v>
      </c>
      <c r="I27" s="1" t="str">
        <f t="shared" ca="1" si="9"/>
        <v>=SUMPRODUCT(--($B$2:$B$208=F27),--($C$2:$C$208=G27),$D$2:$D$208)</v>
      </c>
    </row>
    <row r="28" spans="1:14" x14ac:dyDescent="0.35">
      <c r="A28" s="1" t="s">
        <v>10</v>
      </c>
      <c r="B28" s="1" t="s">
        <v>11</v>
      </c>
      <c r="C28" s="1" t="s">
        <v>7</v>
      </c>
      <c r="D28" s="2">
        <v>1232</v>
      </c>
      <c r="E28" s="2">
        <v>5555</v>
      </c>
      <c r="F28" s="1" t="s">
        <v>13</v>
      </c>
      <c r="G28" s="1" t="s">
        <v>9</v>
      </c>
      <c r="H28" s="2">
        <f t="shared" si="8"/>
        <v>127556</v>
      </c>
      <c r="I28" s="1" t="str">
        <f t="shared" ca="1" si="9"/>
        <v>=SUMPRODUCT(--($B$2:$B$208=F28),--($C$2:$C$208=G28),$D$2:$D$208)</v>
      </c>
    </row>
    <row r="29" spans="1:14" x14ac:dyDescent="0.35">
      <c r="A29" s="1" t="s">
        <v>10</v>
      </c>
      <c r="B29" s="1" t="s">
        <v>11</v>
      </c>
      <c r="C29" s="1" t="s">
        <v>9</v>
      </c>
      <c r="D29" s="2">
        <v>3424</v>
      </c>
      <c r="E29" s="2">
        <v>5341</v>
      </c>
      <c r="F29" s="1" t="s">
        <v>13</v>
      </c>
      <c r="G29" s="1" t="s">
        <v>7</v>
      </c>
      <c r="H29" s="2">
        <f t="shared" si="8"/>
        <v>112418</v>
      </c>
      <c r="I29" s="1" t="str">
        <f t="shared" ca="1" si="9"/>
        <v>=SUMPRODUCT(--($B$2:$B$208=F29),--($C$2:$C$208=G29),$D$2:$D$208)</v>
      </c>
    </row>
    <row r="30" spans="1:14" x14ac:dyDescent="0.35">
      <c r="A30" s="1" t="s">
        <v>10</v>
      </c>
      <c r="B30" s="1" t="s">
        <v>11</v>
      </c>
      <c r="C30" s="1" t="s">
        <v>8</v>
      </c>
      <c r="D30" s="2">
        <v>8324</v>
      </c>
      <c r="E30" s="2">
        <v>1232</v>
      </c>
      <c r="F30" s="1" t="s">
        <v>13</v>
      </c>
      <c r="G30" s="1" t="s">
        <v>8</v>
      </c>
      <c r="H30" s="2">
        <f t="shared" si="8"/>
        <v>104325</v>
      </c>
      <c r="I30" s="1" t="str">
        <f t="shared" ca="1" si="9"/>
        <v>=SUMPRODUCT(--($B$2:$B$208=F30),--($C$2:$C$208=G30),$D$2:$D$208)</v>
      </c>
    </row>
    <row r="31" spans="1:14" x14ac:dyDescent="0.35">
      <c r="A31" s="1" t="s">
        <v>10</v>
      </c>
      <c r="B31" s="1" t="s">
        <v>11</v>
      </c>
      <c r="C31" s="1" t="s">
        <v>7</v>
      </c>
      <c r="D31" s="2">
        <v>5555</v>
      </c>
      <c r="E31" s="2">
        <v>3424</v>
      </c>
    </row>
    <row r="32" spans="1:14" x14ac:dyDescent="0.35">
      <c r="A32" s="1" t="s">
        <v>10</v>
      </c>
      <c r="B32" s="1" t="s">
        <v>11</v>
      </c>
      <c r="C32" s="1" t="s">
        <v>9</v>
      </c>
      <c r="D32" s="2">
        <v>5341</v>
      </c>
      <c r="E32" s="2">
        <v>8324</v>
      </c>
    </row>
    <row r="33" spans="1:5" x14ac:dyDescent="0.35">
      <c r="A33" s="1" t="s">
        <v>10</v>
      </c>
      <c r="B33" s="1" t="s">
        <v>11</v>
      </c>
      <c r="C33" s="1" t="s">
        <v>8</v>
      </c>
      <c r="D33" s="2">
        <v>9295</v>
      </c>
      <c r="E33" s="2">
        <v>8383</v>
      </c>
    </row>
    <row r="34" spans="1:5" x14ac:dyDescent="0.35">
      <c r="A34" s="1" t="s">
        <v>10</v>
      </c>
      <c r="B34" s="1" t="s">
        <v>11</v>
      </c>
      <c r="C34" s="1" t="s">
        <v>9</v>
      </c>
      <c r="D34" s="2">
        <v>1232</v>
      </c>
      <c r="E34" s="2">
        <v>5555</v>
      </c>
    </row>
    <row r="35" spans="1:5" x14ac:dyDescent="0.35">
      <c r="A35" s="1" t="s">
        <v>10</v>
      </c>
      <c r="B35" s="1" t="s">
        <v>11</v>
      </c>
      <c r="C35" s="1" t="s">
        <v>8</v>
      </c>
      <c r="D35" s="2">
        <v>3424</v>
      </c>
      <c r="E35" s="2">
        <v>5341</v>
      </c>
    </row>
    <row r="36" spans="1:5" x14ac:dyDescent="0.35">
      <c r="A36" s="1" t="s">
        <v>10</v>
      </c>
      <c r="B36" s="1" t="s">
        <v>11</v>
      </c>
      <c r="C36" s="1" t="s">
        <v>9</v>
      </c>
      <c r="D36" s="2">
        <v>8324</v>
      </c>
      <c r="E36" s="2">
        <v>1232</v>
      </c>
    </row>
    <row r="37" spans="1:5" x14ac:dyDescent="0.35">
      <c r="A37" s="1" t="s">
        <v>10</v>
      </c>
      <c r="B37" s="1" t="s">
        <v>11</v>
      </c>
      <c r="C37" s="1" t="s">
        <v>9</v>
      </c>
      <c r="D37" s="2">
        <v>4000</v>
      </c>
      <c r="E37" s="2">
        <v>3523</v>
      </c>
    </row>
    <row r="38" spans="1:5" x14ac:dyDescent="0.35">
      <c r="A38" s="1" t="s">
        <v>12</v>
      </c>
      <c r="B38" s="1" t="s">
        <v>13</v>
      </c>
      <c r="C38" s="1" t="s">
        <v>8</v>
      </c>
      <c r="D38" s="2">
        <v>1232</v>
      </c>
      <c r="E38" s="2">
        <v>5555</v>
      </c>
    </row>
    <row r="39" spans="1:5" x14ac:dyDescent="0.35">
      <c r="A39" s="1" t="s">
        <v>12</v>
      </c>
      <c r="B39" s="1" t="s">
        <v>13</v>
      </c>
      <c r="C39" s="1" t="s">
        <v>7</v>
      </c>
      <c r="D39" s="2">
        <v>3424</v>
      </c>
      <c r="E39" s="2">
        <v>5341</v>
      </c>
    </row>
    <row r="40" spans="1:5" x14ac:dyDescent="0.35">
      <c r="A40" s="1" t="s">
        <v>12</v>
      </c>
      <c r="B40" s="1" t="s">
        <v>13</v>
      </c>
      <c r="C40" s="1" t="s">
        <v>7</v>
      </c>
      <c r="D40" s="2">
        <v>8383</v>
      </c>
      <c r="E40" s="2">
        <v>5454</v>
      </c>
    </row>
    <row r="41" spans="1:5" x14ac:dyDescent="0.35">
      <c r="A41" s="1" t="s">
        <v>12</v>
      </c>
      <c r="B41" s="1" t="s">
        <v>13</v>
      </c>
      <c r="C41" s="1" t="s">
        <v>9</v>
      </c>
      <c r="D41" s="2">
        <v>8324</v>
      </c>
      <c r="E41" s="2">
        <v>1232</v>
      </c>
    </row>
    <row r="42" spans="1:5" x14ac:dyDescent="0.35">
      <c r="A42" s="1" t="s">
        <v>12</v>
      </c>
      <c r="B42" s="1" t="s">
        <v>13</v>
      </c>
      <c r="C42" s="1" t="s">
        <v>8</v>
      </c>
      <c r="D42" s="2">
        <v>5555</v>
      </c>
      <c r="E42" s="2">
        <v>3424</v>
      </c>
    </row>
    <row r="43" spans="1:5" x14ac:dyDescent="0.35">
      <c r="A43" s="1" t="s">
        <v>12</v>
      </c>
      <c r="B43" s="1" t="s">
        <v>13</v>
      </c>
      <c r="C43" s="1" t="s">
        <v>7</v>
      </c>
      <c r="D43" s="2">
        <v>5341</v>
      </c>
      <c r="E43" s="2">
        <v>8324</v>
      </c>
    </row>
    <row r="44" spans="1:5" x14ac:dyDescent="0.35">
      <c r="A44" s="1" t="s">
        <v>12</v>
      </c>
      <c r="B44" s="1" t="s">
        <v>13</v>
      </c>
      <c r="C44" s="1" t="s">
        <v>9</v>
      </c>
      <c r="D44" s="2">
        <v>1232</v>
      </c>
      <c r="E44" s="2">
        <v>5555</v>
      </c>
    </row>
    <row r="45" spans="1:5" x14ac:dyDescent="0.35">
      <c r="A45" s="1" t="s">
        <v>12</v>
      </c>
      <c r="B45" s="1" t="s">
        <v>13</v>
      </c>
      <c r="C45" s="1" t="s">
        <v>8</v>
      </c>
      <c r="D45" s="2">
        <v>3424</v>
      </c>
      <c r="E45" s="2">
        <v>5341</v>
      </c>
    </row>
    <row r="46" spans="1:5" x14ac:dyDescent="0.35">
      <c r="A46" s="1" t="s">
        <v>12</v>
      </c>
      <c r="B46" s="1" t="s">
        <v>13</v>
      </c>
      <c r="C46" s="1" t="s">
        <v>7</v>
      </c>
      <c r="D46" s="2">
        <v>8324</v>
      </c>
      <c r="E46" s="2">
        <v>1232</v>
      </c>
    </row>
    <row r="47" spans="1:5" x14ac:dyDescent="0.35">
      <c r="A47" s="1" t="s">
        <v>12</v>
      </c>
      <c r="B47" s="1" t="s">
        <v>13</v>
      </c>
      <c r="C47" s="1" t="s">
        <v>9</v>
      </c>
      <c r="D47" s="2">
        <v>5555</v>
      </c>
      <c r="E47" s="2">
        <v>3424</v>
      </c>
    </row>
    <row r="48" spans="1:5" x14ac:dyDescent="0.35">
      <c r="A48" s="1" t="s">
        <v>12</v>
      </c>
      <c r="B48" s="1" t="s">
        <v>13</v>
      </c>
      <c r="C48" s="1" t="s">
        <v>8</v>
      </c>
      <c r="D48" s="2">
        <v>5341</v>
      </c>
      <c r="E48" s="2">
        <v>8324</v>
      </c>
    </row>
    <row r="49" spans="1:5" x14ac:dyDescent="0.35">
      <c r="A49" s="1" t="s">
        <v>12</v>
      </c>
      <c r="B49" s="1" t="s">
        <v>13</v>
      </c>
      <c r="C49" s="1" t="s">
        <v>7</v>
      </c>
      <c r="D49" s="2">
        <v>1232</v>
      </c>
      <c r="E49" s="2">
        <v>5555</v>
      </c>
    </row>
    <row r="50" spans="1:5" x14ac:dyDescent="0.35">
      <c r="A50" s="1" t="s">
        <v>12</v>
      </c>
      <c r="B50" s="1" t="s">
        <v>13</v>
      </c>
      <c r="C50" s="1" t="s">
        <v>9</v>
      </c>
      <c r="D50" s="2">
        <v>3424</v>
      </c>
      <c r="E50" s="2">
        <v>5341</v>
      </c>
    </row>
    <row r="51" spans="1:5" x14ac:dyDescent="0.35">
      <c r="A51" s="1" t="s">
        <v>12</v>
      </c>
      <c r="B51" s="1" t="s">
        <v>13</v>
      </c>
      <c r="C51" s="1" t="s">
        <v>9</v>
      </c>
      <c r="D51" s="2">
        <v>8324</v>
      </c>
      <c r="E51" s="2">
        <v>1232</v>
      </c>
    </row>
    <row r="52" spans="1:5" x14ac:dyDescent="0.35">
      <c r="A52" s="1" t="s">
        <v>12</v>
      </c>
      <c r="B52" s="1" t="s">
        <v>13</v>
      </c>
      <c r="C52" s="1" t="s">
        <v>8</v>
      </c>
      <c r="D52" s="2">
        <v>3523</v>
      </c>
      <c r="E52" s="2">
        <v>9295</v>
      </c>
    </row>
    <row r="53" spans="1:5" x14ac:dyDescent="0.35">
      <c r="A53" s="1" t="s">
        <v>12</v>
      </c>
      <c r="B53" s="1" t="s">
        <v>13</v>
      </c>
      <c r="C53" s="1" t="s">
        <v>8</v>
      </c>
      <c r="D53" s="2">
        <v>5555</v>
      </c>
      <c r="E53" s="2">
        <v>3424</v>
      </c>
    </row>
    <row r="54" spans="1:5" x14ac:dyDescent="0.35">
      <c r="A54" s="1" t="s">
        <v>12</v>
      </c>
      <c r="B54" s="1" t="s">
        <v>13</v>
      </c>
      <c r="C54" s="1" t="s">
        <v>7</v>
      </c>
      <c r="D54" s="2">
        <v>5341</v>
      </c>
      <c r="E54" s="2">
        <v>8324</v>
      </c>
    </row>
    <row r="55" spans="1:5" x14ac:dyDescent="0.35">
      <c r="A55" s="1" t="s">
        <v>12</v>
      </c>
      <c r="B55" s="1" t="s">
        <v>13</v>
      </c>
      <c r="C55" s="1" t="s">
        <v>9</v>
      </c>
      <c r="D55" s="2">
        <v>5454</v>
      </c>
      <c r="E55" s="2">
        <v>4000</v>
      </c>
    </row>
    <row r="56" spans="1:5" x14ac:dyDescent="0.35">
      <c r="A56" s="1" t="s">
        <v>14</v>
      </c>
      <c r="B56" s="1" t="s">
        <v>6</v>
      </c>
      <c r="C56" s="1" t="s">
        <v>7</v>
      </c>
      <c r="D56" s="2">
        <v>5555</v>
      </c>
      <c r="E56" s="2">
        <v>3424</v>
      </c>
    </row>
    <row r="57" spans="1:5" x14ac:dyDescent="0.35">
      <c r="A57" s="1" t="s">
        <v>14</v>
      </c>
      <c r="B57" s="1" t="s">
        <v>6</v>
      </c>
      <c r="C57" s="1" t="s">
        <v>9</v>
      </c>
      <c r="D57" s="2">
        <v>5341</v>
      </c>
      <c r="E57" s="2">
        <v>8324</v>
      </c>
    </row>
    <row r="58" spans="1:5" x14ac:dyDescent="0.35">
      <c r="A58" s="1" t="s">
        <v>14</v>
      </c>
      <c r="B58" s="1" t="s">
        <v>6</v>
      </c>
      <c r="C58" s="1" t="s">
        <v>8</v>
      </c>
      <c r="D58" s="2">
        <v>1232</v>
      </c>
      <c r="E58" s="2">
        <v>5555</v>
      </c>
    </row>
    <row r="59" spans="1:5" x14ac:dyDescent="0.35">
      <c r="A59" s="1" t="s">
        <v>14</v>
      </c>
      <c r="B59" s="1" t="s">
        <v>6</v>
      </c>
      <c r="C59" s="1" t="s">
        <v>7</v>
      </c>
      <c r="D59" s="2">
        <v>9295</v>
      </c>
      <c r="E59" s="2">
        <v>8383</v>
      </c>
    </row>
    <row r="60" spans="1:5" x14ac:dyDescent="0.35">
      <c r="A60" s="1" t="s">
        <v>14</v>
      </c>
      <c r="B60" s="1" t="s">
        <v>6</v>
      </c>
      <c r="C60" s="1" t="s">
        <v>7</v>
      </c>
      <c r="D60" s="2">
        <v>3424</v>
      </c>
      <c r="E60" s="2">
        <v>5341</v>
      </c>
    </row>
    <row r="61" spans="1:5" x14ac:dyDescent="0.35">
      <c r="A61" s="1" t="s">
        <v>14</v>
      </c>
      <c r="B61" s="1" t="s">
        <v>6</v>
      </c>
      <c r="C61" s="1" t="s">
        <v>9</v>
      </c>
      <c r="D61" s="2">
        <v>8324</v>
      </c>
      <c r="E61" s="2">
        <v>1232</v>
      </c>
    </row>
    <row r="62" spans="1:5" x14ac:dyDescent="0.35">
      <c r="A62" s="1" t="s">
        <v>14</v>
      </c>
      <c r="B62" s="1" t="s">
        <v>6</v>
      </c>
      <c r="C62" s="1" t="s">
        <v>8</v>
      </c>
      <c r="D62" s="2">
        <v>5555</v>
      </c>
      <c r="E62" s="2">
        <v>3424</v>
      </c>
    </row>
    <row r="63" spans="1:5" x14ac:dyDescent="0.35">
      <c r="A63" s="1" t="s">
        <v>14</v>
      </c>
      <c r="B63" s="1" t="s">
        <v>6</v>
      </c>
      <c r="C63" s="1" t="s">
        <v>7</v>
      </c>
      <c r="D63" s="2">
        <v>5341</v>
      </c>
      <c r="E63" s="2">
        <v>8324</v>
      </c>
    </row>
    <row r="64" spans="1:5" x14ac:dyDescent="0.35">
      <c r="A64" s="1" t="s">
        <v>14</v>
      </c>
      <c r="B64" s="1" t="s">
        <v>6</v>
      </c>
      <c r="C64" s="1" t="s">
        <v>9</v>
      </c>
      <c r="D64" s="2">
        <v>1232</v>
      </c>
      <c r="E64" s="2">
        <v>5555</v>
      </c>
    </row>
    <row r="65" spans="1:5" x14ac:dyDescent="0.35">
      <c r="A65" s="1" t="s">
        <v>14</v>
      </c>
      <c r="B65" s="1" t="s">
        <v>6</v>
      </c>
      <c r="C65" s="1" t="s">
        <v>9</v>
      </c>
      <c r="D65" s="2">
        <v>3424</v>
      </c>
      <c r="E65" s="2">
        <v>5341</v>
      </c>
    </row>
    <row r="66" spans="1:5" x14ac:dyDescent="0.35">
      <c r="A66" s="1" t="s">
        <v>14</v>
      </c>
      <c r="B66" s="1" t="s">
        <v>6</v>
      </c>
      <c r="C66" s="1" t="s">
        <v>8</v>
      </c>
      <c r="D66" s="2">
        <v>8324</v>
      </c>
      <c r="E66" s="2">
        <v>1232</v>
      </c>
    </row>
    <row r="67" spans="1:5" x14ac:dyDescent="0.35">
      <c r="A67" s="1" t="s">
        <v>14</v>
      </c>
      <c r="B67" s="1" t="s">
        <v>6</v>
      </c>
      <c r="C67" s="1" t="s">
        <v>9</v>
      </c>
      <c r="D67" s="2">
        <v>5555</v>
      </c>
      <c r="E67" s="2">
        <v>3424</v>
      </c>
    </row>
    <row r="68" spans="1:5" x14ac:dyDescent="0.35">
      <c r="A68" s="1" t="s">
        <v>14</v>
      </c>
      <c r="B68" s="1" t="s">
        <v>6</v>
      </c>
      <c r="C68" s="1" t="s">
        <v>9</v>
      </c>
      <c r="D68" s="2">
        <v>5341</v>
      </c>
      <c r="E68" s="2">
        <v>8324</v>
      </c>
    </row>
    <row r="69" spans="1:5" x14ac:dyDescent="0.35">
      <c r="A69" s="1" t="s">
        <v>14</v>
      </c>
      <c r="B69" s="1" t="s">
        <v>6</v>
      </c>
      <c r="C69" s="1" t="s">
        <v>8</v>
      </c>
      <c r="D69" s="2">
        <v>1232</v>
      </c>
      <c r="E69" s="2">
        <v>5555</v>
      </c>
    </row>
    <row r="70" spans="1:5" x14ac:dyDescent="0.35">
      <c r="A70" s="1" t="s">
        <v>14</v>
      </c>
      <c r="B70" s="1" t="s">
        <v>6</v>
      </c>
      <c r="C70" s="1" t="s">
        <v>7</v>
      </c>
      <c r="D70" s="2">
        <v>3424</v>
      </c>
      <c r="E70" s="2">
        <v>5341</v>
      </c>
    </row>
    <row r="71" spans="1:5" x14ac:dyDescent="0.35">
      <c r="A71" s="1" t="s">
        <v>14</v>
      </c>
      <c r="B71" s="1" t="s">
        <v>6</v>
      </c>
      <c r="C71" s="1" t="s">
        <v>8</v>
      </c>
      <c r="D71" s="2">
        <v>4000</v>
      </c>
      <c r="E71" s="2">
        <v>3523</v>
      </c>
    </row>
    <row r="72" spans="1:5" x14ac:dyDescent="0.35">
      <c r="A72" s="1" t="s">
        <v>14</v>
      </c>
      <c r="B72" s="1" t="s">
        <v>6</v>
      </c>
      <c r="C72" s="1" t="s">
        <v>9</v>
      </c>
      <c r="D72" s="2">
        <v>8383</v>
      </c>
      <c r="E72" s="2">
        <v>5454</v>
      </c>
    </row>
    <row r="73" spans="1:5" x14ac:dyDescent="0.35">
      <c r="A73" s="1" t="s">
        <v>15</v>
      </c>
      <c r="B73" s="1" t="s">
        <v>11</v>
      </c>
      <c r="C73" s="1" t="s">
        <v>7</v>
      </c>
      <c r="D73" s="2">
        <v>1232</v>
      </c>
      <c r="E73" s="2">
        <v>5555</v>
      </c>
    </row>
    <row r="74" spans="1:5" x14ac:dyDescent="0.35">
      <c r="A74" s="1" t="s">
        <v>15</v>
      </c>
      <c r="B74" s="1" t="s">
        <v>11</v>
      </c>
      <c r="C74" s="1" t="s">
        <v>9</v>
      </c>
      <c r="D74" s="2">
        <v>3424</v>
      </c>
      <c r="E74" s="2">
        <v>5341</v>
      </c>
    </row>
    <row r="75" spans="1:5" x14ac:dyDescent="0.35">
      <c r="A75" s="1" t="s">
        <v>15</v>
      </c>
      <c r="B75" s="1" t="s">
        <v>11</v>
      </c>
      <c r="C75" s="1" t="s">
        <v>8</v>
      </c>
      <c r="D75" s="2">
        <v>8324</v>
      </c>
      <c r="E75" s="2">
        <v>1232</v>
      </c>
    </row>
    <row r="76" spans="1:5" x14ac:dyDescent="0.35">
      <c r="A76" s="1" t="s">
        <v>15</v>
      </c>
      <c r="B76" s="1" t="s">
        <v>11</v>
      </c>
      <c r="C76" s="1" t="s">
        <v>7</v>
      </c>
      <c r="D76" s="2">
        <v>5555</v>
      </c>
      <c r="E76" s="2">
        <v>3424</v>
      </c>
    </row>
    <row r="77" spans="1:5" x14ac:dyDescent="0.35">
      <c r="A77" s="1" t="s">
        <v>15</v>
      </c>
      <c r="B77" s="1" t="s">
        <v>11</v>
      </c>
      <c r="C77" s="1" t="s">
        <v>7</v>
      </c>
      <c r="D77" s="2">
        <v>3523</v>
      </c>
      <c r="E77" s="2">
        <v>9295</v>
      </c>
    </row>
    <row r="78" spans="1:5" x14ac:dyDescent="0.35">
      <c r="A78" s="1" t="s">
        <v>15</v>
      </c>
      <c r="B78" s="1" t="s">
        <v>11</v>
      </c>
      <c r="C78" s="1" t="s">
        <v>9</v>
      </c>
      <c r="D78" s="2">
        <v>5341</v>
      </c>
      <c r="E78" s="2">
        <v>8324</v>
      </c>
    </row>
    <row r="79" spans="1:5" x14ac:dyDescent="0.35">
      <c r="A79" s="1" t="s">
        <v>15</v>
      </c>
      <c r="B79" s="1" t="s">
        <v>11</v>
      </c>
      <c r="C79" s="1" t="s">
        <v>8</v>
      </c>
      <c r="D79" s="2">
        <v>1232</v>
      </c>
      <c r="E79" s="2">
        <v>5555</v>
      </c>
    </row>
    <row r="80" spans="1:5" x14ac:dyDescent="0.35">
      <c r="A80" s="1" t="s">
        <v>15</v>
      </c>
      <c r="B80" s="1" t="s">
        <v>11</v>
      </c>
      <c r="C80" s="1" t="s">
        <v>7</v>
      </c>
      <c r="D80" s="2">
        <v>3424</v>
      </c>
      <c r="E80" s="2">
        <v>5341</v>
      </c>
    </row>
    <row r="81" spans="1:5" x14ac:dyDescent="0.35">
      <c r="A81" s="1" t="s">
        <v>15</v>
      </c>
      <c r="B81" s="1" t="s">
        <v>11</v>
      </c>
      <c r="C81" s="1" t="s">
        <v>9</v>
      </c>
      <c r="D81" s="2">
        <v>8324</v>
      </c>
      <c r="E81" s="2">
        <v>1232</v>
      </c>
    </row>
    <row r="82" spans="1:5" x14ac:dyDescent="0.35">
      <c r="A82" s="1" t="s">
        <v>15</v>
      </c>
      <c r="B82" s="1" t="s">
        <v>11</v>
      </c>
      <c r="C82" s="1" t="s">
        <v>9</v>
      </c>
      <c r="D82" s="2">
        <v>5555</v>
      </c>
      <c r="E82" s="2">
        <v>3424</v>
      </c>
    </row>
    <row r="83" spans="1:5" x14ac:dyDescent="0.35">
      <c r="A83" s="1" t="s">
        <v>15</v>
      </c>
      <c r="B83" s="1" t="s">
        <v>11</v>
      </c>
      <c r="C83" s="1" t="s">
        <v>8</v>
      </c>
      <c r="D83" s="2">
        <v>5341</v>
      </c>
      <c r="E83" s="2">
        <v>8324</v>
      </c>
    </row>
    <row r="84" spans="1:5" x14ac:dyDescent="0.35">
      <c r="A84" s="1" t="s">
        <v>15</v>
      </c>
      <c r="B84" s="1" t="s">
        <v>11</v>
      </c>
      <c r="C84" s="1" t="s">
        <v>7</v>
      </c>
      <c r="D84" s="2">
        <v>1232</v>
      </c>
      <c r="E84" s="2">
        <v>5555</v>
      </c>
    </row>
    <row r="85" spans="1:5" x14ac:dyDescent="0.35">
      <c r="A85" s="1" t="s">
        <v>15</v>
      </c>
      <c r="B85" s="1" t="s">
        <v>11</v>
      </c>
      <c r="C85" s="1" t="s">
        <v>9</v>
      </c>
      <c r="D85" s="2">
        <v>3424</v>
      </c>
      <c r="E85" s="2">
        <v>5341</v>
      </c>
    </row>
    <row r="86" spans="1:5" x14ac:dyDescent="0.35">
      <c r="A86" s="1" t="s">
        <v>15</v>
      </c>
      <c r="B86" s="1" t="s">
        <v>11</v>
      </c>
      <c r="C86" s="1" t="s">
        <v>8</v>
      </c>
      <c r="D86" s="2">
        <v>8324</v>
      </c>
      <c r="E86" s="2">
        <v>1232</v>
      </c>
    </row>
    <row r="87" spans="1:5" x14ac:dyDescent="0.35">
      <c r="A87" s="1" t="s">
        <v>15</v>
      </c>
      <c r="B87" s="1" t="s">
        <v>11</v>
      </c>
      <c r="C87" s="1" t="s">
        <v>7</v>
      </c>
      <c r="D87" s="2">
        <v>5555</v>
      </c>
      <c r="E87" s="2">
        <v>3424</v>
      </c>
    </row>
    <row r="88" spans="1:5" x14ac:dyDescent="0.35">
      <c r="A88" s="1" t="s">
        <v>15</v>
      </c>
      <c r="B88" s="1" t="s">
        <v>11</v>
      </c>
      <c r="C88" s="1" t="s">
        <v>9</v>
      </c>
      <c r="D88" s="2">
        <v>9295</v>
      </c>
      <c r="E88" s="2">
        <v>8383</v>
      </c>
    </row>
    <row r="89" spans="1:5" x14ac:dyDescent="0.35">
      <c r="A89" s="1" t="s">
        <v>15</v>
      </c>
      <c r="B89" s="1" t="s">
        <v>11</v>
      </c>
      <c r="C89" s="1" t="s">
        <v>8</v>
      </c>
      <c r="D89" s="2">
        <v>5454</v>
      </c>
      <c r="E89" s="2">
        <v>4000</v>
      </c>
    </row>
    <row r="90" spans="1:5" x14ac:dyDescent="0.35">
      <c r="A90" s="1" t="s">
        <v>16</v>
      </c>
      <c r="B90" s="1" t="s">
        <v>13</v>
      </c>
      <c r="C90" s="1" t="s">
        <v>7</v>
      </c>
      <c r="D90" s="2">
        <v>8324</v>
      </c>
      <c r="E90" s="2">
        <v>1232</v>
      </c>
    </row>
    <row r="91" spans="1:5" x14ac:dyDescent="0.35">
      <c r="A91" s="1" t="s">
        <v>16</v>
      </c>
      <c r="B91" s="1" t="s">
        <v>13</v>
      </c>
      <c r="C91" s="1" t="s">
        <v>9</v>
      </c>
      <c r="D91" s="2">
        <v>5555</v>
      </c>
      <c r="E91" s="2">
        <v>3424</v>
      </c>
    </row>
    <row r="92" spans="1:5" x14ac:dyDescent="0.35">
      <c r="A92" s="1" t="s">
        <v>16</v>
      </c>
      <c r="B92" s="1" t="s">
        <v>13</v>
      </c>
      <c r="C92" s="1" t="s">
        <v>8</v>
      </c>
      <c r="D92" s="2">
        <v>5341</v>
      </c>
      <c r="E92" s="2">
        <v>8324</v>
      </c>
    </row>
    <row r="93" spans="1:5" x14ac:dyDescent="0.35">
      <c r="A93" s="1" t="s">
        <v>16</v>
      </c>
      <c r="B93" s="1" t="s">
        <v>13</v>
      </c>
      <c r="C93" s="1" t="s">
        <v>7</v>
      </c>
      <c r="D93" s="2">
        <v>1232</v>
      </c>
      <c r="E93" s="2">
        <v>5555</v>
      </c>
    </row>
    <row r="94" spans="1:5" x14ac:dyDescent="0.35">
      <c r="A94" s="1" t="s">
        <v>16</v>
      </c>
      <c r="B94" s="1" t="s">
        <v>13</v>
      </c>
      <c r="C94" s="1" t="s">
        <v>9</v>
      </c>
      <c r="D94" s="2">
        <v>3424</v>
      </c>
      <c r="E94" s="2">
        <v>5341</v>
      </c>
    </row>
    <row r="95" spans="1:5" x14ac:dyDescent="0.35">
      <c r="A95" s="1" t="s">
        <v>16</v>
      </c>
      <c r="B95" s="1" t="s">
        <v>13</v>
      </c>
      <c r="C95" s="1" t="s">
        <v>7</v>
      </c>
      <c r="D95" s="2">
        <v>4000</v>
      </c>
      <c r="E95" s="2">
        <v>3523</v>
      </c>
    </row>
    <row r="96" spans="1:5" x14ac:dyDescent="0.35">
      <c r="A96" s="1" t="s">
        <v>16</v>
      </c>
      <c r="B96" s="1" t="s">
        <v>13</v>
      </c>
      <c r="C96" s="1" t="s">
        <v>9</v>
      </c>
      <c r="D96" s="2">
        <v>8324</v>
      </c>
      <c r="E96" s="2">
        <v>1232</v>
      </c>
    </row>
    <row r="97" spans="1:5" x14ac:dyDescent="0.35">
      <c r="A97" s="1" t="s">
        <v>16</v>
      </c>
      <c r="B97" s="1" t="s">
        <v>13</v>
      </c>
      <c r="C97" s="1" t="s">
        <v>8</v>
      </c>
      <c r="D97" s="2">
        <v>5555</v>
      </c>
      <c r="E97" s="2">
        <v>3424</v>
      </c>
    </row>
    <row r="98" spans="1:5" x14ac:dyDescent="0.35">
      <c r="A98" s="1" t="s">
        <v>16</v>
      </c>
      <c r="B98" s="1" t="s">
        <v>13</v>
      </c>
      <c r="C98" s="1" t="s">
        <v>9</v>
      </c>
      <c r="D98" s="2">
        <v>5341</v>
      </c>
      <c r="E98" s="2">
        <v>8324</v>
      </c>
    </row>
    <row r="99" spans="1:5" x14ac:dyDescent="0.35">
      <c r="A99" s="1" t="s">
        <v>16</v>
      </c>
      <c r="B99" s="1" t="s">
        <v>13</v>
      </c>
      <c r="C99" s="1" t="s">
        <v>9</v>
      </c>
      <c r="D99" s="2">
        <v>1232</v>
      </c>
      <c r="E99" s="2">
        <v>5555</v>
      </c>
    </row>
    <row r="100" spans="1:5" x14ac:dyDescent="0.35">
      <c r="A100" s="1" t="s">
        <v>16</v>
      </c>
      <c r="B100" s="1" t="s">
        <v>13</v>
      </c>
      <c r="C100" s="1" t="s">
        <v>8</v>
      </c>
      <c r="D100" s="2">
        <v>3424</v>
      </c>
      <c r="E100" s="2">
        <v>5341</v>
      </c>
    </row>
    <row r="101" spans="1:5" x14ac:dyDescent="0.35">
      <c r="A101" s="1" t="s">
        <v>16</v>
      </c>
      <c r="B101" s="1" t="s">
        <v>13</v>
      </c>
      <c r="C101" s="1" t="s">
        <v>7</v>
      </c>
      <c r="D101" s="2">
        <v>8324</v>
      </c>
      <c r="E101" s="2">
        <v>1232</v>
      </c>
    </row>
    <row r="102" spans="1:5" x14ac:dyDescent="0.35">
      <c r="A102" s="1" t="s">
        <v>16</v>
      </c>
      <c r="B102" s="1" t="s">
        <v>13</v>
      </c>
      <c r="C102" s="1" t="s">
        <v>9</v>
      </c>
      <c r="D102" s="2">
        <v>5555</v>
      </c>
      <c r="E102" s="2">
        <v>3424</v>
      </c>
    </row>
    <row r="103" spans="1:5" x14ac:dyDescent="0.35">
      <c r="A103" s="1" t="s">
        <v>16</v>
      </c>
      <c r="B103" s="1" t="s">
        <v>13</v>
      </c>
      <c r="C103" s="1" t="s">
        <v>8</v>
      </c>
      <c r="D103" s="2">
        <v>5341</v>
      </c>
      <c r="E103" s="2">
        <v>8324</v>
      </c>
    </row>
    <row r="104" spans="1:5" x14ac:dyDescent="0.35">
      <c r="A104" s="1" t="s">
        <v>16</v>
      </c>
      <c r="B104" s="1" t="s">
        <v>13</v>
      </c>
      <c r="C104" s="1" t="s">
        <v>7</v>
      </c>
      <c r="D104" s="2">
        <v>1232</v>
      </c>
      <c r="E104" s="2">
        <v>5555</v>
      </c>
    </row>
    <row r="105" spans="1:5" x14ac:dyDescent="0.35">
      <c r="A105" s="1" t="s">
        <v>16</v>
      </c>
      <c r="B105" s="1" t="s">
        <v>13</v>
      </c>
      <c r="C105" s="1" t="s">
        <v>9</v>
      </c>
      <c r="D105" s="2">
        <v>3424</v>
      </c>
      <c r="E105" s="2">
        <v>9295</v>
      </c>
    </row>
    <row r="106" spans="1:5" x14ac:dyDescent="0.35">
      <c r="A106" s="1" t="s">
        <v>16</v>
      </c>
      <c r="B106" s="1" t="s">
        <v>13</v>
      </c>
      <c r="C106" s="1" t="s">
        <v>8</v>
      </c>
      <c r="D106" s="2">
        <v>8383</v>
      </c>
      <c r="E106" s="2">
        <v>5454</v>
      </c>
    </row>
    <row r="107" spans="1:5" x14ac:dyDescent="0.35">
      <c r="A107" s="1" t="s">
        <v>17</v>
      </c>
      <c r="B107" s="1" t="s">
        <v>6</v>
      </c>
      <c r="C107" s="1" t="s">
        <v>7</v>
      </c>
      <c r="D107" s="2">
        <v>5341</v>
      </c>
      <c r="E107" s="2">
        <v>8324</v>
      </c>
    </row>
    <row r="108" spans="1:5" x14ac:dyDescent="0.35">
      <c r="A108" s="1" t="s">
        <v>17</v>
      </c>
      <c r="B108" s="1" t="s">
        <v>6</v>
      </c>
      <c r="C108" s="1" t="s">
        <v>9</v>
      </c>
      <c r="D108" s="2">
        <v>1232</v>
      </c>
      <c r="E108" s="2">
        <v>5555</v>
      </c>
    </row>
    <row r="109" spans="1:5" x14ac:dyDescent="0.35">
      <c r="A109" s="1" t="s">
        <v>17</v>
      </c>
      <c r="B109" s="1" t="s">
        <v>6</v>
      </c>
      <c r="C109" s="1" t="s">
        <v>8</v>
      </c>
      <c r="D109" s="2">
        <v>3424</v>
      </c>
      <c r="E109" s="2">
        <v>5341</v>
      </c>
    </row>
    <row r="110" spans="1:5" x14ac:dyDescent="0.35">
      <c r="A110" s="1" t="s">
        <v>17</v>
      </c>
      <c r="B110" s="1" t="s">
        <v>6</v>
      </c>
      <c r="C110" s="1" t="s">
        <v>7</v>
      </c>
      <c r="D110" s="2">
        <v>8324</v>
      </c>
      <c r="E110" s="2">
        <v>1232</v>
      </c>
    </row>
    <row r="111" spans="1:5" x14ac:dyDescent="0.35">
      <c r="A111" s="1" t="s">
        <v>17</v>
      </c>
      <c r="B111" s="1" t="s">
        <v>6</v>
      </c>
      <c r="C111" s="1" t="s">
        <v>9</v>
      </c>
      <c r="D111" s="2">
        <v>5555</v>
      </c>
      <c r="E111" s="2">
        <v>3424</v>
      </c>
    </row>
    <row r="112" spans="1:5" x14ac:dyDescent="0.35">
      <c r="A112" s="1" t="s">
        <v>17</v>
      </c>
      <c r="B112" s="1" t="s">
        <v>6</v>
      </c>
      <c r="C112" s="1" t="s">
        <v>9</v>
      </c>
      <c r="D112" s="2">
        <v>5341</v>
      </c>
      <c r="E112" s="2">
        <v>8324</v>
      </c>
    </row>
    <row r="113" spans="1:5" x14ac:dyDescent="0.35">
      <c r="A113" s="1" t="s">
        <v>17</v>
      </c>
      <c r="B113" s="1" t="s">
        <v>6</v>
      </c>
      <c r="C113" s="1" t="s">
        <v>7</v>
      </c>
      <c r="D113" s="2">
        <v>5454</v>
      </c>
      <c r="E113" s="2">
        <v>4000</v>
      </c>
    </row>
    <row r="114" spans="1:5" x14ac:dyDescent="0.35">
      <c r="A114" s="1" t="s">
        <v>17</v>
      </c>
      <c r="B114" s="1" t="s">
        <v>6</v>
      </c>
      <c r="C114" s="1" t="s">
        <v>8</v>
      </c>
      <c r="D114" s="2">
        <v>1232</v>
      </c>
      <c r="E114" s="2">
        <v>5555</v>
      </c>
    </row>
    <row r="115" spans="1:5" x14ac:dyDescent="0.35">
      <c r="A115" s="1" t="s">
        <v>17</v>
      </c>
      <c r="B115" s="1" t="s">
        <v>6</v>
      </c>
      <c r="C115" s="1" t="s">
        <v>7</v>
      </c>
      <c r="D115" s="2">
        <v>3424</v>
      </c>
      <c r="E115" s="2">
        <v>5341</v>
      </c>
    </row>
    <row r="116" spans="1:5" x14ac:dyDescent="0.35">
      <c r="A116" s="1" t="s">
        <v>17</v>
      </c>
      <c r="B116" s="1" t="s">
        <v>6</v>
      </c>
      <c r="C116" s="1" t="s">
        <v>9</v>
      </c>
      <c r="D116" s="2">
        <v>8324</v>
      </c>
      <c r="E116" s="2">
        <v>1232</v>
      </c>
    </row>
    <row r="117" spans="1:5" x14ac:dyDescent="0.35">
      <c r="A117" s="1" t="s">
        <v>17</v>
      </c>
      <c r="B117" s="1" t="s">
        <v>6</v>
      </c>
      <c r="C117" s="1" t="s">
        <v>8</v>
      </c>
      <c r="D117" s="2">
        <v>5555</v>
      </c>
      <c r="E117" s="2">
        <v>3424</v>
      </c>
    </row>
    <row r="118" spans="1:5" x14ac:dyDescent="0.35">
      <c r="A118" s="1" t="s">
        <v>17</v>
      </c>
      <c r="B118" s="1" t="s">
        <v>6</v>
      </c>
      <c r="C118" s="1" t="s">
        <v>7</v>
      </c>
      <c r="D118" s="2">
        <v>5341</v>
      </c>
      <c r="E118" s="2">
        <v>8324</v>
      </c>
    </row>
    <row r="119" spans="1:5" x14ac:dyDescent="0.35">
      <c r="A119" s="1" t="s">
        <v>17</v>
      </c>
      <c r="B119" s="1" t="s">
        <v>6</v>
      </c>
      <c r="C119" s="1" t="s">
        <v>9</v>
      </c>
      <c r="D119" s="2">
        <v>1232</v>
      </c>
      <c r="E119" s="2">
        <v>5555</v>
      </c>
    </row>
    <row r="120" spans="1:5" x14ac:dyDescent="0.35">
      <c r="A120" s="1" t="s">
        <v>17</v>
      </c>
      <c r="B120" s="1" t="s">
        <v>6</v>
      </c>
      <c r="C120" s="1" t="s">
        <v>8</v>
      </c>
      <c r="D120" s="2">
        <v>3424</v>
      </c>
      <c r="E120" s="2">
        <v>5341</v>
      </c>
    </row>
    <row r="121" spans="1:5" x14ac:dyDescent="0.35">
      <c r="A121" s="1" t="s">
        <v>17</v>
      </c>
      <c r="B121" s="1" t="s">
        <v>6</v>
      </c>
      <c r="C121" s="1" t="s">
        <v>7</v>
      </c>
      <c r="D121" s="2">
        <v>8324</v>
      </c>
      <c r="E121" s="2">
        <v>1232</v>
      </c>
    </row>
    <row r="122" spans="1:5" x14ac:dyDescent="0.35">
      <c r="A122" s="1" t="s">
        <v>17</v>
      </c>
      <c r="B122" s="1" t="s">
        <v>6</v>
      </c>
      <c r="C122" s="1" t="s">
        <v>9</v>
      </c>
      <c r="D122" s="2">
        <v>5555</v>
      </c>
      <c r="E122" s="2">
        <v>3424</v>
      </c>
    </row>
    <row r="123" spans="1:5" x14ac:dyDescent="0.35">
      <c r="A123" s="1" t="s">
        <v>17</v>
      </c>
      <c r="B123" s="1" t="s">
        <v>6</v>
      </c>
      <c r="C123" s="1" t="s">
        <v>8</v>
      </c>
      <c r="D123" s="2">
        <v>9295</v>
      </c>
      <c r="E123" s="2">
        <v>8383</v>
      </c>
    </row>
    <row r="124" spans="1:5" x14ac:dyDescent="0.35">
      <c r="A124" s="1" t="s">
        <v>18</v>
      </c>
      <c r="B124" s="1" t="s">
        <v>11</v>
      </c>
      <c r="C124" s="1" t="s">
        <v>7</v>
      </c>
      <c r="D124" s="2">
        <v>3424</v>
      </c>
      <c r="E124" s="2">
        <v>5341</v>
      </c>
    </row>
    <row r="125" spans="1:5" x14ac:dyDescent="0.35">
      <c r="A125" s="1" t="s">
        <v>18</v>
      </c>
      <c r="B125" s="1" t="s">
        <v>11</v>
      </c>
      <c r="C125" s="1" t="s">
        <v>9</v>
      </c>
      <c r="D125" s="2">
        <v>8324</v>
      </c>
      <c r="E125" s="2">
        <v>1232</v>
      </c>
    </row>
    <row r="126" spans="1:5" x14ac:dyDescent="0.35">
      <c r="A126" s="1" t="s">
        <v>18</v>
      </c>
      <c r="B126" s="1" t="s">
        <v>11</v>
      </c>
      <c r="C126" s="1" t="s">
        <v>9</v>
      </c>
      <c r="D126" s="2">
        <v>5555</v>
      </c>
      <c r="E126" s="2">
        <v>3424</v>
      </c>
    </row>
    <row r="127" spans="1:5" x14ac:dyDescent="0.35">
      <c r="A127" s="1" t="s">
        <v>18</v>
      </c>
      <c r="B127" s="1" t="s">
        <v>11</v>
      </c>
      <c r="C127" s="1" t="s">
        <v>8</v>
      </c>
      <c r="D127" s="2">
        <v>5341</v>
      </c>
      <c r="E127" s="2">
        <v>8324</v>
      </c>
    </row>
    <row r="128" spans="1:5" x14ac:dyDescent="0.35">
      <c r="A128" s="1" t="s">
        <v>18</v>
      </c>
      <c r="B128" s="1" t="s">
        <v>11</v>
      </c>
      <c r="C128" s="1" t="s">
        <v>9</v>
      </c>
      <c r="D128" s="2">
        <v>1232</v>
      </c>
      <c r="E128" s="2">
        <v>5555</v>
      </c>
    </row>
    <row r="129" spans="1:5" x14ac:dyDescent="0.35">
      <c r="A129" s="1" t="s">
        <v>18</v>
      </c>
      <c r="B129" s="1" t="s">
        <v>11</v>
      </c>
      <c r="C129" s="1" t="s">
        <v>9</v>
      </c>
      <c r="D129" s="2">
        <v>3424</v>
      </c>
      <c r="E129" s="2">
        <v>5341</v>
      </c>
    </row>
    <row r="130" spans="1:5" x14ac:dyDescent="0.35">
      <c r="A130" s="1" t="s">
        <v>18</v>
      </c>
      <c r="B130" s="1" t="s">
        <v>11</v>
      </c>
      <c r="C130" s="1" t="s">
        <v>8</v>
      </c>
      <c r="D130" s="2">
        <v>8324</v>
      </c>
      <c r="E130" s="2">
        <v>1232</v>
      </c>
    </row>
    <row r="131" spans="1:5" x14ac:dyDescent="0.35">
      <c r="A131" s="1" t="s">
        <v>18</v>
      </c>
      <c r="B131" s="1" t="s">
        <v>11</v>
      </c>
      <c r="C131" s="1" t="s">
        <v>7</v>
      </c>
      <c r="D131" s="2">
        <v>8383</v>
      </c>
      <c r="E131" s="2">
        <v>5454</v>
      </c>
    </row>
    <row r="132" spans="1:5" x14ac:dyDescent="0.35">
      <c r="A132" s="1" t="s">
        <v>18</v>
      </c>
      <c r="B132" s="1" t="s">
        <v>11</v>
      </c>
      <c r="C132" s="1" t="s">
        <v>7</v>
      </c>
      <c r="D132" s="2">
        <v>5555</v>
      </c>
      <c r="E132" s="2">
        <v>3424</v>
      </c>
    </row>
    <row r="133" spans="1:5" x14ac:dyDescent="0.35">
      <c r="A133" s="1" t="s">
        <v>18</v>
      </c>
      <c r="B133" s="1" t="s">
        <v>11</v>
      </c>
      <c r="C133" s="1" t="s">
        <v>9</v>
      </c>
      <c r="D133" s="2">
        <v>5341</v>
      </c>
      <c r="E133" s="2">
        <v>8324</v>
      </c>
    </row>
    <row r="134" spans="1:5" x14ac:dyDescent="0.35">
      <c r="A134" s="1" t="s">
        <v>18</v>
      </c>
      <c r="B134" s="1" t="s">
        <v>11</v>
      </c>
      <c r="C134" s="1" t="s">
        <v>8</v>
      </c>
      <c r="D134" s="2">
        <v>1232</v>
      </c>
      <c r="E134" s="2">
        <v>5555</v>
      </c>
    </row>
    <row r="135" spans="1:5" x14ac:dyDescent="0.35">
      <c r="A135" s="1" t="s">
        <v>18</v>
      </c>
      <c r="B135" s="1" t="s">
        <v>11</v>
      </c>
      <c r="C135" s="1" t="s">
        <v>7</v>
      </c>
      <c r="D135" s="2">
        <v>3424</v>
      </c>
      <c r="E135" s="2">
        <v>5341</v>
      </c>
    </row>
    <row r="136" spans="1:5" x14ac:dyDescent="0.35">
      <c r="A136" s="1" t="s">
        <v>18</v>
      </c>
      <c r="B136" s="1" t="s">
        <v>11</v>
      </c>
      <c r="C136" s="1" t="s">
        <v>9</v>
      </c>
      <c r="D136" s="2">
        <v>8324</v>
      </c>
      <c r="E136" s="2">
        <v>1232</v>
      </c>
    </row>
    <row r="137" spans="1:5" x14ac:dyDescent="0.35">
      <c r="A137" s="1" t="s">
        <v>18</v>
      </c>
      <c r="B137" s="1" t="s">
        <v>11</v>
      </c>
      <c r="C137" s="1" t="s">
        <v>8</v>
      </c>
      <c r="D137" s="2">
        <v>5555</v>
      </c>
      <c r="E137" s="2">
        <v>3424</v>
      </c>
    </row>
    <row r="138" spans="1:5" x14ac:dyDescent="0.35">
      <c r="A138" s="1" t="s">
        <v>18</v>
      </c>
      <c r="B138" s="1" t="s">
        <v>11</v>
      </c>
      <c r="C138" s="1" t="s">
        <v>7</v>
      </c>
      <c r="D138" s="2">
        <v>5341</v>
      </c>
      <c r="E138" s="2">
        <v>8324</v>
      </c>
    </row>
    <row r="139" spans="1:5" x14ac:dyDescent="0.35">
      <c r="A139" s="1" t="s">
        <v>18</v>
      </c>
      <c r="B139" s="1" t="s">
        <v>11</v>
      </c>
      <c r="C139" s="1" t="s">
        <v>9</v>
      </c>
      <c r="D139" s="2">
        <v>1232</v>
      </c>
      <c r="E139" s="2">
        <v>5555</v>
      </c>
    </row>
    <row r="140" spans="1:5" x14ac:dyDescent="0.35">
      <c r="A140" s="1" t="s">
        <v>18</v>
      </c>
      <c r="B140" s="1" t="s">
        <v>11</v>
      </c>
      <c r="C140" s="1" t="s">
        <v>8</v>
      </c>
      <c r="D140" s="2">
        <v>3523</v>
      </c>
      <c r="E140" s="2">
        <v>9295</v>
      </c>
    </row>
    <row r="141" spans="1:5" x14ac:dyDescent="0.35">
      <c r="A141" s="1" t="s">
        <v>19</v>
      </c>
      <c r="B141" s="1" t="s">
        <v>13</v>
      </c>
      <c r="C141" s="1" t="s">
        <v>7</v>
      </c>
      <c r="D141" s="2">
        <v>5555</v>
      </c>
      <c r="E141" s="2">
        <v>3424</v>
      </c>
    </row>
    <row r="142" spans="1:5" x14ac:dyDescent="0.35">
      <c r="A142" s="1" t="s">
        <v>19</v>
      </c>
      <c r="B142" s="1" t="s">
        <v>13</v>
      </c>
      <c r="C142" s="1" t="s">
        <v>9</v>
      </c>
      <c r="D142" s="2">
        <v>5341</v>
      </c>
      <c r="E142" s="2">
        <v>8324</v>
      </c>
    </row>
    <row r="143" spans="1:5" x14ac:dyDescent="0.35">
      <c r="A143" s="1" t="s">
        <v>19</v>
      </c>
      <c r="B143" s="1" t="s">
        <v>13</v>
      </c>
      <c r="C143" s="1" t="s">
        <v>9</v>
      </c>
      <c r="D143" s="2">
        <v>1232</v>
      </c>
      <c r="E143" s="2">
        <v>5555</v>
      </c>
    </row>
    <row r="144" spans="1:5" x14ac:dyDescent="0.35">
      <c r="A144" s="1" t="s">
        <v>19</v>
      </c>
      <c r="B144" s="1" t="s">
        <v>13</v>
      </c>
      <c r="C144" s="1" t="s">
        <v>8</v>
      </c>
      <c r="D144" s="2">
        <v>3424</v>
      </c>
      <c r="E144" s="2">
        <v>5341</v>
      </c>
    </row>
    <row r="145" spans="1:5" x14ac:dyDescent="0.35">
      <c r="A145" s="1" t="s">
        <v>19</v>
      </c>
      <c r="B145" s="1" t="s">
        <v>13</v>
      </c>
      <c r="C145" s="1" t="s">
        <v>7</v>
      </c>
      <c r="D145" s="2">
        <v>8324</v>
      </c>
      <c r="E145" s="2">
        <v>1232</v>
      </c>
    </row>
    <row r="146" spans="1:5" x14ac:dyDescent="0.35">
      <c r="A146" s="1" t="s">
        <v>19</v>
      </c>
      <c r="B146" s="1" t="s">
        <v>13</v>
      </c>
      <c r="C146" s="1" t="s">
        <v>9</v>
      </c>
      <c r="D146" s="2">
        <v>5555</v>
      </c>
      <c r="E146" s="2">
        <v>3424</v>
      </c>
    </row>
    <row r="147" spans="1:5" x14ac:dyDescent="0.35">
      <c r="A147" s="1" t="s">
        <v>19</v>
      </c>
      <c r="B147" s="1" t="s">
        <v>13</v>
      </c>
      <c r="C147" s="1" t="s">
        <v>8</v>
      </c>
      <c r="D147" s="2">
        <v>5341</v>
      </c>
      <c r="E147" s="2">
        <v>8324</v>
      </c>
    </row>
    <row r="148" spans="1:5" x14ac:dyDescent="0.35">
      <c r="A148" s="1" t="s">
        <v>19</v>
      </c>
      <c r="B148" s="1" t="s">
        <v>13</v>
      </c>
      <c r="C148" s="1" t="s">
        <v>7</v>
      </c>
      <c r="D148" s="2">
        <v>1232</v>
      </c>
      <c r="E148" s="2">
        <v>5555</v>
      </c>
    </row>
    <row r="149" spans="1:5" x14ac:dyDescent="0.35">
      <c r="A149" s="1" t="s">
        <v>19</v>
      </c>
      <c r="B149" s="1" t="s">
        <v>13</v>
      </c>
      <c r="C149" s="1" t="s">
        <v>7</v>
      </c>
      <c r="D149" s="2">
        <v>9295</v>
      </c>
      <c r="E149" s="2">
        <v>8383</v>
      </c>
    </row>
    <row r="150" spans="1:5" x14ac:dyDescent="0.35">
      <c r="A150" s="1" t="s">
        <v>19</v>
      </c>
      <c r="B150" s="1" t="s">
        <v>13</v>
      </c>
      <c r="C150" s="1" t="s">
        <v>9</v>
      </c>
      <c r="D150" s="2">
        <v>3424</v>
      </c>
      <c r="E150" s="2">
        <v>5341</v>
      </c>
    </row>
    <row r="151" spans="1:5" x14ac:dyDescent="0.35">
      <c r="A151" s="1" t="s">
        <v>19</v>
      </c>
      <c r="B151" s="1" t="s">
        <v>13</v>
      </c>
      <c r="C151" s="1" t="s">
        <v>8</v>
      </c>
      <c r="D151" s="2">
        <v>8324</v>
      </c>
      <c r="E151" s="2">
        <v>1232</v>
      </c>
    </row>
    <row r="152" spans="1:5" x14ac:dyDescent="0.35">
      <c r="A152" s="1" t="s">
        <v>19</v>
      </c>
      <c r="B152" s="1" t="s">
        <v>13</v>
      </c>
      <c r="C152" s="1" t="s">
        <v>7</v>
      </c>
      <c r="D152" s="2">
        <v>5555</v>
      </c>
      <c r="E152" s="2">
        <v>3424</v>
      </c>
    </row>
    <row r="153" spans="1:5" x14ac:dyDescent="0.35">
      <c r="A153" s="1" t="s">
        <v>19</v>
      </c>
      <c r="B153" s="1" t="s">
        <v>13</v>
      </c>
      <c r="C153" s="1" t="s">
        <v>9</v>
      </c>
      <c r="D153" s="2">
        <v>5341</v>
      </c>
      <c r="E153" s="2">
        <v>8324</v>
      </c>
    </row>
    <row r="154" spans="1:5" x14ac:dyDescent="0.35">
      <c r="A154" s="1" t="s">
        <v>19</v>
      </c>
      <c r="B154" s="1" t="s">
        <v>13</v>
      </c>
      <c r="C154" s="1" t="s">
        <v>8</v>
      </c>
      <c r="D154" s="2">
        <v>1232</v>
      </c>
      <c r="E154" s="2">
        <v>5555</v>
      </c>
    </row>
    <row r="155" spans="1:5" x14ac:dyDescent="0.35">
      <c r="A155" s="1" t="s">
        <v>19</v>
      </c>
      <c r="B155" s="1" t="s">
        <v>13</v>
      </c>
      <c r="C155" s="1" t="s">
        <v>7</v>
      </c>
      <c r="D155" s="2">
        <v>3424</v>
      </c>
      <c r="E155" s="2">
        <v>5341</v>
      </c>
    </row>
    <row r="156" spans="1:5" x14ac:dyDescent="0.35">
      <c r="A156" s="1" t="s">
        <v>19</v>
      </c>
      <c r="B156" s="1" t="s">
        <v>13</v>
      </c>
      <c r="C156" s="1" t="s">
        <v>9</v>
      </c>
      <c r="D156" s="2">
        <v>8324</v>
      </c>
      <c r="E156" s="2">
        <v>1232</v>
      </c>
    </row>
    <row r="157" spans="1:5" x14ac:dyDescent="0.35">
      <c r="A157" s="1" t="s">
        <v>19</v>
      </c>
      <c r="B157" s="1" t="s">
        <v>13</v>
      </c>
      <c r="C157" s="1" t="s">
        <v>8</v>
      </c>
      <c r="D157" s="2">
        <v>4000</v>
      </c>
      <c r="E157" s="2">
        <v>3523</v>
      </c>
    </row>
    <row r="158" spans="1:5" x14ac:dyDescent="0.35">
      <c r="A158" s="1" t="s">
        <v>20</v>
      </c>
      <c r="B158" s="1" t="s">
        <v>6</v>
      </c>
      <c r="C158" s="1" t="s">
        <v>8</v>
      </c>
      <c r="D158" s="2">
        <v>1232</v>
      </c>
      <c r="E158" s="2">
        <v>5555</v>
      </c>
    </row>
    <row r="159" spans="1:5" x14ac:dyDescent="0.35">
      <c r="A159" s="1" t="s">
        <v>20</v>
      </c>
      <c r="B159" s="1" t="s">
        <v>6</v>
      </c>
      <c r="C159" s="1" t="s">
        <v>9</v>
      </c>
      <c r="D159" s="2">
        <v>3424</v>
      </c>
      <c r="E159" s="2">
        <v>5341</v>
      </c>
    </row>
    <row r="160" spans="1:5" x14ac:dyDescent="0.35">
      <c r="A160" s="1" t="s">
        <v>20</v>
      </c>
      <c r="B160" s="1" t="s">
        <v>6</v>
      </c>
      <c r="C160" s="1" t="s">
        <v>9</v>
      </c>
      <c r="D160" s="2">
        <v>8324</v>
      </c>
      <c r="E160" s="2">
        <v>1232</v>
      </c>
    </row>
    <row r="161" spans="1:5" x14ac:dyDescent="0.35">
      <c r="A161" s="1" t="s">
        <v>20</v>
      </c>
      <c r="B161" s="1" t="s">
        <v>6</v>
      </c>
      <c r="C161" s="1" t="s">
        <v>8</v>
      </c>
      <c r="D161" s="2">
        <v>5555</v>
      </c>
      <c r="E161" s="2">
        <v>3424</v>
      </c>
    </row>
    <row r="162" spans="1:5" x14ac:dyDescent="0.35">
      <c r="A162" s="1" t="s">
        <v>20</v>
      </c>
      <c r="B162" s="1" t="s">
        <v>6</v>
      </c>
      <c r="C162" s="1" t="s">
        <v>7</v>
      </c>
      <c r="D162" s="2">
        <v>5341</v>
      </c>
      <c r="E162" s="2">
        <v>8324</v>
      </c>
    </row>
    <row r="163" spans="1:5" x14ac:dyDescent="0.35">
      <c r="A163" s="1" t="s">
        <v>20</v>
      </c>
      <c r="B163" s="1" t="s">
        <v>6</v>
      </c>
      <c r="C163" s="1" t="s">
        <v>9</v>
      </c>
      <c r="D163" s="2">
        <v>1232</v>
      </c>
      <c r="E163" s="2">
        <v>5555</v>
      </c>
    </row>
    <row r="164" spans="1:5" x14ac:dyDescent="0.35">
      <c r="A164" s="1" t="s">
        <v>20</v>
      </c>
      <c r="B164" s="1" t="s">
        <v>6</v>
      </c>
      <c r="C164" s="1" t="s">
        <v>8</v>
      </c>
      <c r="D164" s="2">
        <v>3424</v>
      </c>
      <c r="E164" s="2">
        <v>5341</v>
      </c>
    </row>
    <row r="165" spans="1:5" x14ac:dyDescent="0.35">
      <c r="A165" s="1" t="s">
        <v>20</v>
      </c>
      <c r="B165" s="1" t="s">
        <v>6</v>
      </c>
      <c r="C165" s="1" t="s">
        <v>7</v>
      </c>
      <c r="D165" s="2">
        <v>8324</v>
      </c>
      <c r="E165" s="2">
        <v>1232</v>
      </c>
    </row>
    <row r="166" spans="1:5" x14ac:dyDescent="0.35">
      <c r="A166" s="1" t="s">
        <v>20</v>
      </c>
      <c r="B166" s="1" t="s">
        <v>6</v>
      </c>
      <c r="C166" s="1" t="s">
        <v>9</v>
      </c>
      <c r="D166" s="2">
        <v>5555</v>
      </c>
      <c r="E166" s="2">
        <v>3424</v>
      </c>
    </row>
    <row r="167" spans="1:5" x14ac:dyDescent="0.35">
      <c r="A167" s="1" t="s">
        <v>20</v>
      </c>
      <c r="B167" s="1" t="s">
        <v>6</v>
      </c>
      <c r="C167" s="1" t="s">
        <v>7</v>
      </c>
      <c r="D167" s="2">
        <v>3523</v>
      </c>
      <c r="E167" s="2">
        <v>9295</v>
      </c>
    </row>
    <row r="168" spans="1:5" x14ac:dyDescent="0.35">
      <c r="A168" s="1" t="s">
        <v>20</v>
      </c>
      <c r="B168" s="1" t="s">
        <v>6</v>
      </c>
      <c r="C168" s="1" t="s">
        <v>8</v>
      </c>
      <c r="D168" s="2">
        <v>5341</v>
      </c>
      <c r="E168" s="2">
        <v>8324</v>
      </c>
    </row>
    <row r="169" spans="1:5" x14ac:dyDescent="0.35">
      <c r="A169" s="1" t="s">
        <v>20</v>
      </c>
      <c r="B169" s="1" t="s">
        <v>6</v>
      </c>
      <c r="C169" s="1" t="s">
        <v>7</v>
      </c>
      <c r="D169" s="2">
        <v>1232</v>
      </c>
      <c r="E169" s="2">
        <v>5555</v>
      </c>
    </row>
    <row r="170" spans="1:5" x14ac:dyDescent="0.35">
      <c r="A170" s="1" t="s">
        <v>20</v>
      </c>
      <c r="B170" s="1" t="s">
        <v>6</v>
      </c>
      <c r="C170" s="1" t="s">
        <v>9</v>
      </c>
      <c r="D170" s="2">
        <v>3424</v>
      </c>
      <c r="E170" s="2">
        <v>5341</v>
      </c>
    </row>
    <row r="171" spans="1:5" x14ac:dyDescent="0.35">
      <c r="A171" s="1" t="s">
        <v>20</v>
      </c>
      <c r="B171" s="1" t="s">
        <v>6</v>
      </c>
      <c r="C171" s="1" t="s">
        <v>8</v>
      </c>
      <c r="D171" s="2">
        <v>8324</v>
      </c>
      <c r="E171" s="2">
        <v>1232</v>
      </c>
    </row>
    <row r="172" spans="1:5" x14ac:dyDescent="0.35">
      <c r="A172" s="1" t="s">
        <v>20</v>
      </c>
      <c r="B172" s="1" t="s">
        <v>6</v>
      </c>
      <c r="C172" s="1" t="s">
        <v>7</v>
      </c>
      <c r="D172" s="2">
        <v>5555</v>
      </c>
      <c r="E172" s="2">
        <v>3424</v>
      </c>
    </row>
    <row r="173" spans="1:5" x14ac:dyDescent="0.35">
      <c r="A173" s="1" t="s">
        <v>20</v>
      </c>
      <c r="B173" s="1" t="s">
        <v>6</v>
      </c>
      <c r="C173" s="1" t="s">
        <v>9</v>
      </c>
      <c r="D173" s="2">
        <v>5341</v>
      </c>
      <c r="E173" s="2">
        <v>8324</v>
      </c>
    </row>
    <row r="174" spans="1:5" x14ac:dyDescent="0.35">
      <c r="A174" s="1" t="s">
        <v>20</v>
      </c>
      <c r="B174" s="1" t="s">
        <v>6</v>
      </c>
      <c r="C174" s="1" t="s">
        <v>8</v>
      </c>
      <c r="D174" s="2">
        <v>5454</v>
      </c>
      <c r="E174" s="2">
        <v>4000</v>
      </c>
    </row>
    <row r="175" spans="1:5" x14ac:dyDescent="0.35">
      <c r="A175" s="1" t="s">
        <v>21</v>
      </c>
      <c r="B175" s="1" t="s">
        <v>11</v>
      </c>
      <c r="C175" s="1" t="s">
        <v>8</v>
      </c>
      <c r="D175" s="2">
        <v>8324</v>
      </c>
      <c r="E175" s="2">
        <v>1232</v>
      </c>
    </row>
    <row r="176" spans="1:5" x14ac:dyDescent="0.35">
      <c r="A176" s="1" t="s">
        <v>21</v>
      </c>
      <c r="B176" s="1" t="s">
        <v>11</v>
      </c>
      <c r="C176" s="1" t="s">
        <v>7</v>
      </c>
      <c r="D176" s="2">
        <v>5555</v>
      </c>
      <c r="E176" s="2">
        <v>3424</v>
      </c>
    </row>
    <row r="177" spans="1:5" x14ac:dyDescent="0.35">
      <c r="A177" s="1" t="s">
        <v>21</v>
      </c>
      <c r="B177" s="1" t="s">
        <v>11</v>
      </c>
      <c r="C177" s="1" t="s">
        <v>9</v>
      </c>
      <c r="D177" s="2">
        <v>5341</v>
      </c>
      <c r="E177" s="2">
        <v>8324</v>
      </c>
    </row>
    <row r="178" spans="1:5" x14ac:dyDescent="0.35">
      <c r="A178" s="1" t="s">
        <v>21</v>
      </c>
      <c r="B178" s="1" t="s">
        <v>11</v>
      </c>
      <c r="C178" s="1" t="s">
        <v>8</v>
      </c>
      <c r="D178" s="2">
        <v>1232</v>
      </c>
      <c r="E178" s="2">
        <v>5555</v>
      </c>
    </row>
    <row r="179" spans="1:5" x14ac:dyDescent="0.35">
      <c r="A179" s="1" t="s">
        <v>21</v>
      </c>
      <c r="B179" s="1" t="s">
        <v>11</v>
      </c>
      <c r="C179" s="1" t="s">
        <v>7</v>
      </c>
      <c r="D179" s="2">
        <v>3424</v>
      </c>
      <c r="E179" s="2">
        <v>5341</v>
      </c>
    </row>
    <row r="180" spans="1:5" x14ac:dyDescent="0.35">
      <c r="A180" s="1" t="s">
        <v>21</v>
      </c>
      <c r="B180" s="1" t="s">
        <v>11</v>
      </c>
      <c r="C180" s="1" t="s">
        <v>9</v>
      </c>
      <c r="D180" s="2">
        <v>8324</v>
      </c>
      <c r="E180" s="2">
        <v>1232</v>
      </c>
    </row>
    <row r="181" spans="1:5" x14ac:dyDescent="0.35">
      <c r="A181" s="1" t="s">
        <v>21</v>
      </c>
      <c r="B181" s="1" t="s">
        <v>11</v>
      </c>
      <c r="C181" s="1" t="s">
        <v>8</v>
      </c>
      <c r="D181" s="2">
        <v>5555</v>
      </c>
      <c r="E181" s="2">
        <v>3424</v>
      </c>
    </row>
    <row r="182" spans="1:5" x14ac:dyDescent="0.35">
      <c r="A182" s="1" t="s">
        <v>21</v>
      </c>
      <c r="B182" s="1" t="s">
        <v>11</v>
      </c>
      <c r="C182" s="1" t="s">
        <v>7</v>
      </c>
      <c r="D182" s="2">
        <v>5341</v>
      </c>
      <c r="E182" s="2">
        <v>8324</v>
      </c>
    </row>
    <row r="183" spans="1:5" x14ac:dyDescent="0.35">
      <c r="A183" s="1" t="s">
        <v>21</v>
      </c>
      <c r="B183" s="1" t="s">
        <v>11</v>
      </c>
      <c r="C183" s="1" t="s">
        <v>9</v>
      </c>
      <c r="D183" s="2">
        <v>1232</v>
      </c>
      <c r="E183" s="2">
        <v>5555</v>
      </c>
    </row>
    <row r="184" spans="1:5" x14ac:dyDescent="0.35">
      <c r="A184" s="1" t="s">
        <v>21</v>
      </c>
      <c r="B184" s="1" t="s">
        <v>11</v>
      </c>
      <c r="C184" s="1" t="s">
        <v>8</v>
      </c>
      <c r="D184" s="2">
        <v>3424</v>
      </c>
      <c r="E184" s="2">
        <v>5341</v>
      </c>
    </row>
    <row r="185" spans="1:5" x14ac:dyDescent="0.35">
      <c r="A185" s="1" t="s">
        <v>21</v>
      </c>
      <c r="B185" s="1" t="s">
        <v>11</v>
      </c>
      <c r="C185" s="1" t="s">
        <v>7</v>
      </c>
      <c r="D185" s="2">
        <v>4000</v>
      </c>
      <c r="E185" s="2">
        <v>3523</v>
      </c>
    </row>
    <row r="186" spans="1:5" x14ac:dyDescent="0.35">
      <c r="A186" s="1" t="s">
        <v>21</v>
      </c>
      <c r="B186" s="1" t="s">
        <v>11</v>
      </c>
      <c r="C186" s="1" t="s">
        <v>7</v>
      </c>
      <c r="D186" s="2">
        <v>8324</v>
      </c>
      <c r="E186" s="2">
        <v>1232</v>
      </c>
    </row>
    <row r="187" spans="1:5" x14ac:dyDescent="0.35">
      <c r="A187" s="1" t="s">
        <v>21</v>
      </c>
      <c r="B187" s="1" t="s">
        <v>11</v>
      </c>
      <c r="C187" s="1" t="s">
        <v>9</v>
      </c>
      <c r="D187" s="2">
        <v>5555</v>
      </c>
      <c r="E187" s="2">
        <v>3424</v>
      </c>
    </row>
    <row r="188" spans="1:5" x14ac:dyDescent="0.35">
      <c r="A188" s="1" t="s">
        <v>21</v>
      </c>
      <c r="B188" s="1" t="s">
        <v>11</v>
      </c>
      <c r="C188" s="1" t="s">
        <v>8</v>
      </c>
      <c r="D188" s="2">
        <v>5341</v>
      </c>
      <c r="E188" s="2">
        <v>8324</v>
      </c>
    </row>
    <row r="189" spans="1:5" x14ac:dyDescent="0.35">
      <c r="A189" s="1" t="s">
        <v>21</v>
      </c>
      <c r="B189" s="1" t="s">
        <v>11</v>
      </c>
      <c r="C189" s="1" t="s">
        <v>7</v>
      </c>
      <c r="D189" s="2">
        <v>1232</v>
      </c>
      <c r="E189" s="2">
        <v>5555</v>
      </c>
    </row>
    <row r="190" spans="1:5" x14ac:dyDescent="0.35">
      <c r="A190" s="1" t="s">
        <v>21</v>
      </c>
      <c r="B190" s="1" t="s">
        <v>11</v>
      </c>
      <c r="C190" s="1" t="s">
        <v>9</v>
      </c>
      <c r="D190" s="2">
        <v>3424</v>
      </c>
      <c r="E190" s="2">
        <v>5341</v>
      </c>
    </row>
    <row r="191" spans="1:5" x14ac:dyDescent="0.35">
      <c r="A191" s="1" t="s">
        <v>21</v>
      </c>
      <c r="B191" s="1" t="s">
        <v>11</v>
      </c>
      <c r="C191" s="1" t="s">
        <v>8</v>
      </c>
      <c r="D191" s="2">
        <v>8383</v>
      </c>
      <c r="E191" s="2">
        <v>5454</v>
      </c>
    </row>
    <row r="192" spans="1:5" x14ac:dyDescent="0.35">
      <c r="A192" s="1" t="s">
        <v>22</v>
      </c>
      <c r="B192" s="1" t="s">
        <v>13</v>
      </c>
      <c r="C192" s="1" t="s">
        <v>8</v>
      </c>
      <c r="D192" s="2">
        <v>5341</v>
      </c>
      <c r="E192" s="2">
        <v>8324</v>
      </c>
    </row>
    <row r="193" spans="1:5" x14ac:dyDescent="0.35">
      <c r="A193" s="1" t="s">
        <v>22</v>
      </c>
      <c r="B193" s="1" t="s">
        <v>13</v>
      </c>
      <c r="C193" s="1" t="s">
        <v>7</v>
      </c>
      <c r="D193" s="2">
        <v>1232</v>
      </c>
      <c r="E193" s="2">
        <v>5555</v>
      </c>
    </row>
    <row r="194" spans="1:5" x14ac:dyDescent="0.35">
      <c r="A194" s="1" t="s">
        <v>22</v>
      </c>
      <c r="B194" s="1" t="s">
        <v>13</v>
      </c>
      <c r="C194" s="1" t="s">
        <v>9</v>
      </c>
      <c r="D194" s="2">
        <v>3424</v>
      </c>
      <c r="E194" s="2">
        <v>5341</v>
      </c>
    </row>
    <row r="195" spans="1:5" x14ac:dyDescent="0.35">
      <c r="A195" s="1" t="s">
        <v>22</v>
      </c>
      <c r="B195" s="1" t="s">
        <v>13</v>
      </c>
      <c r="C195" s="1" t="s">
        <v>8</v>
      </c>
      <c r="D195" s="2">
        <v>8324</v>
      </c>
      <c r="E195" s="2">
        <v>1232</v>
      </c>
    </row>
    <row r="196" spans="1:5" x14ac:dyDescent="0.35">
      <c r="A196" s="1" t="s">
        <v>22</v>
      </c>
      <c r="B196" s="1" t="s">
        <v>13</v>
      </c>
      <c r="C196" s="1" t="s">
        <v>7</v>
      </c>
      <c r="D196" s="2">
        <v>5555</v>
      </c>
      <c r="E196" s="2">
        <v>3424</v>
      </c>
    </row>
    <row r="197" spans="1:5" x14ac:dyDescent="0.35">
      <c r="A197" s="1" t="s">
        <v>22</v>
      </c>
      <c r="B197" s="1" t="s">
        <v>13</v>
      </c>
      <c r="C197" s="1" t="s">
        <v>9</v>
      </c>
      <c r="D197" s="2">
        <v>5341</v>
      </c>
      <c r="E197" s="2">
        <v>8324</v>
      </c>
    </row>
    <row r="198" spans="1:5" x14ac:dyDescent="0.35">
      <c r="A198" s="1" t="s">
        <v>22</v>
      </c>
      <c r="B198" s="1" t="s">
        <v>13</v>
      </c>
      <c r="C198" s="1" t="s">
        <v>8</v>
      </c>
      <c r="D198" s="2">
        <v>1232</v>
      </c>
      <c r="E198" s="2">
        <v>5555</v>
      </c>
    </row>
    <row r="199" spans="1:5" x14ac:dyDescent="0.35">
      <c r="A199" s="1" t="s">
        <v>22</v>
      </c>
      <c r="B199" s="1" t="s">
        <v>13</v>
      </c>
      <c r="C199" s="1" t="s">
        <v>7</v>
      </c>
      <c r="D199" s="2">
        <v>3424</v>
      </c>
      <c r="E199" s="2">
        <v>5341</v>
      </c>
    </row>
    <row r="200" spans="1:5" x14ac:dyDescent="0.35">
      <c r="A200" s="1" t="s">
        <v>22</v>
      </c>
      <c r="B200" s="1" t="s">
        <v>13</v>
      </c>
      <c r="C200" s="1" t="s">
        <v>9</v>
      </c>
      <c r="D200" s="2">
        <v>8324</v>
      </c>
      <c r="E200" s="2">
        <v>1232</v>
      </c>
    </row>
    <row r="201" spans="1:5" x14ac:dyDescent="0.35">
      <c r="A201" s="1" t="s">
        <v>22</v>
      </c>
      <c r="B201" s="1" t="s">
        <v>13</v>
      </c>
      <c r="C201" s="1" t="s">
        <v>8</v>
      </c>
      <c r="D201" s="2">
        <v>5555</v>
      </c>
      <c r="E201" s="2">
        <v>3424</v>
      </c>
    </row>
    <row r="202" spans="1:5" x14ac:dyDescent="0.35">
      <c r="A202" s="1" t="s">
        <v>22</v>
      </c>
      <c r="B202" s="1" t="s">
        <v>13</v>
      </c>
      <c r="C202" s="1" t="s">
        <v>7</v>
      </c>
      <c r="D202" s="2">
        <v>5341</v>
      </c>
      <c r="E202" s="2">
        <v>8324</v>
      </c>
    </row>
    <row r="203" spans="1:5" x14ac:dyDescent="0.35">
      <c r="A203" s="1" t="s">
        <v>22</v>
      </c>
      <c r="B203" s="1" t="s">
        <v>13</v>
      </c>
      <c r="C203" s="1" t="s">
        <v>8</v>
      </c>
      <c r="D203" s="2">
        <v>5454</v>
      </c>
      <c r="E203" s="2">
        <v>4000</v>
      </c>
    </row>
    <row r="204" spans="1:5" x14ac:dyDescent="0.35">
      <c r="A204" s="1" t="s">
        <v>22</v>
      </c>
      <c r="B204" s="1" t="s">
        <v>13</v>
      </c>
      <c r="C204" s="1" t="s">
        <v>9</v>
      </c>
      <c r="D204" s="2">
        <v>1232</v>
      </c>
      <c r="E204" s="2">
        <v>5555</v>
      </c>
    </row>
    <row r="205" spans="1:5" x14ac:dyDescent="0.35">
      <c r="A205" s="1" t="s">
        <v>22</v>
      </c>
      <c r="B205" s="1" t="s">
        <v>13</v>
      </c>
      <c r="C205" s="1" t="s">
        <v>8</v>
      </c>
      <c r="D205" s="2">
        <v>3424</v>
      </c>
      <c r="E205" s="2">
        <v>5341</v>
      </c>
    </row>
    <row r="206" spans="1:5" x14ac:dyDescent="0.35">
      <c r="A206" s="1" t="s">
        <v>22</v>
      </c>
      <c r="B206" s="1" t="s">
        <v>13</v>
      </c>
      <c r="C206" s="1" t="s">
        <v>7</v>
      </c>
      <c r="D206" s="2">
        <v>8324</v>
      </c>
      <c r="E206" s="2">
        <v>1232</v>
      </c>
    </row>
    <row r="207" spans="1:5" x14ac:dyDescent="0.35">
      <c r="A207" s="1" t="s">
        <v>22</v>
      </c>
      <c r="B207" s="1" t="s">
        <v>13</v>
      </c>
      <c r="C207" s="1" t="s">
        <v>9</v>
      </c>
      <c r="D207" s="2">
        <v>5555</v>
      </c>
      <c r="E207" s="2">
        <v>3424</v>
      </c>
    </row>
    <row r="208" spans="1:5" x14ac:dyDescent="0.35">
      <c r="A208" s="1" t="s">
        <v>22</v>
      </c>
      <c r="B208" s="1" t="s">
        <v>13</v>
      </c>
      <c r="C208" s="1" t="s">
        <v>9</v>
      </c>
      <c r="D208" s="2">
        <v>9295</v>
      </c>
      <c r="E208" s="2">
        <v>8383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item1.xml>��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��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13.xml>��
</file>

<file path=customXml/itemProps1.xml><?xml version="1.0" encoding="utf-8"?>
<ds:datastoreItem xmlns:ds="http://schemas.openxmlformats.org/officeDocument/2006/customXml" ds:itemID="{0FA7BA90-1016-44F7-A24B-6C3F5D2B6FDB}">
  <ds:schemaRefs/>
</ds:datastoreItem>
</file>

<file path=customXml/itemProps2.xml><?xml version="1.0" encoding="utf-8"?>
<ds:datastoreItem xmlns:ds="http://schemas.openxmlformats.org/officeDocument/2006/customXml" ds:itemID="{F1D2FDE1-9AF3-49C9-BB39-F4C19C142467}">
  <ds:schemaRefs/>
</ds:datastoreItem>
</file>

<file path=customXml/itemProps3.xml><?xml version="1.0" encoding="utf-8"?>
<ds:datastoreItem xmlns:ds="http://schemas.openxmlformats.org/officeDocument/2006/customXml" ds:itemID="{684DB005-3D41-410B-A592-4473C2FA5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8DE46028-71A3-45E4-9D20-A8A94FA0F852}">
  <ds:schemaRefs/>
</ds:datastoreItem>
</file>

<file path=customXml/itemProps5.xml><?xml version="1.0" encoding="utf-8"?>
<ds:datastoreItem xmlns:ds="http://schemas.openxmlformats.org/officeDocument/2006/customXml" ds:itemID="{CF9BF79F-FC7C-47C9-8B36-24A37FE68F1A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9561A0C8-8899-42F6-A7EF-13173590A232}">
  <ds:schemaRefs/>
</ds:datastoreItem>
</file>

<file path=customXml/itemProps7.xml><?xml version="1.0" encoding="utf-8"?>
<ds:datastoreItem xmlns:ds="http://schemas.openxmlformats.org/officeDocument/2006/customXml" ds:itemID="{84AF5B35-0516-45C0-B39B-430AC690D22D}">
  <ds:schemaRefs/>
</ds:datastoreItem>
</file>

<file path=customXml/itemProps8.xml><?xml version="1.0" encoding="utf-8"?>
<ds:datastoreItem xmlns:ds="http://schemas.openxmlformats.org/officeDocument/2006/customXml" ds:itemID="{FF8940EE-6B72-461F-990D-3B7098310AA6}">
  <ds:schemaRefs/>
</ds:datastoreItem>
</file>

<file path=customXml/itemProps9.xml><?xml version="1.0" encoding="utf-8"?>
<ds:datastoreItem xmlns:ds="http://schemas.openxmlformats.org/officeDocument/2006/customXml" ds:itemID="{BE73FB17-F988-4F4C-84FF-34B5BA13A3BC}">
  <ds:schemaRefs/>
</ds:datastoreItem>
</file>

<file path=customXml/itemProps10.xml><?xml version="1.0" encoding="utf-8"?>
<ds:datastoreItem xmlns:ds="http://schemas.openxmlformats.org/officeDocument/2006/customXml" ds:itemID="{9C588A38-0B37-406F-A9A1-020A03E0D32D}">
  <ds:schemaRefs/>
</ds:datastoreItem>
</file>

<file path=customXml/itemProps11.xml><?xml version="1.0" encoding="utf-8"?>
<ds:datastoreItem xmlns:ds="http://schemas.openxmlformats.org/officeDocument/2006/customXml" ds:itemID="{B6B0CBE0-9950-4BA0-B7C8-A1EAD991BCB2}">
  <ds:schemaRefs/>
</ds:datastoreItem>
</file>

<file path=customXml/itemProps12.xml><?xml version="1.0" encoding="utf-8"?>
<ds:datastoreItem xmlns:ds="http://schemas.openxmlformats.org/officeDocument/2006/customXml" ds:itemID="{E464B1CA-AAD7-46A1-AB49-F6AFEA20AFB5}">
  <ds:schemaRefs>
    <ds:schemaRef ds:uri="d1607db4-bd3f-4f82-a312-bf7e283d0a6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13.xml><?xml version="1.0" encoding="utf-8"?>
<ds:datastoreItem xmlns:ds="http://schemas.openxmlformats.org/officeDocument/2006/customXml" ds:itemID="{4553715F-D3CC-4D3D-9851-7EC2EA4DD3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</vt:lpstr>
      <vt:lpstr>Month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Owner</cp:lastModifiedBy>
  <dcterms:created xsi:type="dcterms:W3CDTF">2007-04-03T23:36:11Z</dcterms:created>
  <dcterms:modified xsi:type="dcterms:W3CDTF">2017-07-16T11:44:46Z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